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liam\Documents\My Documents\Genealogy\winn\cemeteries\St Bridget\"/>
    </mc:Choice>
  </mc:AlternateContent>
  <bookViews>
    <workbookView xWindow="120" yWindow="105" windowWidth="11910" windowHeight="5595" tabRatio="604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Q306" i="1" l="1"/>
  <c r="O306" i="1"/>
  <c r="M306" i="1"/>
  <c r="Q97" i="1"/>
  <c r="O97" i="1"/>
  <c r="M97" i="1"/>
  <c r="V645" i="1"/>
  <c r="Q449" i="1"/>
  <c r="O449" i="1"/>
  <c r="M449" i="1"/>
  <c r="Q351" i="1"/>
  <c r="O351" i="1"/>
  <c r="M351" i="1"/>
  <c r="T306" i="1" l="1"/>
  <c r="T97" i="1"/>
  <c r="T449" i="1"/>
  <c r="T351" i="1"/>
  <c r="Q644" i="1" l="1"/>
  <c r="R644" i="1" s="1"/>
  <c r="O644" i="1"/>
  <c r="P644" i="1" s="1"/>
  <c r="M644" i="1"/>
  <c r="Q643" i="1"/>
  <c r="O643" i="1"/>
  <c r="M643" i="1"/>
  <c r="Q642" i="1"/>
  <c r="O642" i="1"/>
  <c r="M642" i="1"/>
  <c r="Q612" i="1"/>
  <c r="O612" i="1"/>
  <c r="M612" i="1"/>
  <c r="Q611" i="1"/>
  <c r="O611" i="1"/>
  <c r="P611" i="1" s="1"/>
  <c r="M611" i="1"/>
  <c r="Q607" i="1"/>
  <c r="O607" i="1"/>
  <c r="M607" i="1"/>
  <c r="Q592" i="1"/>
  <c r="O592" i="1"/>
  <c r="M592" i="1"/>
  <c r="Q559" i="1"/>
  <c r="O559" i="1"/>
  <c r="M559" i="1"/>
  <c r="Q552" i="1"/>
  <c r="O552" i="1"/>
  <c r="M552" i="1"/>
  <c r="Q551" i="1"/>
  <c r="O551" i="1"/>
  <c r="M551" i="1"/>
  <c r="Q549" i="1"/>
  <c r="O549" i="1"/>
  <c r="M549" i="1"/>
  <c r="Q511" i="1"/>
  <c r="O511" i="1"/>
  <c r="M511" i="1"/>
  <c r="Q497" i="1"/>
  <c r="O497" i="1"/>
  <c r="M497" i="1"/>
  <c r="Q350" i="1"/>
  <c r="R350" i="1" s="1"/>
  <c r="O350" i="1"/>
  <c r="M350" i="1"/>
  <c r="Q340" i="1"/>
  <c r="O340" i="1"/>
  <c r="M340" i="1"/>
  <c r="Q314" i="1"/>
  <c r="O314" i="1"/>
  <c r="M314" i="1"/>
  <c r="Q301" i="1"/>
  <c r="O301" i="1"/>
  <c r="M301" i="1"/>
  <c r="Q300" i="1"/>
  <c r="O300" i="1"/>
  <c r="M300" i="1"/>
  <c r="Q260" i="1"/>
  <c r="O260" i="1"/>
  <c r="M260" i="1"/>
  <c r="Q222" i="1"/>
  <c r="O222" i="1"/>
  <c r="M222" i="1"/>
  <c r="Q202" i="1"/>
  <c r="O202" i="1"/>
  <c r="M202" i="1"/>
  <c r="Q191" i="1"/>
  <c r="O191" i="1"/>
  <c r="M191" i="1"/>
  <c r="Q164" i="1"/>
  <c r="O164" i="1"/>
  <c r="M164" i="1"/>
  <c r="Q26" i="1"/>
  <c r="O26" i="1"/>
  <c r="M26" i="1"/>
  <c r="Q5" i="1"/>
  <c r="O5" i="1"/>
  <c r="M5" i="1"/>
  <c r="Q3" i="1"/>
  <c r="O3" i="1"/>
  <c r="M3" i="1"/>
  <c r="Q641" i="1"/>
  <c r="O641" i="1"/>
  <c r="M641" i="1"/>
  <c r="Q640" i="1"/>
  <c r="O640" i="1"/>
  <c r="M640" i="1"/>
  <c r="Q639" i="1"/>
  <c r="O639" i="1"/>
  <c r="M639" i="1"/>
  <c r="Q638" i="1"/>
  <c r="O638" i="1"/>
  <c r="M638" i="1"/>
  <c r="Q637" i="1"/>
  <c r="O637" i="1"/>
  <c r="M637" i="1"/>
  <c r="Q636" i="1"/>
  <c r="R636" i="1" s="1"/>
  <c r="O636" i="1"/>
  <c r="M636" i="1"/>
  <c r="Q635" i="1"/>
  <c r="O635" i="1"/>
  <c r="M635" i="1"/>
  <c r="Q634" i="1"/>
  <c r="O634" i="1"/>
  <c r="M634" i="1"/>
  <c r="Q633" i="1"/>
  <c r="O633" i="1"/>
  <c r="M633" i="1"/>
  <c r="Q632" i="1"/>
  <c r="O632" i="1"/>
  <c r="M632" i="1"/>
  <c r="Q631" i="1"/>
  <c r="O631" i="1"/>
  <c r="M631" i="1"/>
  <c r="Q630" i="1"/>
  <c r="O630" i="1"/>
  <c r="M630" i="1"/>
  <c r="Q629" i="1"/>
  <c r="O629" i="1"/>
  <c r="M629" i="1"/>
  <c r="Q628" i="1"/>
  <c r="R628" i="1" s="1"/>
  <c r="O628" i="1"/>
  <c r="M628" i="1"/>
  <c r="Q627" i="1"/>
  <c r="O627" i="1"/>
  <c r="M627" i="1"/>
  <c r="Q626" i="1"/>
  <c r="O626" i="1"/>
  <c r="M626" i="1"/>
  <c r="Q625" i="1"/>
  <c r="O625" i="1"/>
  <c r="M625" i="1"/>
  <c r="Q624" i="1"/>
  <c r="O624" i="1"/>
  <c r="M624" i="1"/>
  <c r="Q623" i="1"/>
  <c r="O623" i="1"/>
  <c r="M623" i="1"/>
  <c r="Q622" i="1"/>
  <c r="O622" i="1"/>
  <c r="M622" i="1"/>
  <c r="Q621" i="1"/>
  <c r="O621" i="1"/>
  <c r="M621" i="1"/>
  <c r="Q620" i="1"/>
  <c r="R620" i="1" s="1"/>
  <c r="O620" i="1"/>
  <c r="M620" i="1"/>
  <c r="Q619" i="1"/>
  <c r="O619" i="1"/>
  <c r="M619" i="1"/>
  <c r="Q618" i="1"/>
  <c r="O618" i="1"/>
  <c r="M618" i="1"/>
  <c r="Q617" i="1"/>
  <c r="O617" i="1"/>
  <c r="M617" i="1"/>
  <c r="Q616" i="1"/>
  <c r="O616" i="1"/>
  <c r="M616" i="1"/>
  <c r="Q615" i="1"/>
  <c r="O615" i="1"/>
  <c r="M615" i="1"/>
  <c r="Q614" i="1"/>
  <c r="O614" i="1"/>
  <c r="M614" i="1"/>
  <c r="Q613" i="1"/>
  <c r="O613" i="1"/>
  <c r="M613" i="1"/>
  <c r="Q610" i="1"/>
  <c r="R610" i="1" s="1"/>
  <c r="O610" i="1"/>
  <c r="M610" i="1"/>
  <c r="Q609" i="1"/>
  <c r="O609" i="1"/>
  <c r="M609" i="1"/>
  <c r="Q608" i="1"/>
  <c r="O608" i="1"/>
  <c r="M608" i="1"/>
  <c r="Q606" i="1"/>
  <c r="O606" i="1"/>
  <c r="M606" i="1"/>
  <c r="Q605" i="1"/>
  <c r="O605" i="1"/>
  <c r="M605" i="1"/>
  <c r="Q604" i="1"/>
  <c r="O604" i="1"/>
  <c r="M604" i="1"/>
  <c r="Q603" i="1"/>
  <c r="O603" i="1"/>
  <c r="M603" i="1"/>
  <c r="Q602" i="1"/>
  <c r="O602" i="1"/>
  <c r="M602" i="1"/>
  <c r="Q601" i="1"/>
  <c r="R601" i="1" s="1"/>
  <c r="O601" i="1"/>
  <c r="M601" i="1"/>
  <c r="Q600" i="1"/>
  <c r="O600" i="1"/>
  <c r="M600" i="1"/>
  <c r="Q599" i="1"/>
  <c r="O599" i="1"/>
  <c r="M599" i="1"/>
  <c r="Q598" i="1"/>
  <c r="O598" i="1"/>
  <c r="M598" i="1"/>
  <c r="Q597" i="1"/>
  <c r="O597" i="1"/>
  <c r="M597" i="1"/>
  <c r="Q596" i="1"/>
  <c r="O596" i="1"/>
  <c r="M596" i="1"/>
  <c r="Q595" i="1"/>
  <c r="O595" i="1"/>
  <c r="M595" i="1"/>
  <c r="Q594" i="1"/>
  <c r="O594" i="1"/>
  <c r="M594" i="1"/>
  <c r="Q593" i="1"/>
  <c r="R593" i="1" s="1"/>
  <c r="O593" i="1"/>
  <c r="M593" i="1"/>
  <c r="Q591" i="1"/>
  <c r="R591" i="1" s="1"/>
  <c r="O591" i="1"/>
  <c r="M591" i="1"/>
  <c r="Q590" i="1"/>
  <c r="O590" i="1"/>
  <c r="M590" i="1"/>
  <c r="Q589" i="1"/>
  <c r="O589" i="1"/>
  <c r="M589" i="1"/>
  <c r="Q588" i="1"/>
  <c r="O588" i="1"/>
  <c r="M588" i="1"/>
  <c r="Q587" i="1"/>
  <c r="O587" i="1"/>
  <c r="M587" i="1"/>
  <c r="Q586" i="1"/>
  <c r="O586" i="1"/>
  <c r="M586" i="1"/>
  <c r="Q585" i="1"/>
  <c r="O585" i="1"/>
  <c r="M585" i="1"/>
  <c r="Q584" i="1"/>
  <c r="R584" i="1" s="1"/>
  <c r="O584" i="1"/>
  <c r="M584" i="1"/>
  <c r="Q583" i="1"/>
  <c r="O583" i="1"/>
  <c r="M583" i="1"/>
  <c r="Q582" i="1"/>
  <c r="O582" i="1"/>
  <c r="M582" i="1"/>
  <c r="Q581" i="1"/>
  <c r="O581" i="1"/>
  <c r="M581" i="1"/>
  <c r="Q580" i="1"/>
  <c r="O580" i="1"/>
  <c r="M580" i="1"/>
  <c r="Q579" i="1"/>
  <c r="O579" i="1"/>
  <c r="M579" i="1"/>
  <c r="Q578" i="1"/>
  <c r="O578" i="1"/>
  <c r="M578" i="1"/>
  <c r="Q577" i="1"/>
  <c r="O577" i="1"/>
  <c r="M577" i="1"/>
  <c r="Q576" i="1"/>
  <c r="R576" i="1" s="1"/>
  <c r="O576" i="1"/>
  <c r="M576" i="1"/>
  <c r="Q575" i="1"/>
  <c r="O575" i="1"/>
  <c r="M575" i="1"/>
  <c r="Q574" i="1"/>
  <c r="O574" i="1"/>
  <c r="M574" i="1"/>
  <c r="Q573" i="1"/>
  <c r="O573" i="1"/>
  <c r="M573" i="1"/>
  <c r="Q572" i="1"/>
  <c r="O572" i="1"/>
  <c r="M572" i="1"/>
  <c r="Q571" i="1"/>
  <c r="O571" i="1"/>
  <c r="P571" i="1" s="1"/>
  <c r="M571" i="1"/>
  <c r="Q570" i="1"/>
  <c r="O570" i="1"/>
  <c r="M570" i="1"/>
  <c r="Q569" i="1"/>
  <c r="O569" i="1"/>
  <c r="M569" i="1"/>
  <c r="Q568" i="1"/>
  <c r="R568" i="1" s="1"/>
  <c r="O568" i="1"/>
  <c r="M568" i="1"/>
  <c r="Q567" i="1"/>
  <c r="O567" i="1"/>
  <c r="M567" i="1"/>
  <c r="Q566" i="1"/>
  <c r="O566" i="1"/>
  <c r="M566" i="1"/>
  <c r="Q565" i="1"/>
  <c r="O565" i="1"/>
  <c r="M565" i="1"/>
  <c r="Q564" i="1"/>
  <c r="O564" i="1"/>
  <c r="M564" i="1"/>
  <c r="Q563" i="1"/>
  <c r="O563" i="1"/>
  <c r="P563" i="1" s="1"/>
  <c r="M563" i="1"/>
  <c r="Q562" i="1"/>
  <c r="O562" i="1"/>
  <c r="M562" i="1"/>
  <c r="Q561" i="1"/>
  <c r="O561" i="1"/>
  <c r="M561" i="1"/>
  <c r="Q560" i="1"/>
  <c r="R560" i="1" s="1"/>
  <c r="O560" i="1"/>
  <c r="M560" i="1"/>
  <c r="Q558" i="1"/>
  <c r="O558" i="1"/>
  <c r="M558" i="1"/>
  <c r="Q557" i="1"/>
  <c r="O557" i="1"/>
  <c r="M557" i="1"/>
  <c r="Q556" i="1"/>
  <c r="O556" i="1"/>
  <c r="M556" i="1"/>
  <c r="Q555" i="1"/>
  <c r="O555" i="1"/>
  <c r="M555" i="1"/>
  <c r="Q554" i="1"/>
  <c r="O554" i="1"/>
  <c r="P554" i="1" s="1"/>
  <c r="M554" i="1"/>
  <c r="Q553" i="1"/>
  <c r="O553" i="1"/>
  <c r="M553" i="1"/>
  <c r="Q550" i="1"/>
  <c r="O550" i="1"/>
  <c r="M550" i="1"/>
  <c r="Q548" i="1"/>
  <c r="O548" i="1"/>
  <c r="M548" i="1"/>
  <c r="Q547" i="1"/>
  <c r="O547" i="1"/>
  <c r="M547" i="1"/>
  <c r="Q546" i="1"/>
  <c r="O546" i="1"/>
  <c r="M546" i="1"/>
  <c r="Q545" i="1"/>
  <c r="O545" i="1"/>
  <c r="M545" i="1"/>
  <c r="Q544" i="1"/>
  <c r="O544" i="1"/>
  <c r="M544" i="1"/>
  <c r="Q543" i="1"/>
  <c r="O543" i="1"/>
  <c r="M543" i="1"/>
  <c r="Q542" i="1"/>
  <c r="O542" i="1"/>
  <c r="M542" i="1"/>
  <c r="Q541" i="1"/>
  <c r="O541" i="1"/>
  <c r="M541" i="1"/>
  <c r="Q540" i="1"/>
  <c r="R540" i="1" s="1"/>
  <c r="O540" i="1"/>
  <c r="M540" i="1"/>
  <c r="Q539" i="1"/>
  <c r="O539" i="1"/>
  <c r="M539" i="1"/>
  <c r="Q538" i="1"/>
  <c r="O538" i="1"/>
  <c r="M538" i="1"/>
  <c r="Q537" i="1"/>
  <c r="O537" i="1"/>
  <c r="M537" i="1"/>
  <c r="Q536" i="1"/>
  <c r="O536" i="1"/>
  <c r="M536" i="1"/>
  <c r="Q535" i="1"/>
  <c r="O535" i="1"/>
  <c r="P535" i="1" s="1"/>
  <c r="M535" i="1"/>
  <c r="Q534" i="1"/>
  <c r="O534" i="1"/>
  <c r="M534" i="1"/>
  <c r="Q533" i="1"/>
  <c r="O533" i="1"/>
  <c r="M533" i="1"/>
  <c r="Q532" i="1"/>
  <c r="R532" i="1" s="1"/>
  <c r="O532" i="1"/>
  <c r="M532" i="1"/>
  <c r="Q531" i="1"/>
  <c r="O531" i="1"/>
  <c r="M531" i="1"/>
  <c r="Q530" i="1"/>
  <c r="O530" i="1"/>
  <c r="M530" i="1"/>
  <c r="Q529" i="1"/>
  <c r="O529" i="1"/>
  <c r="M529" i="1"/>
  <c r="Q528" i="1"/>
  <c r="O528" i="1"/>
  <c r="M528" i="1"/>
  <c r="Q527" i="1"/>
  <c r="O527" i="1"/>
  <c r="M527" i="1"/>
  <c r="Q526" i="1"/>
  <c r="O526" i="1"/>
  <c r="M526" i="1"/>
  <c r="Q525" i="1"/>
  <c r="O525" i="1"/>
  <c r="M525" i="1"/>
  <c r="Q524" i="1"/>
  <c r="R524" i="1" s="1"/>
  <c r="O524" i="1"/>
  <c r="M524" i="1"/>
  <c r="Q523" i="1"/>
  <c r="O523" i="1"/>
  <c r="M523" i="1"/>
  <c r="Q522" i="1"/>
  <c r="O522" i="1"/>
  <c r="M522" i="1"/>
  <c r="Q521" i="1"/>
  <c r="O521" i="1"/>
  <c r="M521" i="1"/>
  <c r="Q520" i="1"/>
  <c r="O520" i="1"/>
  <c r="M520" i="1"/>
  <c r="Q519" i="1"/>
  <c r="O519" i="1"/>
  <c r="M519" i="1"/>
  <c r="Q518" i="1"/>
  <c r="O518" i="1"/>
  <c r="M518" i="1"/>
  <c r="Q517" i="1"/>
  <c r="O517" i="1"/>
  <c r="M517" i="1"/>
  <c r="Q516" i="1"/>
  <c r="R516" i="1" s="1"/>
  <c r="O516" i="1"/>
  <c r="M516" i="1"/>
  <c r="Q515" i="1"/>
  <c r="O515" i="1"/>
  <c r="M515" i="1"/>
  <c r="Q514" i="1"/>
  <c r="O514" i="1"/>
  <c r="M514" i="1"/>
  <c r="Q513" i="1"/>
  <c r="O513" i="1"/>
  <c r="M513" i="1"/>
  <c r="Q512" i="1"/>
  <c r="O512" i="1"/>
  <c r="M512" i="1"/>
  <c r="Q510" i="1"/>
  <c r="R510" i="1" s="1"/>
  <c r="O510" i="1"/>
  <c r="M510" i="1"/>
  <c r="Q509" i="1"/>
  <c r="O509" i="1"/>
  <c r="M509" i="1"/>
  <c r="Q508" i="1"/>
  <c r="O508" i="1"/>
  <c r="M508" i="1"/>
  <c r="Q507" i="1"/>
  <c r="R507" i="1" s="1"/>
  <c r="O507" i="1"/>
  <c r="M507" i="1"/>
  <c r="Q506" i="1"/>
  <c r="O506" i="1"/>
  <c r="M506" i="1"/>
  <c r="Q505" i="1"/>
  <c r="O505" i="1"/>
  <c r="M505" i="1"/>
  <c r="Q504" i="1"/>
  <c r="O504" i="1"/>
  <c r="M504" i="1"/>
  <c r="Q503" i="1"/>
  <c r="O503" i="1"/>
  <c r="M503" i="1"/>
  <c r="Q502" i="1"/>
  <c r="O502" i="1"/>
  <c r="M502" i="1"/>
  <c r="Q501" i="1"/>
  <c r="O501" i="1"/>
  <c r="M501" i="1"/>
  <c r="Q500" i="1"/>
  <c r="O500" i="1"/>
  <c r="M500" i="1"/>
  <c r="Q499" i="1"/>
  <c r="R499" i="1" s="1"/>
  <c r="O499" i="1"/>
  <c r="M499" i="1"/>
  <c r="Q498" i="1"/>
  <c r="O498" i="1"/>
  <c r="M498" i="1"/>
  <c r="Q496" i="1"/>
  <c r="O496" i="1"/>
  <c r="M496" i="1"/>
  <c r="Q495" i="1"/>
  <c r="O495" i="1"/>
  <c r="M495" i="1"/>
  <c r="Q494" i="1"/>
  <c r="O494" i="1"/>
  <c r="M494" i="1"/>
  <c r="Q493" i="1"/>
  <c r="O493" i="1"/>
  <c r="M493" i="1"/>
  <c r="Q492" i="1"/>
  <c r="O492" i="1"/>
  <c r="M492" i="1"/>
  <c r="Q491" i="1"/>
  <c r="O491" i="1"/>
  <c r="M491" i="1"/>
  <c r="Q490" i="1"/>
  <c r="R490" i="1" s="1"/>
  <c r="O490" i="1"/>
  <c r="M490" i="1"/>
  <c r="Q489" i="1"/>
  <c r="O489" i="1"/>
  <c r="M489" i="1"/>
  <c r="Q488" i="1"/>
  <c r="O488" i="1"/>
  <c r="M488" i="1"/>
  <c r="Q487" i="1"/>
  <c r="O487" i="1"/>
  <c r="M487" i="1"/>
  <c r="Q486" i="1"/>
  <c r="O486" i="1"/>
  <c r="M486" i="1"/>
  <c r="Q485" i="1"/>
  <c r="O485" i="1"/>
  <c r="M485" i="1"/>
  <c r="Q484" i="1"/>
  <c r="O484" i="1"/>
  <c r="M484" i="1"/>
  <c r="Q483" i="1"/>
  <c r="O483" i="1"/>
  <c r="M483" i="1"/>
  <c r="Q482" i="1"/>
  <c r="R482" i="1" s="1"/>
  <c r="O482" i="1"/>
  <c r="M482" i="1"/>
  <c r="Q481" i="1"/>
  <c r="O481" i="1"/>
  <c r="M481" i="1"/>
  <c r="Q480" i="1"/>
  <c r="O480" i="1"/>
  <c r="M480" i="1"/>
  <c r="Q479" i="1"/>
  <c r="O479" i="1"/>
  <c r="M479" i="1"/>
  <c r="Q478" i="1"/>
  <c r="O478" i="1"/>
  <c r="M478" i="1"/>
  <c r="Q477" i="1"/>
  <c r="O477" i="1"/>
  <c r="M477" i="1"/>
  <c r="Q476" i="1"/>
  <c r="O476" i="1"/>
  <c r="M476" i="1"/>
  <c r="Q475" i="1"/>
  <c r="O475" i="1"/>
  <c r="M475" i="1"/>
  <c r="Q474" i="1"/>
  <c r="R474" i="1" s="1"/>
  <c r="O474" i="1"/>
  <c r="M474" i="1"/>
  <c r="Q473" i="1"/>
  <c r="O473" i="1"/>
  <c r="M473" i="1"/>
  <c r="Q472" i="1"/>
  <c r="O472" i="1"/>
  <c r="M472" i="1"/>
  <c r="Q471" i="1"/>
  <c r="O471" i="1"/>
  <c r="M471" i="1"/>
  <c r="Q470" i="1"/>
  <c r="O470" i="1"/>
  <c r="M470" i="1"/>
  <c r="Q469" i="1"/>
  <c r="O469" i="1"/>
  <c r="M469" i="1"/>
  <c r="Q468" i="1"/>
  <c r="O468" i="1"/>
  <c r="M468" i="1"/>
  <c r="Q467" i="1"/>
  <c r="O467" i="1"/>
  <c r="M467" i="1"/>
  <c r="Q466" i="1"/>
  <c r="R466" i="1" s="1"/>
  <c r="O466" i="1"/>
  <c r="M466" i="1"/>
  <c r="Q465" i="1"/>
  <c r="O465" i="1"/>
  <c r="M465" i="1"/>
  <c r="Q464" i="1"/>
  <c r="O464" i="1"/>
  <c r="M464" i="1"/>
  <c r="Q463" i="1"/>
  <c r="O463" i="1"/>
  <c r="M463" i="1"/>
  <c r="Q462" i="1"/>
  <c r="O462" i="1"/>
  <c r="M462" i="1"/>
  <c r="Q461" i="1"/>
  <c r="O461" i="1"/>
  <c r="P461" i="1" s="1"/>
  <c r="M461" i="1"/>
  <c r="Q460" i="1"/>
  <c r="O460" i="1"/>
  <c r="M460" i="1"/>
  <c r="Q459" i="1"/>
  <c r="O459" i="1"/>
  <c r="M459" i="1"/>
  <c r="Q458" i="1"/>
  <c r="R458" i="1" s="1"/>
  <c r="O458" i="1"/>
  <c r="M458" i="1"/>
  <c r="Q457" i="1"/>
  <c r="O457" i="1"/>
  <c r="M457" i="1"/>
  <c r="Q456" i="1"/>
  <c r="O456" i="1"/>
  <c r="M456" i="1"/>
  <c r="Q455" i="1"/>
  <c r="O455" i="1"/>
  <c r="M455" i="1"/>
  <c r="Q454" i="1"/>
  <c r="O454" i="1"/>
  <c r="M454" i="1"/>
  <c r="Q453" i="1"/>
  <c r="O453" i="1"/>
  <c r="P453" i="1" s="1"/>
  <c r="M453" i="1"/>
  <c r="Q452" i="1"/>
  <c r="O452" i="1"/>
  <c r="M452" i="1"/>
  <c r="Q451" i="1"/>
  <c r="O451" i="1"/>
  <c r="M451" i="1"/>
  <c r="Q450" i="1"/>
  <c r="O450" i="1"/>
  <c r="M450" i="1"/>
  <c r="Q448" i="1"/>
  <c r="R448" i="1" s="1"/>
  <c r="O448" i="1"/>
  <c r="M448" i="1"/>
  <c r="Q447" i="1"/>
  <c r="O447" i="1"/>
  <c r="M447" i="1"/>
  <c r="Q446" i="1"/>
  <c r="O446" i="1"/>
  <c r="M446" i="1"/>
  <c r="Q445" i="1"/>
  <c r="O445" i="1"/>
  <c r="M445" i="1"/>
  <c r="Q444" i="1"/>
  <c r="O444" i="1"/>
  <c r="M444" i="1"/>
  <c r="Q432" i="1"/>
  <c r="O432" i="1"/>
  <c r="M432" i="1"/>
  <c r="Q443" i="1"/>
  <c r="O443" i="1"/>
  <c r="M443" i="1"/>
  <c r="Q442" i="1"/>
  <c r="R442" i="1" s="1"/>
  <c r="O442" i="1"/>
  <c r="M442" i="1"/>
  <c r="Q441" i="1"/>
  <c r="O441" i="1"/>
  <c r="M441" i="1"/>
  <c r="Q440" i="1"/>
  <c r="O440" i="1"/>
  <c r="M440" i="1"/>
  <c r="Q439" i="1"/>
  <c r="O439" i="1"/>
  <c r="M439" i="1"/>
  <c r="Q438" i="1"/>
  <c r="O438" i="1"/>
  <c r="M438" i="1"/>
  <c r="Q437" i="1"/>
  <c r="O437" i="1"/>
  <c r="M437" i="1"/>
  <c r="Q436" i="1"/>
  <c r="O436" i="1"/>
  <c r="M436" i="1"/>
  <c r="Q435" i="1"/>
  <c r="O435" i="1"/>
  <c r="M435" i="1"/>
  <c r="Q434" i="1"/>
  <c r="R434" i="1" s="1"/>
  <c r="O434" i="1"/>
  <c r="M434" i="1"/>
  <c r="Q433" i="1"/>
  <c r="O433" i="1"/>
  <c r="M433" i="1"/>
  <c r="Q431" i="1"/>
  <c r="O431" i="1"/>
  <c r="M431" i="1"/>
  <c r="Q430" i="1"/>
  <c r="O430" i="1"/>
  <c r="M430" i="1"/>
  <c r="Q429" i="1"/>
  <c r="O429" i="1"/>
  <c r="M429" i="1"/>
  <c r="Q428" i="1"/>
  <c r="O428" i="1"/>
  <c r="P428" i="1" s="1"/>
  <c r="M428" i="1"/>
  <c r="Q427" i="1"/>
  <c r="O427" i="1"/>
  <c r="M427" i="1"/>
  <c r="Q426" i="1"/>
  <c r="O426" i="1"/>
  <c r="M426" i="1"/>
  <c r="Q425" i="1"/>
  <c r="R425" i="1" s="1"/>
  <c r="O425" i="1"/>
  <c r="M425" i="1"/>
  <c r="Q424" i="1"/>
  <c r="O424" i="1"/>
  <c r="M424" i="1"/>
  <c r="Q423" i="1"/>
  <c r="O423" i="1"/>
  <c r="M423" i="1"/>
  <c r="Q422" i="1"/>
  <c r="O422" i="1"/>
  <c r="M422" i="1"/>
  <c r="Q421" i="1"/>
  <c r="O421" i="1"/>
  <c r="M421" i="1"/>
  <c r="Q420" i="1"/>
  <c r="O420" i="1"/>
  <c r="P420" i="1" s="1"/>
  <c r="M420" i="1"/>
  <c r="Q419" i="1"/>
  <c r="O419" i="1"/>
  <c r="M419" i="1"/>
  <c r="Q418" i="1"/>
  <c r="O418" i="1"/>
  <c r="M418" i="1"/>
  <c r="Q417" i="1"/>
  <c r="R417" i="1" s="1"/>
  <c r="O417" i="1"/>
  <c r="M417" i="1"/>
  <c r="Q416" i="1"/>
  <c r="O416" i="1"/>
  <c r="M416" i="1"/>
  <c r="Q415" i="1"/>
  <c r="O415" i="1"/>
  <c r="M415" i="1"/>
  <c r="Q414" i="1"/>
  <c r="O414" i="1"/>
  <c r="M414" i="1"/>
  <c r="Q413" i="1"/>
  <c r="O413" i="1"/>
  <c r="M413" i="1"/>
  <c r="Q412" i="1"/>
  <c r="O412" i="1"/>
  <c r="P412" i="1" s="1"/>
  <c r="M412" i="1"/>
  <c r="Q411" i="1"/>
  <c r="O411" i="1"/>
  <c r="M411" i="1"/>
  <c r="Q410" i="1"/>
  <c r="O410" i="1"/>
  <c r="M410" i="1"/>
  <c r="Q409" i="1"/>
  <c r="R409" i="1" s="1"/>
  <c r="O409" i="1"/>
  <c r="M409" i="1"/>
  <c r="Q408" i="1"/>
  <c r="O408" i="1"/>
  <c r="M408" i="1"/>
  <c r="Q407" i="1"/>
  <c r="O407" i="1"/>
  <c r="M407" i="1"/>
  <c r="Q406" i="1"/>
  <c r="O406" i="1"/>
  <c r="M406" i="1"/>
  <c r="Q405" i="1"/>
  <c r="O405" i="1"/>
  <c r="M405" i="1"/>
  <c r="Q404" i="1"/>
  <c r="O404" i="1"/>
  <c r="M404" i="1"/>
  <c r="Q403" i="1"/>
  <c r="O403" i="1"/>
  <c r="M403" i="1"/>
  <c r="Q402" i="1"/>
  <c r="O402" i="1"/>
  <c r="M402" i="1"/>
  <c r="Q401" i="1"/>
  <c r="R401" i="1" s="1"/>
  <c r="O401" i="1"/>
  <c r="M401" i="1"/>
  <c r="Q400" i="1"/>
  <c r="O400" i="1"/>
  <c r="M400" i="1"/>
  <c r="Q399" i="1"/>
  <c r="O399" i="1"/>
  <c r="M399" i="1"/>
  <c r="Q398" i="1"/>
  <c r="O398" i="1"/>
  <c r="M398" i="1"/>
  <c r="Q397" i="1"/>
  <c r="O397" i="1"/>
  <c r="M397" i="1"/>
  <c r="Q396" i="1"/>
  <c r="O396" i="1"/>
  <c r="P396" i="1" s="1"/>
  <c r="M396" i="1"/>
  <c r="Q395" i="1"/>
  <c r="O395" i="1"/>
  <c r="M395" i="1"/>
  <c r="Q394" i="1"/>
  <c r="O394" i="1"/>
  <c r="M394" i="1"/>
  <c r="Q393" i="1"/>
  <c r="R393" i="1" s="1"/>
  <c r="O393" i="1"/>
  <c r="M393" i="1"/>
  <c r="Q392" i="1"/>
  <c r="O392" i="1"/>
  <c r="M392" i="1"/>
  <c r="Q391" i="1"/>
  <c r="O391" i="1"/>
  <c r="M391" i="1"/>
  <c r="Q390" i="1"/>
  <c r="O390" i="1"/>
  <c r="M390" i="1"/>
  <c r="Q389" i="1"/>
  <c r="O389" i="1"/>
  <c r="M389" i="1"/>
  <c r="Q388" i="1"/>
  <c r="O388" i="1"/>
  <c r="P388" i="1" s="1"/>
  <c r="M388" i="1"/>
  <c r="Q387" i="1"/>
  <c r="O387" i="1"/>
  <c r="M387" i="1"/>
  <c r="Q386" i="1"/>
  <c r="O386" i="1"/>
  <c r="M386" i="1"/>
  <c r="Q385" i="1"/>
  <c r="R385" i="1" s="1"/>
  <c r="O385" i="1"/>
  <c r="M385" i="1"/>
  <c r="Q384" i="1"/>
  <c r="O384" i="1"/>
  <c r="M384" i="1"/>
  <c r="Q383" i="1"/>
  <c r="O383" i="1"/>
  <c r="M383" i="1"/>
  <c r="Q382" i="1"/>
  <c r="O382" i="1"/>
  <c r="M382" i="1"/>
  <c r="Q381" i="1"/>
  <c r="O381" i="1"/>
  <c r="M381" i="1"/>
  <c r="Q380" i="1"/>
  <c r="O380" i="1"/>
  <c r="M380" i="1"/>
  <c r="Q379" i="1"/>
  <c r="O379" i="1"/>
  <c r="M379" i="1"/>
  <c r="Q378" i="1"/>
  <c r="O378" i="1"/>
  <c r="M378" i="1"/>
  <c r="Q377" i="1"/>
  <c r="R377" i="1" s="1"/>
  <c r="O377" i="1"/>
  <c r="M377" i="1"/>
  <c r="Q376" i="1"/>
  <c r="O376" i="1"/>
  <c r="M376" i="1"/>
  <c r="Q375" i="1"/>
  <c r="O375" i="1"/>
  <c r="M375" i="1"/>
  <c r="Q374" i="1"/>
  <c r="O374" i="1"/>
  <c r="M374" i="1"/>
  <c r="Q373" i="1"/>
  <c r="O373" i="1"/>
  <c r="M373" i="1"/>
  <c r="Q372" i="1"/>
  <c r="O372" i="1"/>
  <c r="P372" i="1" s="1"/>
  <c r="M372" i="1"/>
  <c r="Q371" i="1"/>
  <c r="O371" i="1"/>
  <c r="M371" i="1"/>
  <c r="Q370" i="1"/>
  <c r="O370" i="1"/>
  <c r="M370" i="1"/>
  <c r="Q369" i="1"/>
  <c r="R369" i="1" s="1"/>
  <c r="O369" i="1"/>
  <c r="M369" i="1"/>
  <c r="Q368" i="1"/>
  <c r="O368" i="1"/>
  <c r="M368" i="1"/>
  <c r="Q367" i="1"/>
  <c r="O367" i="1"/>
  <c r="M367" i="1"/>
  <c r="Q366" i="1"/>
  <c r="O366" i="1"/>
  <c r="M366" i="1"/>
  <c r="Q365" i="1"/>
  <c r="O365" i="1"/>
  <c r="M365" i="1"/>
  <c r="Q364" i="1"/>
  <c r="O364" i="1"/>
  <c r="P364" i="1" s="1"/>
  <c r="M364" i="1"/>
  <c r="Q363" i="1"/>
  <c r="O363" i="1"/>
  <c r="M363" i="1"/>
  <c r="Q362" i="1"/>
  <c r="O362" i="1"/>
  <c r="M362" i="1"/>
  <c r="Q361" i="1"/>
  <c r="R361" i="1" s="1"/>
  <c r="O361" i="1"/>
  <c r="M361" i="1"/>
  <c r="Q360" i="1"/>
  <c r="O360" i="1"/>
  <c r="M360" i="1"/>
  <c r="Q359" i="1"/>
  <c r="O359" i="1"/>
  <c r="M359" i="1"/>
  <c r="Q358" i="1"/>
  <c r="O358" i="1"/>
  <c r="M358" i="1"/>
  <c r="Q357" i="1"/>
  <c r="O357" i="1"/>
  <c r="M357" i="1"/>
  <c r="Q356" i="1"/>
  <c r="O356" i="1"/>
  <c r="M356" i="1"/>
  <c r="Q355" i="1"/>
  <c r="O355" i="1"/>
  <c r="M355" i="1"/>
  <c r="Q354" i="1"/>
  <c r="O354" i="1"/>
  <c r="M354" i="1"/>
  <c r="Q353" i="1"/>
  <c r="R353" i="1" s="1"/>
  <c r="O353" i="1"/>
  <c r="M353" i="1"/>
  <c r="Q352" i="1"/>
  <c r="O352" i="1"/>
  <c r="M352" i="1"/>
  <c r="Q349" i="1"/>
  <c r="O349" i="1"/>
  <c r="M349" i="1"/>
  <c r="Q348" i="1"/>
  <c r="O348" i="1"/>
  <c r="M348" i="1"/>
  <c r="Q347" i="1"/>
  <c r="O347" i="1"/>
  <c r="M347" i="1"/>
  <c r="Q346" i="1"/>
  <c r="O346" i="1"/>
  <c r="P346" i="1" s="1"/>
  <c r="M346" i="1"/>
  <c r="Q345" i="1"/>
  <c r="O345" i="1"/>
  <c r="M345" i="1"/>
  <c r="Q344" i="1"/>
  <c r="O344" i="1"/>
  <c r="M344" i="1"/>
  <c r="Q343" i="1"/>
  <c r="R343" i="1" s="1"/>
  <c r="O343" i="1"/>
  <c r="M343" i="1"/>
  <c r="Q342" i="1"/>
  <c r="O342" i="1"/>
  <c r="M342" i="1"/>
  <c r="Q341" i="1"/>
  <c r="O341" i="1"/>
  <c r="M341" i="1"/>
  <c r="Q339" i="1"/>
  <c r="R339" i="1" s="1"/>
  <c r="O339" i="1"/>
  <c r="M339" i="1"/>
  <c r="Q338" i="1"/>
  <c r="O338" i="1"/>
  <c r="M338" i="1"/>
  <c r="Q337" i="1"/>
  <c r="O337" i="1"/>
  <c r="M337" i="1"/>
  <c r="Q336" i="1"/>
  <c r="O336" i="1"/>
  <c r="M336" i="1"/>
  <c r="Q335" i="1"/>
  <c r="O335" i="1"/>
  <c r="M335" i="1"/>
  <c r="Q334" i="1"/>
  <c r="R334" i="1" s="1"/>
  <c r="O334" i="1"/>
  <c r="M334" i="1"/>
  <c r="Q333" i="1"/>
  <c r="O333" i="1"/>
  <c r="M333" i="1"/>
  <c r="Q332" i="1"/>
  <c r="O332" i="1"/>
  <c r="M332" i="1"/>
  <c r="Q331" i="1"/>
  <c r="O331" i="1"/>
  <c r="M331" i="1"/>
  <c r="Q330" i="1"/>
  <c r="O330" i="1"/>
  <c r="M330" i="1"/>
  <c r="Q329" i="1"/>
  <c r="O329" i="1"/>
  <c r="P329" i="1" s="1"/>
  <c r="M329" i="1"/>
  <c r="Q328" i="1"/>
  <c r="O328" i="1"/>
  <c r="M328" i="1"/>
  <c r="Q327" i="1"/>
  <c r="O327" i="1"/>
  <c r="M327" i="1"/>
  <c r="Q326" i="1"/>
  <c r="R326" i="1" s="1"/>
  <c r="O326" i="1"/>
  <c r="M326" i="1"/>
  <c r="Q325" i="1"/>
  <c r="O325" i="1"/>
  <c r="M325" i="1"/>
  <c r="Q324" i="1"/>
  <c r="O324" i="1"/>
  <c r="M324" i="1"/>
  <c r="Q323" i="1"/>
  <c r="O323" i="1"/>
  <c r="M323" i="1"/>
  <c r="Q322" i="1"/>
  <c r="O322" i="1"/>
  <c r="M322" i="1"/>
  <c r="Q321" i="1"/>
  <c r="O321" i="1"/>
  <c r="M321" i="1"/>
  <c r="Q320" i="1"/>
  <c r="O320" i="1"/>
  <c r="M320" i="1"/>
  <c r="Q319" i="1"/>
  <c r="O319" i="1"/>
  <c r="M319" i="1"/>
  <c r="Q318" i="1"/>
  <c r="R318" i="1" s="1"/>
  <c r="O318" i="1"/>
  <c r="M318" i="1"/>
  <c r="Q317" i="1"/>
  <c r="O317" i="1"/>
  <c r="M317" i="1"/>
  <c r="Q316" i="1"/>
  <c r="O316" i="1"/>
  <c r="M316" i="1"/>
  <c r="Q315" i="1"/>
  <c r="O315" i="1"/>
  <c r="M315" i="1"/>
  <c r="Q313" i="1"/>
  <c r="O313" i="1"/>
  <c r="M313" i="1"/>
  <c r="Q312" i="1"/>
  <c r="O312" i="1"/>
  <c r="M312" i="1"/>
  <c r="Q311" i="1"/>
  <c r="O311" i="1"/>
  <c r="M311" i="1"/>
  <c r="Q310" i="1"/>
  <c r="O310" i="1"/>
  <c r="M310" i="1"/>
  <c r="Q309" i="1"/>
  <c r="R309" i="1" s="1"/>
  <c r="O309" i="1"/>
  <c r="M309" i="1"/>
  <c r="Q308" i="1"/>
  <c r="O308" i="1"/>
  <c r="M308" i="1"/>
  <c r="Q307" i="1"/>
  <c r="O307" i="1"/>
  <c r="M307" i="1"/>
  <c r="Q305" i="1"/>
  <c r="O305" i="1"/>
  <c r="M305" i="1"/>
  <c r="Q304" i="1"/>
  <c r="O304" i="1"/>
  <c r="M304" i="1"/>
  <c r="Q303" i="1"/>
  <c r="O303" i="1"/>
  <c r="M303" i="1"/>
  <c r="Q302" i="1"/>
  <c r="O302" i="1"/>
  <c r="M302" i="1"/>
  <c r="Q299" i="1"/>
  <c r="O299" i="1"/>
  <c r="M299" i="1"/>
  <c r="Q298" i="1"/>
  <c r="R298" i="1" s="1"/>
  <c r="O298" i="1"/>
  <c r="M298" i="1"/>
  <c r="Q297" i="1"/>
  <c r="O297" i="1"/>
  <c r="M297" i="1"/>
  <c r="Q296" i="1"/>
  <c r="O296" i="1"/>
  <c r="M296" i="1"/>
  <c r="Q295" i="1"/>
  <c r="O295" i="1"/>
  <c r="M295" i="1"/>
  <c r="Q294" i="1"/>
  <c r="O294" i="1"/>
  <c r="M294" i="1"/>
  <c r="Q293" i="1"/>
  <c r="O293" i="1"/>
  <c r="M293" i="1"/>
  <c r="Q292" i="1"/>
  <c r="O292" i="1"/>
  <c r="M292" i="1"/>
  <c r="Q291" i="1"/>
  <c r="O291" i="1"/>
  <c r="M291" i="1"/>
  <c r="Q290" i="1"/>
  <c r="R290" i="1" s="1"/>
  <c r="O290" i="1"/>
  <c r="M290" i="1"/>
  <c r="Q289" i="1"/>
  <c r="O289" i="1"/>
  <c r="M289" i="1"/>
  <c r="Q288" i="1"/>
  <c r="O288" i="1"/>
  <c r="M288" i="1"/>
  <c r="Q287" i="1"/>
  <c r="O287" i="1"/>
  <c r="M287" i="1"/>
  <c r="Q286" i="1"/>
  <c r="O286" i="1"/>
  <c r="M286" i="1"/>
  <c r="Q285" i="1"/>
  <c r="O285" i="1"/>
  <c r="M285" i="1"/>
  <c r="Q284" i="1"/>
  <c r="O284" i="1"/>
  <c r="M284" i="1"/>
  <c r="Q283" i="1"/>
  <c r="O283" i="1"/>
  <c r="M283" i="1"/>
  <c r="Q282" i="1"/>
  <c r="R282" i="1" s="1"/>
  <c r="O282" i="1"/>
  <c r="M282" i="1"/>
  <c r="Q281" i="1"/>
  <c r="O281" i="1"/>
  <c r="M281" i="1"/>
  <c r="Q280" i="1"/>
  <c r="O280" i="1"/>
  <c r="M280" i="1"/>
  <c r="Q279" i="1"/>
  <c r="O279" i="1"/>
  <c r="M279" i="1"/>
  <c r="Q278" i="1"/>
  <c r="O278" i="1"/>
  <c r="M278" i="1"/>
  <c r="Q277" i="1"/>
  <c r="O277" i="1"/>
  <c r="M277" i="1"/>
  <c r="Q276" i="1"/>
  <c r="O276" i="1"/>
  <c r="M276" i="1"/>
  <c r="Q275" i="1"/>
  <c r="O275" i="1"/>
  <c r="M275" i="1"/>
  <c r="Q274" i="1"/>
  <c r="R274" i="1" s="1"/>
  <c r="O274" i="1"/>
  <c r="M274" i="1"/>
  <c r="Q273" i="1"/>
  <c r="O273" i="1"/>
  <c r="M273" i="1"/>
  <c r="Q272" i="1"/>
  <c r="O272" i="1"/>
  <c r="M272" i="1"/>
  <c r="Q271" i="1"/>
  <c r="O271" i="1"/>
  <c r="M271" i="1"/>
  <c r="Q270" i="1"/>
  <c r="O270" i="1"/>
  <c r="M270" i="1"/>
  <c r="Q269" i="1"/>
  <c r="O269" i="1"/>
  <c r="M269" i="1"/>
  <c r="Q268" i="1"/>
  <c r="O268" i="1"/>
  <c r="M268" i="1"/>
  <c r="Q267" i="1"/>
  <c r="O267" i="1"/>
  <c r="M267" i="1"/>
  <c r="Q266" i="1"/>
  <c r="R266" i="1" s="1"/>
  <c r="O266" i="1"/>
  <c r="M266" i="1"/>
  <c r="Q265" i="1"/>
  <c r="O265" i="1"/>
  <c r="M265" i="1"/>
  <c r="Q264" i="1"/>
  <c r="O264" i="1"/>
  <c r="M264" i="1"/>
  <c r="Q263" i="1"/>
  <c r="O263" i="1"/>
  <c r="M263" i="1"/>
  <c r="Q262" i="1"/>
  <c r="O262" i="1"/>
  <c r="M262" i="1"/>
  <c r="Q261" i="1"/>
  <c r="O261" i="1"/>
  <c r="M261" i="1"/>
  <c r="Q259" i="1"/>
  <c r="O259" i="1"/>
  <c r="M259" i="1"/>
  <c r="Q258" i="1"/>
  <c r="O258" i="1"/>
  <c r="M258" i="1"/>
  <c r="Q257" i="1"/>
  <c r="R257" i="1" s="1"/>
  <c r="O257" i="1"/>
  <c r="M257" i="1"/>
  <c r="Q256" i="1"/>
  <c r="O256" i="1"/>
  <c r="M256" i="1"/>
  <c r="Q255" i="1"/>
  <c r="O255" i="1"/>
  <c r="M255" i="1"/>
  <c r="Q254" i="1"/>
  <c r="O254" i="1"/>
  <c r="M254" i="1"/>
  <c r="Q253" i="1"/>
  <c r="O253" i="1"/>
  <c r="M253" i="1"/>
  <c r="Q252" i="1"/>
  <c r="O252" i="1"/>
  <c r="M252" i="1"/>
  <c r="Q251" i="1"/>
  <c r="O251" i="1"/>
  <c r="M251" i="1"/>
  <c r="Q250" i="1"/>
  <c r="O250" i="1"/>
  <c r="M250" i="1"/>
  <c r="Q249" i="1"/>
  <c r="R249" i="1" s="1"/>
  <c r="O249" i="1"/>
  <c r="M249" i="1"/>
  <c r="Q248" i="1"/>
  <c r="O248" i="1"/>
  <c r="M248" i="1"/>
  <c r="Q247" i="1"/>
  <c r="O247" i="1"/>
  <c r="M247" i="1"/>
  <c r="Q246" i="1"/>
  <c r="O246" i="1"/>
  <c r="M246" i="1"/>
  <c r="Q245" i="1"/>
  <c r="O245" i="1"/>
  <c r="M245" i="1"/>
  <c r="Q244" i="1"/>
  <c r="O244" i="1"/>
  <c r="P306" i="1" s="1"/>
  <c r="M244" i="1"/>
  <c r="Q243" i="1"/>
  <c r="O243" i="1"/>
  <c r="M243" i="1"/>
  <c r="Q213" i="1"/>
  <c r="O213" i="1"/>
  <c r="M213" i="1"/>
  <c r="Q214" i="1"/>
  <c r="O214" i="1"/>
  <c r="M214" i="1"/>
  <c r="Q44" i="1"/>
  <c r="O44" i="1"/>
  <c r="M44" i="1"/>
  <c r="Q6" i="1"/>
  <c r="O6" i="1"/>
  <c r="M6" i="1"/>
  <c r="Q2" i="1"/>
  <c r="O2" i="1"/>
  <c r="M2" i="1"/>
  <c r="Q4" i="1"/>
  <c r="O4" i="1"/>
  <c r="M4" i="1"/>
  <c r="Q17" i="1"/>
  <c r="O17" i="1"/>
  <c r="M17" i="1"/>
  <c r="Q18" i="1"/>
  <c r="O18" i="1"/>
  <c r="M18" i="1"/>
  <c r="Q98" i="1"/>
  <c r="R97" i="1" s="1"/>
  <c r="O98" i="1"/>
  <c r="P97" i="1" s="1"/>
  <c r="M98" i="1"/>
  <c r="N97" i="1" s="1"/>
  <c r="Q100" i="1"/>
  <c r="O100" i="1"/>
  <c r="M100" i="1"/>
  <c r="Q99" i="1"/>
  <c r="O99" i="1"/>
  <c r="M99" i="1"/>
  <c r="Q42" i="1"/>
  <c r="O42" i="1"/>
  <c r="M42" i="1"/>
  <c r="Q38" i="1"/>
  <c r="O38" i="1"/>
  <c r="M38" i="1"/>
  <c r="Q102" i="1"/>
  <c r="O102" i="1"/>
  <c r="M102" i="1"/>
  <c r="Q124" i="1"/>
  <c r="O124" i="1"/>
  <c r="M124" i="1"/>
  <c r="Q123" i="1"/>
  <c r="O123" i="1"/>
  <c r="M123" i="1"/>
  <c r="Q65" i="1"/>
  <c r="O65" i="1"/>
  <c r="P65" i="1" s="1"/>
  <c r="M65" i="1"/>
  <c r="Q142" i="1"/>
  <c r="O142" i="1"/>
  <c r="M142" i="1"/>
  <c r="Q139" i="1"/>
  <c r="O139" i="1"/>
  <c r="M139" i="1"/>
  <c r="Q138" i="1"/>
  <c r="O138" i="1"/>
  <c r="M138" i="1"/>
  <c r="Q196" i="1"/>
  <c r="O196" i="1"/>
  <c r="M196" i="1"/>
  <c r="Q140" i="1"/>
  <c r="O140" i="1"/>
  <c r="M140" i="1"/>
  <c r="Q141" i="1"/>
  <c r="O141" i="1"/>
  <c r="M141" i="1"/>
  <c r="Q188" i="1"/>
  <c r="O188" i="1"/>
  <c r="M188" i="1"/>
  <c r="Q190" i="1"/>
  <c r="O190" i="1"/>
  <c r="M190" i="1"/>
  <c r="Q189" i="1"/>
  <c r="O189" i="1"/>
  <c r="M189" i="1"/>
  <c r="Q195" i="1"/>
  <c r="O195" i="1"/>
  <c r="M195" i="1"/>
  <c r="Q192" i="1"/>
  <c r="O192" i="1"/>
  <c r="M192" i="1"/>
  <c r="Q236" i="1"/>
  <c r="O236" i="1"/>
  <c r="M236" i="1"/>
  <c r="Q9" i="1"/>
  <c r="O9" i="1"/>
  <c r="M9" i="1"/>
  <c r="Q11" i="1"/>
  <c r="O11" i="1"/>
  <c r="M11" i="1"/>
  <c r="Q115" i="1"/>
  <c r="O115" i="1"/>
  <c r="M115" i="1"/>
  <c r="Q160" i="1"/>
  <c r="O160" i="1"/>
  <c r="M160" i="1"/>
  <c r="Q148" i="1"/>
  <c r="O148" i="1"/>
  <c r="M148" i="1"/>
  <c r="Q117" i="1"/>
  <c r="O117" i="1"/>
  <c r="M117" i="1"/>
  <c r="Q114" i="1"/>
  <c r="O114" i="1"/>
  <c r="M114" i="1"/>
  <c r="Q116" i="1"/>
  <c r="O116" i="1"/>
  <c r="M116" i="1"/>
  <c r="Q211" i="1"/>
  <c r="O211" i="1"/>
  <c r="M211" i="1"/>
  <c r="Q80" i="1"/>
  <c r="O80" i="1"/>
  <c r="M80" i="1"/>
  <c r="Q156" i="1"/>
  <c r="O156" i="1"/>
  <c r="M156" i="1"/>
  <c r="Q151" i="1"/>
  <c r="O151" i="1"/>
  <c r="M151" i="1"/>
  <c r="Q152" i="1"/>
  <c r="O152" i="1"/>
  <c r="M152" i="1"/>
  <c r="Q150" i="1"/>
  <c r="O150" i="1"/>
  <c r="M150" i="1"/>
  <c r="Q154" i="1"/>
  <c r="O154" i="1"/>
  <c r="M154" i="1"/>
  <c r="Q153" i="1"/>
  <c r="O153" i="1"/>
  <c r="M153" i="1"/>
  <c r="Q40" i="1"/>
  <c r="O40" i="1"/>
  <c r="M40" i="1"/>
  <c r="Q39" i="1"/>
  <c r="O39" i="1"/>
  <c r="M39" i="1"/>
  <c r="Q155" i="1"/>
  <c r="R155" i="1" s="1"/>
  <c r="O155" i="1"/>
  <c r="M155" i="1"/>
  <c r="Q89" i="1"/>
  <c r="O89" i="1"/>
  <c r="M89" i="1"/>
  <c r="Q88" i="1"/>
  <c r="O88" i="1"/>
  <c r="M88" i="1"/>
  <c r="Q228" i="1"/>
  <c r="O228" i="1"/>
  <c r="M228" i="1"/>
  <c r="Q227" i="1"/>
  <c r="O227" i="1"/>
  <c r="M227" i="1"/>
  <c r="Q232" i="1"/>
  <c r="O232" i="1"/>
  <c r="M232" i="1"/>
  <c r="Q147" i="1"/>
  <c r="O147" i="1"/>
  <c r="M147" i="1"/>
  <c r="Q46" i="1"/>
  <c r="O46" i="1"/>
  <c r="M46" i="1"/>
  <c r="Q47" i="1"/>
  <c r="O47" i="1"/>
  <c r="M47" i="1"/>
  <c r="Q21" i="1"/>
  <c r="O21" i="1"/>
  <c r="M21" i="1"/>
  <c r="Q55" i="1"/>
  <c r="O55" i="1"/>
  <c r="M55" i="1"/>
  <c r="Q54" i="1"/>
  <c r="O54" i="1"/>
  <c r="M54" i="1"/>
  <c r="Q205" i="1"/>
  <c r="O205" i="1"/>
  <c r="M205" i="1"/>
  <c r="Q52" i="1"/>
  <c r="O52" i="1"/>
  <c r="M52" i="1"/>
  <c r="Q53" i="1"/>
  <c r="O53" i="1"/>
  <c r="M53" i="1"/>
  <c r="Q51" i="1"/>
  <c r="O51" i="1"/>
  <c r="M51" i="1"/>
  <c r="Q23" i="1"/>
  <c r="O23" i="1"/>
  <c r="M23" i="1"/>
  <c r="Q220" i="1"/>
  <c r="O220" i="1"/>
  <c r="M220" i="1"/>
  <c r="Q225" i="1"/>
  <c r="O225" i="1"/>
  <c r="M225" i="1"/>
  <c r="Q221" i="1"/>
  <c r="R221" i="1" s="1"/>
  <c r="O221" i="1"/>
  <c r="M221" i="1"/>
  <c r="Q48" i="1"/>
  <c r="O48" i="1"/>
  <c r="M48" i="1"/>
  <c r="Q45" i="1"/>
  <c r="O45" i="1"/>
  <c r="M45" i="1"/>
  <c r="Q61" i="1"/>
  <c r="O61" i="1"/>
  <c r="M61" i="1"/>
  <c r="Q146" i="1"/>
  <c r="O146" i="1"/>
  <c r="M146" i="1"/>
  <c r="Q50" i="1"/>
  <c r="O50" i="1"/>
  <c r="M50" i="1"/>
  <c r="Q122" i="1"/>
  <c r="O122" i="1"/>
  <c r="M122" i="1"/>
  <c r="Q71" i="1"/>
  <c r="O71" i="1"/>
  <c r="M71" i="1"/>
  <c r="Q25" i="1"/>
  <c r="O25" i="1"/>
  <c r="M25" i="1"/>
  <c r="Q27" i="1"/>
  <c r="O27" i="1"/>
  <c r="M27" i="1"/>
  <c r="Q72" i="1"/>
  <c r="O72" i="1"/>
  <c r="M72" i="1"/>
  <c r="Q28" i="1"/>
  <c r="O28" i="1"/>
  <c r="M28" i="1"/>
  <c r="Q49" i="1"/>
  <c r="O49" i="1"/>
  <c r="M49" i="1"/>
  <c r="Q111" i="1"/>
  <c r="O111" i="1"/>
  <c r="M111" i="1"/>
  <c r="Q110" i="1"/>
  <c r="O110" i="1"/>
  <c r="M110" i="1"/>
  <c r="Q43" i="1"/>
  <c r="O43" i="1"/>
  <c r="M43" i="1"/>
  <c r="Q24" i="1"/>
  <c r="R24" i="1" s="1"/>
  <c r="O24" i="1"/>
  <c r="M24" i="1"/>
  <c r="Q201" i="1"/>
  <c r="O201" i="1"/>
  <c r="M201" i="1"/>
  <c r="Q108" i="1"/>
  <c r="O108" i="1"/>
  <c r="M108" i="1"/>
  <c r="Q106" i="1"/>
  <c r="O106" i="1"/>
  <c r="M106" i="1"/>
  <c r="Q95" i="1"/>
  <c r="O95" i="1"/>
  <c r="M95" i="1"/>
  <c r="Q96" i="1"/>
  <c r="O96" i="1"/>
  <c r="P96" i="1" s="1"/>
  <c r="M96" i="1"/>
  <c r="Q91" i="1"/>
  <c r="O91" i="1"/>
  <c r="M91" i="1"/>
  <c r="Q185" i="1"/>
  <c r="O185" i="1"/>
  <c r="M185" i="1"/>
  <c r="Q79" i="1"/>
  <c r="O79" i="1"/>
  <c r="M79" i="1"/>
  <c r="Q105" i="1"/>
  <c r="R105" i="1" s="1"/>
  <c r="O105" i="1"/>
  <c r="M105" i="1"/>
  <c r="Q78" i="1"/>
  <c r="O78" i="1"/>
  <c r="M78" i="1"/>
  <c r="Q193" i="1"/>
  <c r="O193" i="1"/>
  <c r="M193" i="1"/>
  <c r="Q130" i="1"/>
  <c r="O130" i="1"/>
  <c r="M130" i="1"/>
  <c r="Q183" i="1"/>
  <c r="O183" i="1"/>
  <c r="M183" i="1"/>
  <c r="Q184" i="1"/>
  <c r="O184" i="1"/>
  <c r="M184" i="1"/>
  <c r="Q186" i="1"/>
  <c r="O186" i="1"/>
  <c r="M186" i="1"/>
  <c r="Q107" i="1"/>
  <c r="O107" i="1"/>
  <c r="M107" i="1"/>
  <c r="Q92" i="1"/>
  <c r="O92" i="1"/>
  <c r="M92" i="1"/>
  <c r="Q94" i="1"/>
  <c r="O94" i="1"/>
  <c r="M94" i="1"/>
  <c r="Q131" i="1"/>
  <c r="O131" i="1"/>
  <c r="M131" i="1"/>
  <c r="Q77" i="1"/>
  <c r="O77" i="1"/>
  <c r="M77" i="1"/>
  <c r="Q76" i="1"/>
  <c r="O76" i="1"/>
  <c r="M76" i="1"/>
  <c r="Q129" i="1"/>
  <c r="O129" i="1"/>
  <c r="M129" i="1"/>
  <c r="Q109" i="1"/>
  <c r="O109" i="1"/>
  <c r="M109" i="1"/>
  <c r="Q132" i="1"/>
  <c r="O132" i="1"/>
  <c r="M132" i="1"/>
  <c r="Q137" i="1"/>
  <c r="R137" i="1" s="1"/>
  <c r="O137" i="1"/>
  <c r="M137" i="1"/>
  <c r="Q93" i="1"/>
  <c r="R93" i="1" s="1"/>
  <c r="O93" i="1"/>
  <c r="M93" i="1"/>
  <c r="Q133" i="1"/>
  <c r="O133" i="1"/>
  <c r="M133" i="1"/>
  <c r="Q20" i="1"/>
  <c r="R20" i="1" s="1"/>
  <c r="O20" i="1"/>
  <c r="M20" i="1"/>
  <c r="Q22" i="1"/>
  <c r="R22" i="1" s="1"/>
  <c r="O22" i="1"/>
  <c r="M22" i="1"/>
  <c r="Q19" i="1"/>
  <c r="O19" i="1"/>
  <c r="M19" i="1"/>
  <c r="Q103" i="1"/>
  <c r="O103" i="1"/>
  <c r="M103" i="1"/>
  <c r="Q101" i="1"/>
  <c r="O101" i="1"/>
  <c r="M101" i="1"/>
  <c r="Q215" i="1"/>
  <c r="O215" i="1"/>
  <c r="M215" i="1"/>
  <c r="Q67" i="1"/>
  <c r="O67" i="1"/>
  <c r="M67" i="1"/>
  <c r="Q69" i="1"/>
  <c r="O69" i="1"/>
  <c r="M69" i="1"/>
  <c r="Q66" i="1"/>
  <c r="O66" i="1"/>
  <c r="M66" i="1"/>
  <c r="Q68" i="1"/>
  <c r="O68" i="1"/>
  <c r="M68" i="1"/>
  <c r="Q12" i="1"/>
  <c r="O12" i="1"/>
  <c r="M12" i="1"/>
  <c r="Q13" i="1"/>
  <c r="O13" i="1"/>
  <c r="M13" i="1"/>
  <c r="Q126" i="1"/>
  <c r="O126" i="1"/>
  <c r="M126" i="1"/>
  <c r="Q168" i="1"/>
  <c r="O168" i="1"/>
  <c r="M168" i="1"/>
  <c r="Q127" i="1"/>
  <c r="O127" i="1"/>
  <c r="M127" i="1"/>
  <c r="Q37" i="1"/>
  <c r="O37" i="1"/>
  <c r="M37" i="1"/>
  <c r="Q128" i="1"/>
  <c r="R128" i="1" s="1"/>
  <c r="O128" i="1"/>
  <c r="M128" i="1"/>
  <c r="Q194" i="1"/>
  <c r="O194" i="1"/>
  <c r="M194" i="1"/>
  <c r="Q70" i="1"/>
  <c r="O70" i="1"/>
  <c r="M70" i="1"/>
  <c r="Q238" i="1"/>
  <c r="O238" i="1"/>
  <c r="M238" i="1"/>
  <c r="Q170" i="1"/>
  <c r="O170" i="1"/>
  <c r="M170" i="1"/>
  <c r="Q176" i="1"/>
  <c r="O176" i="1"/>
  <c r="M176" i="1"/>
  <c r="Q177" i="1"/>
  <c r="O177" i="1"/>
  <c r="M177" i="1"/>
  <c r="Q171" i="1"/>
  <c r="O171" i="1"/>
  <c r="M171" i="1"/>
  <c r="Q169" i="1"/>
  <c r="O169" i="1"/>
  <c r="M169" i="1"/>
  <c r="Q175" i="1"/>
  <c r="O175" i="1"/>
  <c r="M175" i="1"/>
  <c r="Q203" i="1"/>
  <c r="O203" i="1"/>
  <c r="M203" i="1"/>
  <c r="Q180" i="1"/>
  <c r="O180" i="1"/>
  <c r="M180" i="1"/>
  <c r="Q237" i="1"/>
  <c r="O237" i="1"/>
  <c r="M237" i="1"/>
  <c r="Q172" i="1"/>
  <c r="O172" i="1"/>
  <c r="M172" i="1"/>
  <c r="Q174" i="1"/>
  <c r="O174" i="1"/>
  <c r="M174" i="1"/>
  <c r="Q173" i="1"/>
  <c r="O173" i="1"/>
  <c r="M173" i="1"/>
  <c r="Q231" i="1"/>
  <c r="O231" i="1"/>
  <c r="M231" i="1"/>
  <c r="Q229" i="1"/>
  <c r="O229" i="1"/>
  <c r="M229" i="1"/>
  <c r="Q230" i="1"/>
  <c r="O230" i="1"/>
  <c r="M230" i="1"/>
  <c r="Q15" i="1"/>
  <c r="O15" i="1"/>
  <c r="M15" i="1"/>
  <c r="Q16" i="1"/>
  <c r="O16" i="1"/>
  <c r="M16" i="1"/>
  <c r="Q163" i="1"/>
  <c r="O163" i="1"/>
  <c r="M163" i="1"/>
  <c r="Q162" i="1"/>
  <c r="O162" i="1"/>
  <c r="M162" i="1"/>
  <c r="Q159" i="1"/>
  <c r="O159" i="1"/>
  <c r="M159" i="1"/>
  <c r="Q158" i="1"/>
  <c r="O158" i="1"/>
  <c r="M158" i="1"/>
  <c r="Q161" i="1"/>
  <c r="O161" i="1"/>
  <c r="M161" i="1"/>
  <c r="Q157" i="1"/>
  <c r="O157" i="1"/>
  <c r="M157" i="1"/>
  <c r="Q224" i="1"/>
  <c r="R224" i="1" s="1"/>
  <c r="O224" i="1"/>
  <c r="M224" i="1"/>
  <c r="Q223" i="1"/>
  <c r="O223" i="1"/>
  <c r="M223" i="1"/>
  <c r="Q30" i="1"/>
  <c r="O30" i="1"/>
  <c r="M30" i="1"/>
  <c r="Q83" i="1"/>
  <c r="O83" i="1"/>
  <c r="M83" i="1"/>
  <c r="Q82" i="1"/>
  <c r="O82" i="1"/>
  <c r="M82" i="1"/>
  <c r="Q84" i="1"/>
  <c r="O84" i="1"/>
  <c r="M84" i="1"/>
  <c r="Q31" i="1"/>
  <c r="O31" i="1"/>
  <c r="M31" i="1"/>
  <c r="Q29" i="1"/>
  <c r="O29" i="1"/>
  <c r="M29" i="1"/>
  <c r="Q121" i="1"/>
  <c r="O121" i="1"/>
  <c r="M121" i="1"/>
  <c r="Q87" i="1"/>
  <c r="O87" i="1"/>
  <c r="M87" i="1"/>
  <c r="Q81" i="1"/>
  <c r="R81" i="1" s="1"/>
  <c r="O81" i="1"/>
  <c r="M81" i="1"/>
  <c r="Q85" i="1"/>
  <c r="O85" i="1"/>
  <c r="M85" i="1"/>
  <c r="Q118" i="1"/>
  <c r="O118" i="1"/>
  <c r="M118" i="1"/>
  <c r="Q120" i="1"/>
  <c r="O120" i="1"/>
  <c r="M120" i="1"/>
  <c r="Q86" i="1"/>
  <c r="O86" i="1"/>
  <c r="M86" i="1"/>
  <c r="Q58" i="1"/>
  <c r="O58" i="1"/>
  <c r="M58" i="1"/>
  <c r="Q32" i="1"/>
  <c r="O32" i="1"/>
  <c r="M32" i="1"/>
  <c r="Q226" i="1"/>
  <c r="O226" i="1"/>
  <c r="M226" i="1"/>
  <c r="Q165" i="1"/>
  <c r="O165" i="1"/>
  <c r="M165" i="1"/>
  <c r="Q166" i="1"/>
  <c r="O166" i="1"/>
  <c r="M166" i="1"/>
  <c r="Q167" i="1"/>
  <c r="O167" i="1"/>
  <c r="M167" i="1"/>
  <c r="Q242" i="1"/>
  <c r="O242" i="1"/>
  <c r="M242" i="1"/>
  <c r="Q233" i="1"/>
  <c r="O233" i="1"/>
  <c r="M233" i="1"/>
  <c r="Q235" i="1"/>
  <c r="O235" i="1"/>
  <c r="M235" i="1"/>
  <c r="Q234" i="1"/>
  <c r="O234" i="1"/>
  <c r="M234" i="1"/>
  <c r="Q179" i="1"/>
  <c r="O179" i="1"/>
  <c r="M179" i="1"/>
  <c r="Q217" i="1"/>
  <c r="O217" i="1"/>
  <c r="M217" i="1"/>
  <c r="Q216" i="1"/>
  <c r="O216" i="1"/>
  <c r="M216" i="1"/>
  <c r="Q218" i="1"/>
  <c r="O218" i="1"/>
  <c r="M218" i="1"/>
  <c r="Q143" i="1"/>
  <c r="O143" i="1"/>
  <c r="M143" i="1"/>
  <c r="Q240" i="1"/>
  <c r="O240" i="1"/>
  <c r="M240" i="1"/>
  <c r="Q239" i="1"/>
  <c r="O239" i="1"/>
  <c r="M239" i="1"/>
  <c r="Q241" i="1"/>
  <c r="O241" i="1"/>
  <c r="M241" i="1"/>
  <c r="Q75" i="1"/>
  <c r="O75" i="1"/>
  <c r="M75" i="1"/>
  <c r="Q136" i="1"/>
  <c r="O136" i="1"/>
  <c r="M136" i="1"/>
  <c r="Q60" i="1"/>
  <c r="O60" i="1"/>
  <c r="M60" i="1"/>
  <c r="Q135" i="1"/>
  <c r="O135" i="1"/>
  <c r="M135" i="1"/>
  <c r="Q119" i="1"/>
  <c r="O119" i="1"/>
  <c r="M119" i="1"/>
  <c r="Q59" i="1"/>
  <c r="O59" i="1"/>
  <c r="M59" i="1"/>
  <c r="Q134" i="1"/>
  <c r="O134" i="1"/>
  <c r="M134" i="1"/>
  <c r="Q112" i="1"/>
  <c r="O112" i="1"/>
  <c r="M112" i="1"/>
  <c r="Q64" i="1"/>
  <c r="R64" i="1" s="1"/>
  <c r="O64" i="1"/>
  <c r="M64" i="1"/>
  <c r="Q63" i="1"/>
  <c r="O63" i="1"/>
  <c r="M63" i="1"/>
  <c r="Q113" i="1"/>
  <c r="O113" i="1"/>
  <c r="M113" i="1"/>
  <c r="Q206" i="1"/>
  <c r="O206" i="1"/>
  <c r="M206" i="1"/>
  <c r="Q210" i="1"/>
  <c r="R210" i="1" s="1"/>
  <c r="O210" i="1"/>
  <c r="M210" i="1"/>
  <c r="Q207" i="1"/>
  <c r="O207" i="1"/>
  <c r="M207" i="1"/>
  <c r="Q209" i="1"/>
  <c r="O209" i="1"/>
  <c r="M209" i="1"/>
  <c r="Q208" i="1"/>
  <c r="O208" i="1"/>
  <c r="M208" i="1"/>
  <c r="Q219" i="1"/>
  <c r="R219" i="1" s="1"/>
  <c r="O219" i="1"/>
  <c r="M219" i="1"/>
  <c r="Q34" i="1"/>
  <c r="O34" i="1"/>
  <c r="M34" i="1"/>
  <c r="Q125" i="1"/>
  <c r="O125" i="1"/>
  <c r="P125" i="1" s="1"/>
  <c r="M125" i="1"/>
  <c r="N125" i="1" s="1"/>
  <c r="Q145" i="1"/>
  <c r="O145" i="1"/>
  <c r="M145" i="1"/>
  <c r="Q144" i="1"/>
  <c r="O144" i="1"/>
  <c r="M144" i="1"/>
  <c r="Q199" i="1"/>
  <c r="O199" i="1"/>
  <c r="M199" i="1"/>
  <c r="Q197" i="1"/>
  <c r="O197" i="1"/>
  <c r="M197" i="1"/>
  <c r="Q198" i="1"/>
  <c r="O198" i="1"/>
  <c r="M198" i="1"/>
  <c r="Q33" i="1"/>
  <c r="O33" i="1"/>
  <c r="M33" i="1"/>
  <c r="Q35" i="1"/>
  <c r="O35" i="1"/>
  <c r="M35" i="1"/>
  <c r="Q36" i="1"/>
  <c r="O36" i="1"/>
  <c r="M36" i="1"/>
  <c r="Q200" i="1"/>
  <c r="O200" i="1"/>
  <c r="M200" i="1"/>
  <c r="Q181" i="1"/>
  <c r="O181" i="1"/>
  <c r="M181" i="1"/>
  <c r="Q62" i="1"/>
  <c r="O62" i="1"/>
  <c r="M62" i="1"/>
  <c r="Q10" i="1"/>
  <c r="O10" i="1"/>
  <c r="M10" i="1"/>
  <c r="Q14" i="1"/>
  <c r="R14" i="1" s="1"/>
  <c r="O14" i="1"/>
  <c r="M14" i="1"/>
  <c r="Q149" i="1"/>
  <c r="R149" i="1" s="1"/>
  <c r="O149" i="1"/>
  <c r="M149" i="1"/>
  <c r="Q187" i="1"/>
  <c r="O187" i="1"/>
  <c r="M187" i="1"/>
  <c r="Q73" i="1"/>
  <c r="O73" i="1"/>
  <c r="M73" i="1"/>
  <c r="Q57" i="1"/>
  <c r="O57" i="1"/>
  <c r="M57" i="1"/>
  <c r="Q56" i="1"/>
  <c r="O56" i="1"/>
  <c r="M56" i="1"/>
  <c r="Q8" i="1"/>
  <c r="R8" i="1" s="1"/>
  <c r="O8" i="1"/>
  <c r="M8" i="1"/>
  <c r="Q7" i="1"/>
  <c r="O7" i="1"/>
  <c r="M7" i="1"/>
  <c r="Q104" i="1"/>
  <c r="O104" i="1"/>
  <c r="M104" i="1"/>
  <c r="Q182" i="1"/>
  <c r="O182" i="1"/>
  <c r="M182" i="1"/>
  <c r="Q212" i="1"/>
  <c r="R212" i="1" s="1"/>
  <c r="O212" i="1"/>
  <c r="M212" i="1"/>
  <c r="Q204" i="1"/>
  <c r="O204" i="1"/>
  <c r="M204" i="1"/>
  <c r="Q178" i="1"/>
  <c r="O178" i="1"/>
  <c r="M178" i="1"/>
  <c r="Q90" i="1"/>
  <c r="R90" i="1" s="1"/>
  <c r="O90" i="1"/>
  <c r="M90" i="1"/>
  <c r="Q74" i="1"/>
  <c r="O74" i="1"/>
  <c r="M74" i="1"/>
  <c r="Q41" i="1"/>
  <c r="O41" i="1"/>
  <c r="M41" i="1"/>
  <c r="R104" i="1" l="1"/>
  <c r="P212" i="1"/>
  <c r="R56" i="1"/>
  <c r="R144" i="1"/>
  <c r="R158" i="1"/>
  <c r="R130" i="1"/>
  <c r="R146" i="1"/>
  <c r="R39" i="1"/>
  <c r="S97" i="1"/>
  <c r="R306" i="1"/>
  <c r="R631" i="1"/>
  <c r="R639" i="1"/>
  <c r="R641" i="1"/>
  <c r="R259" i="1"/>
  <c r="R107" i="1"/>
  <c r="R195" i="1"/>
  <c r="R163" i="1"/>
  <c r="N113" i="1"/>
  <c r="R175" i="1"/>
  <c r="R68" i="1"/>
  <c r="P339" i="1"/>
  <c r="R586" i="1"/>
  <c r="R62" i="1"/>
  <c r="N306" i="1"/>
  <c r="S306" i="1" s="1"/>
  <c r="R246" i="1"/>
  <c r="P243" i="1"/>
  <c r="N235" i="1"/>
  <c r="R242" i="1"/>
  <c r="R231" i="1"/>
  <c r="R169" i="1"/>
  <c r="R66" i="1"/>
  <c r="R77" i="1"/>
  <c r="R95" i="1"/>
  <c r="R49" i="1"/>
  <c r="R51" i="1"/>
  <c r="R46" i="1"/>
  <c r="N65" i="1"/>
  <c r="R17" i="1"/>
  <c r="R187" i="1"/>
  <c r="R247" i="1"/>
  <c r="P250" i="1"/>
  <c r="R255" i="1"/>
  <c r="R264" i="1"/>
  <c r="R272" i="1"/>
  <c r="R280" i="1"/>
  <c r="R288" i="1"/>
  <c r="R296" i="1"/>
  <c r="R307" i="1"/>
  <c r="R316" i="1"/>
  <c r="R324" i="1"/>
  <c r="R332" i="1"/>
  <c r="R341" i="1"/>
  <c r="R349" i="1"/>
  <c r="R359" i="1"/>
  <c r="R367" i="1"/>
  <c r="R375" i="1"/>
  <c r="R383" i="1"/>
  <c r="R391" i="1"/>
  <c r="P394" i="1"/>
  <c r="R399" i="1"/>
  <c r="P402" i="1"/>
  <c r="R407" i="1"/>
  <c r="R415" i="1"/>
  <c r="P418" i="1"/>
  <c r="R423" i="1"/>
  <c r="P426" i="1"/>
  <c r="R431" i="1"/>
  <c r="P435" i="1"/>
  <c r="R440" i="1"/>
  <c r="P443" i="1"/>
  <c r="R447" i="1"/>
  <c r="R456" i="1"/>
  <c r="R464" i="1"/>
  <c r="R472" i="1"/>
  <c r="R480" i="1"/>
  <c r="P483" i="1"/>
  <c r="R488" i="1"/>
  <c r="R505" i="1"/>
  <c r="R514" i="1"/>
  <c r="R522" i="1"/>
  <c r="R530" i="1"/>
  <c r="P533" i="1"/>
  <c r="R538" i="1"/>
  <c r="R546" i="1"/>
  <c r="R557" i="1"/>
  <c r="R566" i="1"/>
  <c r="P569" i="1"/>
  <c r="R574" i="1"/>
  <c r="R582" i="1"/>
  <c r="R590" i="1"/>
  <c r="R599" i="1"/>
  <c r="R608" i="1"/>
  <c r="R618" i="1"/>
  <c r="R626" i="1"/>
  <c r="R634" i="1"/>
  <c r="R300" i="1"/>
  <c r="R551" i="1"/>
  <c r="R643" i="1"/>
  <c r="R198" i="1"/>
  <c r="R235" i="1"/>
  <c r="R548" i="1"/>
  <c r="N209" i="1"/>
  <c r="R4" i="1"/>
  <c r="R253" i="1"/>
  <c r="R262" i="1"/>
  <c r="R270" i="1"/>
  <c r="R278" i="1"/>
  <c r="R286" i="1"/>
  <c r="R294" i="1"/>
  <c r="R304" i="1"/>
  <c r="R322" i="1"/>
  <c r="R330" i="1"/>
  <c r="R338" i="1"/>
  <c r="R347" i="1"/>
  <c r="P352" i="1"/>
  <c r="R357" i="1"/>
  <c r="P360" i="1"/>
  <c r="R365" i="1"/>
  <c r="P368" i="1"/>
  <c r="R373" i="1"/>
  <c r="P376" i="1"/>
  <c r="R381" i="1"/>
  <c r="P384" i="1"/>
  <c r="R389" i="1"/>
  <c r="P392" i="1"/>
  <c r="R397" i="1"/>
  <c r="P400" i="1"/>
  <c r="R405" i="1"/>
  <c r="P408" i="1"/>
  <c r="R413" i="1"/>
  <c r="R421" i="1"/>
  <c r="P424" i="1"/>
  <c r="R429" i="1"/>
  <c r="R438" i="1"/>
  <c r="R445" i="1"/>
  <c r="R454" i="1"/>
  <c r="P457" i="1"/>
  <c r="R462" i="1"/>
  <c r="R470" i="1"/>
  <c r="R478" i="1"/>
  <c r="R486" i="1"/>
  <c r="R494" i="1"/>
  <c r="R503" i="1"/>
  <c r="R512" i="1"/>
  <c r="P515" i="1"/>
  <c r="R520" i="1"/>
  <c r="P523" i="1"/>
  <c r="R528" i="1"/>
  <c r="R536" i="1"/>
  <c r="R544" i="1"/>
  <c r="R555" i="1"/>
  <c r="R564" i="1"/>
  <c r="R572" i="1"/>
  <c r="R580" i="1"/>
  <c r="R588" i="1"/>
  <c r="R597" i="1"/>
  <c r="R605" i="1"/>
  <c r="R616" i="1"/>
  <c r="R624" i="1"/>
  <c r="R632" i="1"/>
  <c r="R640" i="1"/>
  <c r="N41" i="1"/>
  <c r="R120" i="1"/>
  <c r="R251" i="1"/>
  <c r="R268" i="1"/>
  <c r="R276" i="1"/>
  <c r="R284" i="1"/>
  <c r="R292" i="1"/>
  <c r="R302" i="1"/>
  <c r="R311" i="1"/>
  <c r="R320" i="1"/>
  <c r="R328" i="1"/>
  <c r="R336" i="1"/>
  <c r="R345" i="1"/>
  <c r="P348" i="1"/>
  <c r="R355" i="1"/>
  <c r="R363" i="1"/>
  <c r="P366" i="1"/>
  <c r="R371" i="1"/>
  <c r="R379" i="1"/>
  <c r="R387" i="1"/>
  <c r="R395" i="1"/>
  <c r="R403" i="1"/>
  <c r="P406" i="1"/>
  <c r="R411" i="1"/>
  <c r="R419" i="1"/>
  <c r="P422" i="1"/>
  <c r="R427" i="1"/>
  <c r="R436" i="1"/>
  <c r="R432" i="1"/>
  <c r="R452" i="1"/>
  <c r="P455" i="1"/>
  <c r="R460" i="1"/>
  <c r="P463" i="1"/>
  <c r="R468" i="1"/>
  <c r="P471" i="1"/>
  <c r="R476" i="1"/>
  <c r="R484" i="1"/>
  <c r="R492" i="1"/>
  <c r="R501" i="1"/>
  <c r="R509" i="1"/>
  <c r="R518" i="1"/>
  <c r="R526" i="1"/>
  <c r="R534" i="1"/>
  <c r="R542" i="1"/>
  <c r="R553" i="1"/>
  <c r="P556" i="1"/>
  <c r="R562" i="1"/>
  <c r="R570" i="1"/>
  <c r="P573" i="1"/>
  <c r="R578" i="1"/>
  <c r="P589" i="1"/>
  <c r="R595" i="1"/>
  <c r="R603" i="1"/>
  <c r="R614" i="1"/>
  <c r="P617" i="1"/>
  <c r="R622" i="1"/>
  <c r="P625" i="1"/>
  <c r="R630" i="1"/>
  <c r="R638" i="1"/>
  <c r="P642" i="1"/>
  <c r="N90" i="1"/>
  <c r="R204" i="1"/>
  <c r="R73" i="1"/>
  <c r="R36" i="1"/>
  <c r="R125" i="1"/>
  <c r="R113" i="1"/>
  <c r="R60" i="1"/>
  <c r="R216" i="1"/>
  <c r="N243" i="1"/>
  <c r="R166" i="1"/>
  <c r="R85" i="1"/>
  <c r="R162" i="1"/>
  <c r="R174" i="1"/>
  <c r="R67" i="1"/>
  <c r="R94" i="1"/>
  <c r="R78" i="1"/>
  <c r="R108" i="1"/>
  <c r="R45" i="1"/>
  <c r="R52" i="1"/>
  <c r="R153" i="1"/>
  <c r="R116" i="1"/>
  <c r="R2" i="1"/>
  <c r="R606" i="1"/>
  <c r="R625" i="1"/>
  <c r="R633" i="1"/>
  <c r="R114" i="1"/>
  <c r="R41" i="1"/>
  <c r="R7" i="1"/>
  <c r="R10" i="1"/>
  <c r="N32" i="1"/>
  <c r="R197" i="1"/>
  <c r="P145" i="1"/>
  <c r="N219" i="1"/>
  <c r="R209" i="1"/>
  <c r="R134" i="1"/>
  <c r="P135" i="1"/>
  <c r="R239" i="1"/>
  <c r="R58" i="1"/>
  <c r="R29" i="1"/>
  <c r="R157" i="1"/>
  <c r="R230" i="1"/>
  <c r="R70" i="1"/>
  <c r="R12" i="1"/>
  <c r="R19" i="1"/>
  <c r="P133" i="1"/>
  <c r="R129" i="1"/>
  <c r="R184" i="1"/>
  <c r="R91" i="1"/>
  <c r="R110" i="1"/>
  <c r="R122" i="1"/>
  <c r="R21" i="1"/>
  <c r="R151" i="1"/>
  <c r="R160" i="1"/>
  <c r="R190" i="1"/>
  <c r="R299" i="1"/>
  <c r="R550" i="1"/>
  <c r="R629" i="1"/>
  <c r="R637" i="1"/>
  <c r="R136" i="1"/>
  <c r="N133" i="1"/>
  <c r="R201" i="1"/>
  <c r="R200" i="1"/>
  <c r="R135" i="1"/>
  <c r="R167" i="1"/>
  <c r="R133" i="1"/>
  <c r="R313" i="1"/>
  <c r="R141" i="1"/>
  <c r="P496" i="1"/>
  <c r="N167" i="1"/>
  <c r="R496" i="1"/>
  <c r="P74" i="1"/>
  <c r="R182" i="1"/>
  <c r="R33" i="1"/>
  <c r="N60" i="1"/>
  <c r="R75" i="1"/>
  <c r="R179" i="1"/>
  <c r="R226" i="1"/>
  <c r="R87" i="1"/>
  <c r="R223" i="1"/>
  <c r="R16" i="1"/>
  <c r="R237" i="1"/>
  <c r="R170" i="1"/>
  <c r="R101" i="1"/>
  <c r="R132" i="1"/>
  <c r="R79" i="1"/>
  <c r="R25" i="1"/>
  <c r="R54" i="1"/>
  <c r="R150" i="1"/>
  <c r="R139" i="1"/>
  <c r="R99" i="1"/>
  <c r="R558" i="1"/>
  <c r="R627" i="1"/>
  <c r="R635" i="1"/>
  <c r="R213" i="1"/>
  <c r="R244" i="1"/>
  <c r="R145" i="1"/>
  <c r="R121" i="1"/>
  <c r="R194" i="1"/>
  <c r="R37" i="1"/>
  <c r="R96" i="1"/>
  <c r="R43" i="1"/>
  <c r="R623" i="1"/>
  <c r="R611" i="1"/>
  <c r="R642" i="1"/>
  <c r="R450" i="1"/>
  <c r="R449" i="1"/>
  <c r="R181" i="1"/>
  <c r="R119" i="1"/>
  <c r="R84" i="1"/>
  <c r="R83" i="1"/>
  <c r="R203" i="1"/>
  <c r="R177" i="1"/>
  <c r="R127" i="1"/>
  <c r="R126" i="1"/>
  <c r="R72" i="1"/>
  <c r="R220" i="1"/>
  <c r="R232" i="1"/>
  <c r="R228" i="1"/>
  <c r="R89" i="1"/>
  <c r="R80" i="1"/>
  <c r="R117" i="1"/>
  <c r="R11" i="1"/>
  <c r="R236" i="1"/>
  <c r="R196" i="1"/>
  <c r="R65" i="1"/>
  <c r="R124" i="1"/>
  <c r="R38" i="1"/>
  <c r="R98" i="1"/>
  <c r="R44" i="1"/>
  <c r="R3" i="1"/>
  <c r="R26" i="1"/>
  <c r="R191" i="1"/>
  <c r="R222" i="1"/>
  <c r="R314" i="1"/>
  <c r="R511" i="1"/>
  <c r="R559" i="1"/>
  <c r="R607" i="1"/>
  <c r="R612" i="1"/>
  <c r="R352" i="1"/>
  <c r="R351" i="1"/>
  <c r="R143" i="1"/>
  <c r="R74" i="1"/>
  <c r="R178" i="1"/>
  <c r="R57" i="1"/>
  <c r="R35" i="1"/>
  <c r="R199" i="1"/>
  <c r="R34" i="1"/>
  <c r="R208" i="1"/>
  <c r="R207" i="1"/>
  <c r="R206" i="1"/>
  <c r="R63" i="1"/>
  <c r="R112" i="1"/>
  <c r="R59" i="1"/>
  <c r="R241" i="1"/>
  <c r="R240" i="1"/>
  <c r="R218" i="1"/>
  <c r="R217" i="1"/>
  <c r="R234" i="1"/>
  <c r="R233" i="1"/>
  <c r="R165" i="1"/>
  <c r="R32" i="1"/>
  <c r="R86" i="1"/>
  <c r="R118" i="1"/>
  <c r="R31" i="1"/>
  <c r="R82" i="1"/>
  <c r="R30" i="1"/>
  <c r="R161" i="1"/>
  <c r="R159" i="1"/>
  <c r="R15" i="1"/>
  <c r="R229" i="1"/>
  <c r="R173" i="1"/>
  <c r="R172" i="1"/>
  <c r="R180" i="1"/>
  <c r="R171" i="1"/>
  <c r="R176" i="1"/>
  <c r="R238" i="1"/>
  <c r="R168" i="1"/>
  <c r="R13" i="1"/>
  <c r="R69" i="1"/>
  <c r="R215" i="1"/>
  <c r="R103" i="1"/>
  <c r="R109" i="1"/>
  <c r="R76" i="1"/>
  <c r="R131" i="1"/>
  <c r="R92" i="1"/>
  <c r="R186" i="1"/>
  <c r="R183" i="1"/>
  <c r="R193" i="1"/>
  <c r="R185" i="1"/>
  <c r="R106" i="1"/>
  <c r="R111" i="1"/>
  <c r="R28" i="1"/>
  <c r="R27" i="1"/>
  <c r="R71" i="1"/>
  <c r="R50" i="1"/>
  <c r="R61" i="1"/>
  <c r="R48" i="1"/>
  <c r="R225" i="1"/>
  <c r="R23" i="1"/>
  <c r="R53" i="1"/>
  <c r="R205" i="1"/>
  <c r="R55" i="1"/>
  <c r="R47" i="1"/>
  <c r="R147" i="1"/>
  <c r="R227" i="1"/>
  <c r="R88" i="1"/>
  <c r="R40" i="1"/>
  <c r="R154" i="1"/>
  <c r="R152" i="1"/>
  <c r="R156" i="1"/>
  <c r="R211" i="1"/>
  <c r="R148" i="1"/>
  <c r="R115" i="1"/>
  <c r="R9" i="1"/>
  <c r="R192" i="1"/>
  <c r="R189" i="1"/>
  <c r="R188" i="1"/>
  <c r="R140" i="1"/>
  <c r="R138" i="1"/>
  <c r="R142" i="1"/>
  <c r="R123" i="1"/>
  <c r="R102" i="1"/>
  <c r="R42" i="1"/>
  <c r="R100" i="1"/>
  <c r="R18" i="1"/>
  <c r="R6" i="1"/>
  <c r="R214" i="1"/>
  <c r="R243" i="1"/>
  <c r="R245" i="1"/>
  <c r="R248" i="1"/>
  <c r="R250" i="1"/>
  <c r="R252" i="1"/>
  <c r="R254" i="1"/>
  <c r="R256" i="1"/>
  <c r="R258" i="1"/>
  <c r="R261" i="1"/>
  <c r="R263" i="1"/>
  <c r="R265" i="1"/>
  <c r="R267" i="1"/>
  <c r="R269" i="1"/>
  <c r="R271" i="1"/>
  <c r="R273" i="1"/>
  <c r="R275" i="1"/>
  <c r="R277" i="1"/>
  <c r="R279" i="1"/>
  <c r="R281" i="1"/>
  <c r="R283" i="1"/>
  <c r="R285" i="1"/>
  <c r="R287" i="1"/>
  <c r="R289" i="1"/>
  <c r="R291" i="1"/>
  <c r="R293" i="1"/>
  <c r="R295" i="1"/>
  <c r="R297" i="1"/>
  <c r="R303" i="1"/>
  <c r="R305" i="1"/>
  <c r="R308" i="1"/>
  <c r="R310" i="1"/>
  <c r="R312" i="1"/>
  <c r="R315" i="1"/>
  <c r="R317" i="1"/>
  <c r="R319" i="1"/>
  <c r="R321" i="1"/>
  <c r="R323" i="1"/>
  <c r="R325" i="1"/>
  <c r="R327" i="1"/>
  <c r="R329" i="1"/>
  <c r="R331" i="1"/>
  <c r="R333" i="1"/>
  <c r="R335" i="1"/>
  <c r="R337" i="1"/>
  <c r="R342" i="1"/>
  <c r="R344" i="1"/>
  <c r="R346" i="1"/>
  <c r="R348" i="1"/>
  <c r="R354" i="1"/>
  <c r="R356" i="1"/>
  <c r="R358" i="1"/>
  <c r="R360" i="1"/>
  <c r="R362" i="1"/>
  <c r="R364" i="1"/>
  <c r="R366" i="1"/>
  <c r="R368" i="1"/>
  <c r="R370" i="1"/>
  <c r="R372" i="1"/>
  <c r="R374" i="1"/>
  <c r="R376" i="1"/>
  <c r="R378" i="1"/>
  <c r="R380" i="1"/>
  <c r="R382" i="1"/>
  <c r="R384" i="1"/>
  <c r="R386" i="1"/>
  <c r="R388" i="1"/>
  <c r="R390" i="1"/>
  <c r="R392" i="1"/>
  <c r="R394" i="1"/>
  <c r="R396" i="1"/>
  <c r="R398" i="1"/>
  <c r="R400" i="1"/>
  <c r="R402" i="1"/>
  <c r="R404" i="1"/>
  <c r="R406" i="1"/>
  <c r="R408" i="1"/>
  <c r="R410" i="1"/>
  <c r="R412" i="1"/>
  <c r="R414" i="1"/>
  <c r="R416" i="1"/>
  <c r="R418" i="1"/>
  <c r="R420" i="1"/>
  <c r="R422" i="1"/>
  <c r="R424" i="1"/>
  <c r="R426" i="1"/>
  <c r="R428" i="1"/>
  <c r="R430" i="1"/>
  <c r="R433" i="1"/>
  <c r="R435" i="1"/>
  <c r="R437" i="1"/>
  <c r="R439" i="1"/>
  <c r="R441" i="1"/>
  <c r="R443" i="1"/>
  <c r="R444" i="1"/>
  <c r="R446" i="1"/>
  <c r="R451" i="1"/>
  <c r="R453" i="1"/>
  <c r="R455" i="1"/>
  <c r="R457" i="1"/>
  <c r="R459" i="1"/>
  <c r="R461" i="1"/>
  <c r="R463" i="1"/>
  <c r="R465" i="1"/>
  <c r="R467" i="1"/>
  <c r="R469" i="1"/>
  <c r="R471" i="1"/>
  <c r="R473" i="1"/>
  <c r="R475" i="1"/>
  <c r="R477" i="1"/>
  <c r="R479" i="1"/>
  <c r="R481" i="1"/>
  <c r="R483" i="1"/>
  <c r="R485" i="1"/>
  <c r="R487" i="1"/>
  <c r="R489" i="1"/>
  <c r="R491" i="1"/>
  <c r="R493" i="1"/>
  <c r="R495" i="1"/>
  <c r="R498" i="1"/>
  <c r="R500" i="1"/>
  <c r="R502" i="1"/>
  <c r="R504" i="1"/>
  <c r="R506" i="1"/>
  <c r="R508" i="1"/>
  <c r="R513" i="1"/>
  <c r="R515" i="1"/>
  <c r="R517" i="1"/>
  <c r="R519" i="1"/>
  <c r="R521" i="1"/>
  <c r="R523" i="1"/>
  <c r="R525" i="1"/>
  <c r="R527" i="1"/>
  <c r="R529" i="1"/>
  <c r="R531" i="1"/>
  <c r="R533" i="1"/>
  <c r="R535" i="1"/>
  <c r="R537" i="1"/>
  <c r="R539" i="1"/>
  <c r="R541" i="1"/>
  <c r="R543" i="1"/>
  <c r="R545" i="1"/>
  <c r="R547" i="1"/>
  <c r="R554" i="1"/>
  <c r="R556" i="1"/>
  <c r="R561" i="1"/>
  <c r="R563" i="1"/>
  <c r="R565" i="1"/>
  <c r="R567" i="1"/>
  <c r="R569" i="1"/>
  <c r="R571" i="1"/>
  <c r="R573" i="1"/>
  <c r="R575" i="1"/>
  <c r="R577" i="1"/>
  <c r="R579" i="1"/>
  <c r="R581" i="1"/>
  <c r="R583" i="1"/>
  <c r="R585" i="1"/>
  <c r="R587" i="1"/>
  <c r="R589" i="1"/>
  <c r="R594" i="1"/>
  <c r="R596" i="1"/>
  <c r="R598" i="1"/>
  <c r="R600" i="1"/>
  <c r="R602" i="1"/>
  <c r="R604" i="1"/>
  <c r="R609" i="1"/>
  <c r="R613" i="1"/>
  <c r="R615" i="1"/>
  <c r="R617" i="1"/>
  <c r="R619" i="1"/>
  <c r="R621" i="1"/>
  <c r="R5" i="1"/>
  <c r="R164" i="1"/>
  <c r="R202" i="1"/>
  <c r="R260" i="1"/>
  <c r="R301" i="1"/>
  <c r="R340" i="1"/>
  <c r="R497" i="1"/>
  <c r="R549" i="1"/>
  <c r="R552" i="1"/>
  <c r="R592" i="1"/>
  <c r="P337" i="1"/>
  <c r="P300" i="1"/>
  <c r="P551" i="1"/>
  <c r="P643" i="1"/>
  <c r="P313" i="1"/>
  <c r="P244" i="1"/>
  <c r="N250" i="1"/>
  <c r="P331" i="1"/>
  <c r="N351" i="1"/>
  <c r="P439" i="1"/>
  <c r="P446" i="1"/>
  <c r="N449" i="1"/>
  <c r="P479" i="1"/>
  <c r="P481" i="1"/>
  <c r="P489" i="1"/>
  <c r="P495" i="1"/>
  <c r="P500" i="1"/>
  <c r="P510" i="1"/>
  <c r="P513" i="1"/>
  <c r="P517" i="1"/>
  <c r="P519" i="1"/>
  <c r="P521" i="1"/>
  <c r="P351" i="1"/>
  <c r="P449" i="1"/>
  <c r="P233" i="1"/>
  <c r="P32" i="1"/>
  <c r="P224" i="1"/>
  <c r="N233" i="1"/>
  <c r="P248" i="1"/>
  <c r="N249" i="1"/>
  <c r="P251" i="1"/>
  <c r="P253" i="1"/>
  <c r="P257" i="1"/>
  <c r="P262" i="1"/>
  <c r="P264" i="1"/>
  <c r="P266" i="1"/>
  <c r="P268" i="1"/>
  <c r="P270" i="1"/>
  <c r="P272" i="1"/>
  <c r="P274" i="1"/>
  <c r="P276" i="1"/>
  <c r="P280" i="1"/>
  <c r="P284" i="1"/>
  <c r="P286" i="1"/>
  <c r="P288" i="1"/>
  <c r="P292" i="1"/>
  <c r="P294" i="1"/>
  <c r="P296" i="1"/>
  <c r="P298" i="1"/>
  <c r="P304" i="1"/>
  <c r="P307" i="1"/>
  <c r="P309" i="1"/>
  <c r="P316" i="1"/>
  <c r="P318" i="1"/>
  <c r="P322" i="1"/>
  <c r="P541" i="1"/>
  <c r="P575" i="1"/>
  <c r="P598" i="1"/>
  <c r="P633" i="1"/>
  <c r="P585" i="1"/>
  <c r="P600" i="1"/>
  <c r="P602" i="1"/>
  <c r="P604" i="1"/>
  <c r="P615" i="1"/>
  <c r="P619" i="1"/>
  <c r="P627" i="1"/>
  <c r="P635" i="1"/>
  <c r="P637" i="1"/>
  <c r="N245" i="1"/>
  <c r="N248" i="1"/>
  <c r="P22" i="1"/>
  <c r="P255" i="1"/>
  <c r="P259" i="1"/>
  <c r="P278" i="1"/>
  <c r="P282" i="1"/>
  <c r="P290" i="1"/>
  <c r="P302" i="1"/>
  <c r="P311" i="1"/>
  <c r="P320" i="1"/>
  <c r="P325" i="1"/>
  <c r="P327" i="1"/>
  <c r="P333" i="1"/>
  <c r="P335" i="1"/>
  <c r="P342" i="1"/>
  <c r="P344" i="1"/>
  <c r="P358" i="1"/>
  <c r="P362" i="1"/>
  <c r="P370" i="1"/>
  <c r="P374" i="1"/>
  <c r="P382" i="1"/>
  <c r="P386" i="1"/>
  <c r="P390" i="1"/>
  <c r="P398" i="1"/>
  <c r="P404" i="1"/>
  <c r="P410" i="1"/>
  <c r="P414" i="1"/>
  <c r="P416" i="1"/>
  <c r="P430" i="1"/>
  <c r="P433" i="1"/>
  <c r="P441" i="1"/>
  <c r="P444" i="1"/>
  <c r="P448" i="1"/>
  <c r="P451" i="1"/>
  <c r="P459" i="1"/>
  <c r="P465" i="1"/>
  <c r="P467" i="1"/>
  <c r="P469" i="1"/>
  <c r="P473" i="1"/>
  <c r="P475" i="1"/>
  <c r="P477" i="1"/>
  <c r="P485" i="1"/>
  <c r="P487" i="1"/>
  <c r="P491" i="1"/>
  <c r="P498" i="1"/>
  <c r="P502" i="1"/>
  <c r="P504" i="1"/>
  <c r="P506" i="1"/>
  <c r="P508" i="1"/>
  <c r="P525" i="1"/>
  <c r="P529" i="1"/>
  <c r="P531" i="1"/>
  <c r="P539" i="1"/>
  <c r="P543" i="1"/>
  <c r="P545" i="1"/>
  <c r="P547" i="1"/>
  <c r="P550" i="1"/>
  <c r="P558" i="1"/>
  <c r="P561" i="1"/>
  <c r="P565" i="1"/>
  <c r="P567" i="1"/>
  <c r="P577" i="1"/>
  <c r="P579" i="1"/>
  <c r="P581" i="1"/>
  <c r="P583" i="1"/>
  <c r="P587" i="1"/>
  <c r="P591" i="1"/>
  <c r="P594" i="1"/>
  <c r="P596" i="1"/>
  <c r="P606" i="1"/>
  <c r="P609" i="1"/>
  <c r="P613" i="1"/>
  <c r="P621" i="1"/>
  <c r="P623" i="1"/>
  <c r="P629" i="1"/>
  <c r="P631" i="1"/>
  <c r="P641" i="1"/>
  <c r="P128" i="1"/>
  <c r="P78" i="1"/>
  <c r="N4" i="1"/>
  <c r="P245" i="1"/>
  <c r="N246" i="1"/>
  <c r="P247" i="1"/>
  <c r="P249" i="1"/>
  <c r="P299" i="1"/>
  <c r="P349" i="1"/>
  <c r="P548" i="1"/>
  <c r="P610" i="1"/>
  <c r="P237" i="1"/>
  <c r="P226" i="1"/>
  <c r="P120" i="1"/>
  <c r="P87" i="1"/>
  <c r="N224" i="1"/>
  <c r="P174" i="1"/>
  <c r="P93" i="1"/>
  <c r="N96" i="1"/>
  <c r="S96" i="1" s="1"/>
  <c r="N244" i="1"/>
  <c r="S244" i="1" s="1"/>
  <c r="P246" i="1"/>
  <c r="N247" i="1"/>
  <c r="S247" i="1" s="1"/>
  <c r="T251" i="1"/>
  <c r="P354" i="1"/>
  <c r="P356" i="1"/>
  <c r="P378" i="1"/>
  <c r="P380" i="1"/>
  <c r="P437" i="1"/>
  <c r="P493" i="1"/>
  <c r="P527" i="1"/>
  <c r="P537" i="1"/>
  <c r="P639" i="1"/>
  <c r="P208" i="1"/>
  <c r="P234" i="1"/>
  <c r="N122" i="1"/>
  <c r="T243" i="1"/>
  <c r="T245" i="1"/>
  <c r="T248" i="1"/>
  <c r="T250" i="1"/>
  <c r="N251" i="1"/>
  <c r="P252" i="1"/>
  <c r="P254" i="1"/>
  <c r="P256" i="1"/>
  <c r="P258" i="1"/>
  <c r="P261" i="1"/>
  <c r="P263" i="1"/>
  <c r="P265" i="1"/>
  <c r="P267" i="1"/>
  <c r="P269" i="1"/>
  <c r="P271" i="1"/>
  <c r="P273" i="1"/>
  <c r="P275" i="1"/>
  <c r="P277" i="1"/>
  <c r="P279" i="1"/>
  <c r="P281" i="1"/>
  <c r="P283" i="1"/>
  <c r="P285" i="1"/>
  <c r="P287" i="1"/>
  <c r="P289" i="1"/>
  <c r="P291" i="1"/>
  <c r="P293" i="1"/>
  <c r="P295" i="1"/>
  <c r="P297" i="1"/>
  <c r="P303" i="1"/>
  <c r="P305" i="1"/>
  <c r="P308" i="1"/>
  <c r="P310" i="1"/>
  <c r="P312" i="1"/>
  <c r="P315" i="1"/>
  <c r="P317" i="1"/>
  <c r="P319" i="1"/>
  <c r="P321" i="1"/>
  <c r="P323" i="1"/>
  <c r="P324" i="1"/>
  <c r="P326" i="1"/>
  <c r="P328" i="1"/>
  <c r="P330" i="1"/>
  <c r="P332" i="1"/>
  <c r="P334" i="1"/>
  <c r="P336" i="1"/>
  <c r="P338" i="1"/>
  <c r="P341" i="1"/>
  <c r="P343" i="1"/>
  <c r="P345" i="1"/>
  <c r="P347" i="1"/>
  <c r="P353" i="1"/>
  <c r="P355" i="1"/>
  <c r="P357" i="1"/>
  <c r="P359" i="1"/>
  <c r="P361" i="1"/>
  <c r="P363" i="1"/>
  <c r="P365" i="1"/>
  <c r="P367" i="1"/>
  <c r="P369" i="1"/>
  <c r="P371" i="1"/>
  <c r="P373" i="1"/>
  <c r="P375" i="1"/>
  <c r="P377" i="1"/>
  <c r="P379" i="1"/>
  <c r="P381" i="1"/>
  <c r="P383" i="1"/>
  <c r="P385" i="1"/>
  <c r="T244" i="1"/>
  <c r="T246" i="1"/>
  <c r="T247" i="1"/>
  <c r="T249" i="1"/>
  <c r="P387" i="1"/>
  <c r="P389" i="1"/>
  <c r="P391" i="1"/>
  <c r="P393" i="1"/>
  <c r="P395" i="1"/>
  <c r="P397" i="1"/>
  <c r="P399" i="1"/>
  <c r="P401" i="1"/>
  <c r="P403" i="1"/>
  <c r="P405" i="1"/>
  <c r="P407" i="1"/>
  <c r="P409" i="1"/>
  <c r="P411" i="1"/>
  <c r="P413" i="1"/>
  <c r="P415" i="1"/>
  <c r="P417" i="1"/>
  <c r="P419" i="1"/>
  <c r="P421" i="1"/>
  <c r="P423" i="1"/>
  <c r="P425" i="1"/>
  <c r="P427" i="1"/>
  <c r="P429" i="1"/>
  <c r="P431" i="1"/>
  <c r="P434" i="1"/>
  <c r="P436" i="1"/>
  <c r="P438" i="1"/>
  <c r="P440" i="1"/>
  <c r="P442" i="1"/>
  <c r="P432" i="1"/>
  <c r="P445" i="1"/>
  <c r="P447" i="1"/>
  <c r="P450" i="1"/>
  <c r="P452" i="1"/>
  <c r="P454" i="1"/>
  <c r="P456" i="1"/>
  <c r="P458" i="1"/>
  <c r="P460" i="1"/>
  <c r="P462" i="1"/>
  <c r="P464" i="1"/>
  <c r="P466" i="1"/>
  <c r="P468" i="1"/>
  <c r="P470" i="1"/>
  <c r="P472" i="1"/>
  <c r="P474" i="1"/>
  <c r="P476" i="1"/>
  <c r="P478" i="1"/>
  <c r="P480" i="1"/>
  <c r="T481" i="1"/>
  <c r="P482" i="1"/>
  <c r="P484" i="1"/>
  <c r="P486" i="1"/>
  <c r="P488" i="1"/>
  <c r="P490" i="1"/>
  <c r="P492" i="1"/>
  <c r="P494" i="1"/>
  <c r="P499" i="1"/>
  <c r="P501" i="1"/>
  <c r="P503" i="1"/>
  <c r="P505" i="1"/>
  <c r="P507" i="1"/>
  <c r="P509" i="1"/>
  <c r="P512" i="1"/>
  <c r="P514" i="1"/>
  <c r="P516" i="1"/>
  <c r="P518" i="1"/>
  <c r="P520" i="1"/>
  <c r="P522" i="1"/>
  <c r="P524" i="1"/>
  <c r="P526" i="1"/>
  <c r="P528" i="1"/>
  <c r="P530" i="1"/>
  <c r="P532" i="1"/>
  <c r="P534" i="1"/>
  <c r="P536" i="1"/>
  <c r="P538" i="1"/>
  <c r="P540" i="1"/>
  <c r="P542" i="1"/>
  <c r="P544" i="1"/>
  <c r="P546" i="1"/>
  <c r="P553" i="1"/>
  <c r="P555" i="1"/>
  <c r="P557" i="1"/>
  <c r="P560" i="1"/>
  <c r="P562" i="1"/>
  <c r="P564" i="1"/>
  <c r="P566" i="1"/>
  <c r="P568" i="1"/>
  <c r="P570" i="1"/>
  <c r="P572" i="1"/>
  <c r="P574" i="1"/>
  <c r="P576" i="1"/>
  <c r="P578" i="1"/>
  <c r="P580" i="1"/>
  <c r="P582" i="1"/>
  <c r="P584" i="1"/>
  <c r="P586" i="1"/>
  <c r="P588" i="1"/>
  <c r="P590" i="1"/>
  <c r="P593" i="1"/>
  <c r="P595" i="1"/>
  <c r="P597" i="1"/>
  <c r="P599" i="1"/>
  <c r="P601" i="1"/>
  <c r="P603" i="1"/>
  <c r="P605" i="1"/>
  <c r="P608" i="1"/>
  <c r="P614" i="1"/>
  <c r="P616" i="1"/>
  <c r="P618" i="1"/>
  <c r="P620" i="1"/>
  <c r="P622" i="1"/>
  <c r="P624" i="1"/>
  <c r="P626" i="1"/>
  <c r="P628" i="1"/>
  <c r="P630" i="1"/>
  <c r="P632" i="1"/>
  <c r="P634" i="1"/>
  <c r="P636" i="1"/>
  <c r="P638" i="1"/>
  <c r="P640" i="1"/>
  <c r="P3" i="1"/>
  <c r="P26" i="1"/>
  <c r="P191" i="1"/>
  <c r="P222" i="1"/>
  <c r="P314" i="1"/>
  <c r="P350" i="1"/>
  <c r="P511" i="1"/>
  <c r="P559" i="1"/>
  <c r="P607" i="1"/>
  <c r="P612" i="1"/>
  <c r="P5" i="1"/>
  <c r="P164" i="1"/>
  <c r="P202" i="1"/>
  <c r="P260" i="1"/>
  <c r="P301" i="1"/>
  <c r="P340" i="1"/>
  <c r="P497" i="1"/>
  <c r="P549" i="1"/>
  <c r="P552" i="1"/>
  <c r="P592" i="1"/>
  <c r="T252" i="1"/>
  <c r="N252" i="1"/>
  <c r="T254" i="1"/>
  <c r="N254" i="1"/>
  <c r="S254" i="1" s="1"/>
  <c r="T256" i="1"/>
  <c r="N256" i="1"/>
  <c r="T258" i="1"/>
  <c r="N258" i="1"/>
  <c r="T261" i="1"/>
  <c r="N261" i="1"/>
  <c r="T263" i="1"/>
  <c r="N263" i="1"/>
  <c r="T265" i="1"/>
  <c r="N265" i="1"/>
  <c r="T267" i="1"/>
  <c r="N267" i="1"/>
  <c r="T269" i="1"/>
  <c r="N269" i="1"/>
  <c r="T270" i="1"/>
  <c r="N270" i="1"/>
  <c r="T272" i="1"/>
  <c r="N272" i="1"/>
  <c r="T274" i="1"/>
  <c r="N274" i="1"/>
  <c r="T253" i="1"/>
  <c r="N253" i="1"/>
  <c r="T255" i="1"/>
  <c r="N255" i="1"/>
  <c r="T257" i="1"/>
  <c r="N257" i="1"/>
  <c r="T259" i="1"/>
  <c r="N259" i="1"/>
  <c r="T262" i="1"/>
  <c r="N262" i="1"/>
  <c r="T264" i="1"/>
  <c r="N264" i="1"/>
  <c r="T266" i="1"/>
  <c r="N266" i="1"/>
  <c r="T268" i="1"/>
  <c r="N268" i="1"/>
  <c r="T271" i="1"/>
  <c r="N271" i="1"/>
  <c r="T273" i="1"/>
  <c r="N273" i="1"/>
  <c r="T275" i="1"/>
  <c r="N275" i="1"/>
  <c r="T276" i="1"/>
  <c r="N276" i="1"/>
  <c r="T277" i="1"/>
  <c r="N277" i="1"/>
  <c r="T278" i="1"/>
  <c r="N278" i="1"/>
  <c r="T279" i="1"/>
  <c r="N279" i="1"/>
  <c r="T280" i="1"/>
  <c r="N280" i="1"/>
  <c r="S280" i="1" s="1"/>
  <c r="T281" i="1"/>
  <c r="N281" i="1"/>
  <c r="T282" i="1"/>
  <c r="N282" i="1"/>
  <c r="T283" i="1"/>
  <c r="N283" i="1"/>
  <c r="T284" i="1"/>
  <c r="N284" i="1"/>
  <c r="T285" i="1"/>
  <c r="N285" i="1"/>
  <c r="T286" i="1"/>
  <c r="N286" i="1"/>
  <c r="S286" i="1" s="1"/>
  <c r="T287" i="1"/>
  <c r="N287" i="1"/>
  <c r="T288" i="1"/>
  <c r="N288" i="1"/>
  <c r="T289" i="1"/>
  <c r="N289" i="1"/>
  <c r="T290" i="1"/>
  <c r="N290" i="1"/>
  <c r="S290" i="1" s="1"/>
  <c r="T291" i="1"/>
  <c r="N291" i="1"/>
  <c r="T292" i="1"/>
  <c r="N292" i="1"/>
  <c r="T293" i="1"/>
  <c r="N293" i="1"/>
  <c r="T294" i="1"/>
  <c r="N294" i="1"/>
  <c r="T295" i="1"/>
  <c r="N295" i="1"/>
  <c r="T296" i="1"/>
  <c r="N296" i="1"/>
  <c r="T297" i="1"/>
  <c r="N297" i="1"/>
  <c r="T298" i="1"/>
  <c r="N298" i="1"/>
  <c r="T299" i="1"/>
  <c r="N299" i="1"/>
  <c r="T302" i="1"/>
  <c r="N302" i="1"/>
  <c r="T303" i="1"/>
  <c r="N303" i="1"/>
  <c r="T304" i="1"/>
  <c r="N304" i="1"/>
  <c r="T305" i="1"/>
  <c r="N305" i="1"/>
  <c r="T307" i="1"/>
  <c r="N307" i="1"/>
  <c r="T308" i="1"/>
  <c r="N308" i="1"/>
  <c r="T309" i="1"/>
  <c r="N309" i="1"/>
  <c r="S309" i="1" s="1"/>
  <c r="T310" i="1"/>
  <c r="N310" i="1"/>
  <c r="T311" i="1"/>
  <c r="N311" i="1"/>
  <c r="T312" i="1"/>
  <c r="N312" i="1"/>
  <c r="T313" i="1"/>
  <c r="N313" i="1"/>
  <c r="T315" i="1"/>
  <c r="N315" i="1"/>
  <c r="T316" i="1"/>
  <c r="N316" i="1"/>
  <c r="T317" i="1"/>
  <c r="N317" i="1"/>
  <c r="T318" i="1"/>
  <c r="N318" i="1"/>
  <c r="T319" i="1"/>
  <c r="N319" i="1"/>
  <c r="T320" i="1"/>
  <c r="N320" i="1"/>
  <c r="T321" i="1"/>
  <c r="N321" i="1"/>
  <c r="T322" i="1"/>
  <c r="N322" i="1"/>
  <c r="T323" i="1"/>
  <c r="N323" i="1"/>
  <c r="T324" i="1"/>
  <c r="N324" i="1"/>
  <c r="T325" i="1"/>
  <c r="N325" i="1"/>
  <c r="T326" i="1"/>
  <c r="N326" i="1"/>
  <c r="T327" i="1"/>
  <c r="N327" i="1"/>
  <c r="T328" i="1"/>
  <c r="N328" i="1"/>
  <c r="T329" i="1"/>
  <c r="N329" i="1"/>
  <c r="S329" i="1" s="1"/>
  <c r="T330" i="1"/>
  <c r="N330" i="1"/>
  <c r="T331" i="1"/>
  <c r="N331" i="1"/>
  <c r="T332" i="1"/>
  <c r="N332" i="1"/>
  <c r="T333" i="1"/>
  <c r="N333" i="1"/>
  <c r="T334" i="1"/>
  <c r="N334" i="1"/>
  <c r="T335" i="1"/>
  <c r="N335" i="1"/>
  <c r="T336" i="1"/>
  <c r="N336" i="1"/>
  <c r="T337" i="1"/>
  <c r="N337" i="1"/>
  <c r="T338" i="1"/>
  <c r="N338" i="1"/>
  <c r="T339" i="1"/>
  <c r="N339" i="1"/>
  <c r="S339" i="1" s="1"/>
  <c r="T341" i="1"/>
  <c r="N341" i="1"/>
  <c r="T342" i="1"/>
  <c r="N342" i="1"/>
  <c r="T343" i="1"/>
  <c r="N343" i="1"/>
  <c r="T344" i="1"/>
  <c r="N344" i="1"/>
  <c r="T345" i="1"/>
  <c r="N345" i="1"/>
  <c r="T346" i="1"/>
  <c r="N346" i="1"/>
  <c r="S346" i="1" s="1"/>
  <c r="T347" i="1"/>
  <c r="N347" i="1"/>
  <c r="T348" i="1"/>
  <c r="N348" i="1"/>
  <c r="S348" i="1" s="1"/>
  <c r="T349" i="1"/>
  <c r="N349" i="1"/>
  <c r="T352" i="1"/>
  <c r="N352" i="1"/>
  <c r="S352" i="1" s="1"/>
  <c r="T353" i="1"/>
  <c r="N353" i="1"/>
  <c r="T354" i="1"/>
  <c r="N354" i="1"/>
  <c r="T355" i="1"/>
  <c r="N355" i="1"/>
  <c r="T356" i="1"/>
  <c r="N356" i="1"/>
  <c r="T357" i="1"/>
  <c r="N357" i="1"/>
  <c r="T358" i="1"/>
  <c r="N358" i="1"/>
  <c r="S358" i="1" s="1"/>
  <c r="T359" i="1"/>
  <c r="N359" i="1"/>
  <c r="T360" i="1"/>
  <c r="N360" i="1"/>
  <c r="S360" i="1" s="1"/>
  <c r="T361" i="1"/>
  <c r="N361" i="1"/>
  <c r="S361" i="1" s="1"/>
  <c r="T362" i="1"/>
  <c r="N362" i="1"/>
  <c r="T363" i="1"/>
  <c r="N363" i="1"/>
  <c r="T364" i="1"/>
  <c r="N364" i="1"/>
  <c r="S364" i="1" s="1"/>
  <c r="T365" i="1"/>
  <c r="N365" i="1"/>
  <c r="T366" i="1"/>
  <c r="N366" i="1"/>
  <c r="T367" i="1"/>
  <c r="N367" i="1"/>
  <c r="T368" i="1"/>
  <c r="N368" i="1"/>
  <c r="S368" i="1" s="1"/>
  <c r="T369" i="1"/>
  <c r="N369" i="1"/>
  <c r="T370" i="1"/>
  <c r="N370" i="1"/>
  <c r="T371" i="1"/>
  <c r="N371" i="1"/>
  <c r="T372" i="1"/>
  <c r="N372" i="1"/>
  <c r="S372" i="1" s="1"/>
  <c r="T373" i="1"/>
  <c r="N373" i="1"/>
  <c r="T374" i="1"/>
  <c r="N374" i="1"/>
  <c r="T375" i="1"/>
  <c r="N375" i="1"/>
  <c r="T376" i="1"/>
  <c r="N376" i="1"/>
  <c r="T377" i="1"/>
  <c r="N377" i="1"/>
  <c r="S377" i="1" s="1"/>
  <c r="T378" i="1"/>
  <c r="N378" i="1"/>
  <c r="T379" i="1"/>
  <c r="N379" i="1"/>
  <c r="T380" i="1"/>
  <c r="N380" i="1"/>
  <c r="T381" i="1"/>
  <c r="N381" i="1"/>
  <c r="T382" i="1"/>
  <c r="N382" i="1"/>
  <c r="T383" i="1"/>
  <c r="N383" i="1"/>
  <c r="T384" i="1"/>
  <c r="N384" i="1"/>
  <c r="S384" i="1" s="1"/>
  <c r="T385" i="1"/>
  <c r="N385" i="1"/>
  <c r="T386" i="1"/>
  <c r="N386" i="1"/>
  <c r="T387" i="1"/>
  <c r="N387" i="1"/>
  <c r="T388" i="1"/>
  <c r="N388" i="1"/>
  <c r="S388" i="1" s="1"/>
  <c r="T389" i="1"/>
  <c r="N389" i="1"/>
  <c r="T390" i="1"/>
  <c r="N390" i="1"/>
  <c r="T391" i="1"/>
  <c r="N391" i="1"/>
  <c r="T392" i="1"/>
  <c r="N392" i="1"/>
  <c r="S392" i="1" s="1"/>
  <c r="T393" i="1"/>
  <c r="N393" i="1"/>
  <c r="T394" i="1"/>
  <c r="N394" i="1"/>
  <c r="S394" i="1" s="1"/>
  <c r="T395" i="1"/>
  <c r="N395" i="1"/>
  <c r="T396" i="1"/>
  <c r="N396" i="1"/>
  <c r="S396" i="1" s="1"/>
  <c r="T397" i="1"/>
  <c r="N397" i="1"/>
  <c r="S397" i="1" s="1"/>
  <c r="T398" i="1"/>
  <c r="N398" i="1"/>
  <c r="T399" i="1"/>
  <c r="N399" i="1"/>
  <c r="T400" i="1"/>
  <c r="N400" i="1"/>
  <c r="S400" i="1" s="1"/>
  <c r="T401" i="1"/>
  <c r="N401" i="1"/>
  <c r="S401" i="1" s="1"/>
  <c r="T402" i="1"/>
  <c r="N402" i="1"/>
  <c r="S402" i="1" s="1"/>
  <c r="T403" i="1"/>
  <c r="N403" i="1"/>
  <c r="T404" i="1"/>
  <c r="N404" i="1"/>
  <c r="T405" i="1"/>
  <c r="N405" i="1"/>
  <c r="T406" i="1"/>
  <c r="N406" i="1"/>
  <c r="T407" i="1"/>
  <c r="N407" i="1"/>
  <c r="T408" i="1"/>
  <c r="N408" i="1"/>
  <c r="T409" i="1"/>
  <c r="N409" i="1"/>
  <c r="T410" i="1"/>
  <c r="N410" i="1"/>
  <c r="T411" i="1"/>
  <c r="N411" i="1"/>
  <c r="T412" i="1"/>
  <c r="N412" i="1"/>
  <c r="S412" i="1" s="1"/>
  <c r="T413" i="1"/>
  <c r="N413" i="1"/>
  <c r="S413" i="1" s="1"/>
  <c r="T414" i="1"/>
  <c r="N414" i="1"/>
  <c r="T415" i="1"/>
  <c r="N415" i="1"/>
  <c r="T416" i="1"/>
  <c r="N416" i="1"/>
  <c r="T417" i="1"/>
  <c r="N417" i="1"/>
  <c r="S417" i="1" s="1"/>
  <c r="T418" i="1"/>
  <c r="N418" i="1"/>
  <c r="S418" i="1" s="1"/>
  <c r="T419" i="1"/>
  <c r="N419" i="1"/>
  <c r="T420" i="1"/>
  <c r="N420" i="1"/>
  <c r="S420" i="1" s="1"/>
  <c r="N421" i="1"/>
  <c r="T421" i="1"/>
  <c r="N422" i="1"/>
  <c r="S422" i="1" s="1"/>
  <c r="T422" i="1"/>
  <c r="N423" i="1"/>
  <c r="T423" i="1"/>
  <c r="N424" i="1"/>
  <c r="T424" i="1"/>
  <c r="N425" i="1"/>
  <c r="T425" i="1"/>
  <c r="N426" i="1"/>
  <c r="T426" i="1"/>
  <c r="N427" i="1"/>
  <c r="S427" i="1" s="1"/>
  <c r="T427" i="1"/>
  <c r="N428" i="1"/>
  <c r="S428" i="1" s="1"/>
  <c r="T428" i="1"/>
  <c r="N429" i="1"/>
  <c r="S429" i="1" s="1"/>
  <c r="T429" i="1"/>
  <c r="N430" i="1"/>
  <c r="T430" i="1"/>
  <c r="N431" i="1"/>
  <c r="T431" i="1"/>
  <c r="N433" i="1"/>
  <c r="T433" i="1"/>
  <c r="N434" i="1"/>
  <c r="T434" i="1"/>
  <c r="N435" i="1"/>
  <c r="S435" i="1" s="1"/>
  <c r="T435" i="1"/>
  <c r="N436" i="1"/>
  <c r="T436" i="1"/>
  <c r="N437" i="1"/>
  <c r="T437" i="1"/>
  <c r="N438" i="1"/>
  <c r="T438" i="1"/>
  <c r="N439" i="1"/>
  <c r="T439" i="1"/>
  <c r="N440" i="1"/>
  <c r="T440" i="1"/>
  <c r="N441" i="1"/>
  <c r="T441" i="1"/>
  <c r="N442" i="1"/>
  <c r="T442" i="1"/>
  <c r="N443" i="1"/>
  <c r="T443" i="1"/>
  <c r="N432" i="1"/>
  <c r="S432" i="1" s="1"/>
  <c r="T432" i="1"/>
  <c r="N444" i="1"/>
  <c r="T444" i="1"/>
  <c r="N445" i="1"/>
  <c r="S445" i="1" s="1"/>
  <c r="T445" i="1"/>
  <c r="N446" i="1"/>
  <c r="T446" i="1"/>
  <c r="N447" i="1"/>
  <c r="T447" i="1"/>
  <c r="N448" i="1"/>
  <c r="T448" i="1"/>
  <c r="N450" i="1"/>
  <c r="T450" i="1"/>
  <c r="N451" i="1"/>
  <c r="T451" i="1"/>
  <c r="N452" i="1"/>
  <c r="T452" i="1"/>
  <c r="N453" i="1"/>
  <c r="S453" i="1" s="1"/>
  <c r="T453" i="1"/>
  <c r="N454" i="1"/>
  <c r="T454" i="1"/>
  <c r="N455" i="1"/>
  <c r="T455" i="1"/>
  <c r="N456" i="1"/>
  <c r="T456" i="1"/>
  <c r="N457" i="1"/>
  <c r="T457" i="1"/>
  <c r="N458" i="1"/>
  <c r="T458" i="1"/>
  <c r="N459" i="1"/>
  <c r="T459" i="1"/>
  <c r="N460" i="1"/>
  <c r="S460" i="1" s="1"/>
  <c r="T460" i="1"/>
  <c r="N461" i="1"/>
  <c r="S461" i="1" s="1"/>
  <c r="T461" i="1"/>
  <c r="N462" i="1"/>
  <c r="S462" i="1" s="1"/>
  <c r="T462" i="1"/>
  <c r="N463" i="1"/>
  <c r="T463" i="1"/>
  <c r="N464" i="1"/>
  <c r="T464" i="1"/>
  <c r="N465" i="1"/>
  <c r="T465" i="1"/>
  <c r="N466" i="1"/>
  <c r="T466" i="1"/>
  <c r="N467" i="1"/>
  <c r="T467" i="1"/>
  <c r="N468" i="1"/>
  <c r="T468" i="1"/>
  <c r="N469" i="1"/>
  <c r="T469" i="1"/>
  <c r="N470" i="1"/>
  <c r="T470" i="1"/>
  <c r="N471" i="1"/>
  <c r="T471" i="1"/>
  <c r="N472" i="1"/>
  <c r="T472" i="1"/>
  <c r="N473" i="1"/>
  <c r="T473" i="1"/>
  <c r="N474" i="1"/>
  <c r="T474" i="1"/>
  <c r="N475" i="1"/>
  <c r="T475" i="1"/>
  <c r="N476" i="1"/>
  <c r="S476" i="1" s="1"/>
  <c r="T476" i="1"/>
  <c r="N477" i="1"/>
  <c r="T477" i="1"/>
  <c r="N478" i="1"/>
  <c r="S478" i="1" s="1"/>
  <c r="T478" i="1"/>
  <c r="N479" i="1"/>
  <c r="T479" i="1"/>
  <c r="N480" i="1"/>
  <c r="T480" i="1"/>
  <c r="N481" i="1"/>
  <c r="T482" i="1"/>
  <c r="N482" i="1"/>
  <c r="T483" i="1"/>
  <c r="N483" i="1"/>
  <c r="S483" i="1" s="1"/>
  <c r="T484" i="1"/>
  <c r="N484" i="1"/>
  <c r="T485" i="1"/>
  <c r="N485" i="1"/>
  <c r="T486" i="1"/>
  <c r="N486" i="1"/>
  <c r="T487" i="1"/>
  <c r="N487" i="1"/>
  <c r="T488" i="1"/>
  <c r="N488" i="1"/>
  <c r="T489" i="1"/>
  <c r="N489" i="1"/>
  <c r="T490" i="1"/>
  <c r="N490" i="1"/>
  <c r="S490" i="1" s="1"/>
  <c r="T491" i="1"/>
  <c r="N491" i="1"/>
  <c r="T492" i="1"/>
  <c r="N492" i="1"/>
  <c r="S492" i="1" s="1"/>
  <c r="T493" i="1"/>
  <c r="N493" i="1"/>
  <c r="T494" i="1"/>
  <c r="N494" i="1"/>
  <c r="S494" i="1" s="1"/>
  <c r="T495" i="1"/>
  <c r="N495" i="1"/>
  <c r="T496" i="1"/>
  <c r="N496" i="1"/>
  <c r="T498" i="1"/>
  <c r="N498" i="1"/>
  <c r="T499" i="1"/>
  <c r="N499" i="1"/>
  <c r="T500" i="1"/>
  <c r="N500" i="1"/>
  <c r="T501" i="1"/>
  <c r="N501" i="1"/>
  <c r="T502" i="1"/>
  <c r="N502" i="1"/>
  <c r="T503" i="1"/>
  <c r="N503" i="1"/>
  <c r="T504" i="1"/>
  <c r="N504" i="1"/>
  <c r="T505" i="1"/>
  <c r="N505" i="1"/>
  <c r="T506" i="1"/>
  <c r="N506" i="1"/>
  <c r="T507" i="1"/>
  <c r="N507" i="1"/>
  <c r="T508" i="1"/>
  <c r="N508" i="1"/>
  <c r="S508" i="1" s="1"/>
  <c r="T509" i="1"/>
  <c r="N509" i="1"/>
  <c r="S509" i="1" s="1"/>
  <c r="T510" i="1"/>
  <c r="N510" i="1"/>
  <c r="T512" i="1"/>
  <c r="N512" i="1"/>
  <c r="S512" i="1" s="1"/>
  <c r="T513" i="1"/>
  <c r="N513" i="1"/>
  <c r="T514" i="1"/>
  <c r="N514" i="1"/>
  <c r="T515" i="1"/>
  <c r="N515" i="1"/>
  <c r="T516" i="1"/>
  <c r="N516" i="1"/>
  <c r="T517" i="1"/>
  <c r="N517" i="1"/>
  <c r="T518" i="1"/>
  <c r="N518" i="1"/>
  <c r="T519" i="1"/>
  <c r="N519" i="1"/>
  <c r="T520" i="1"/>
  <c r="N520" i="1"/>
  <c r="T521" i="1"/>
  <c r="N521" i="1"/>
  <c r="S521" i="1" s="1"/>
  <c r="T522" i="1"/>
  <c r="N522" i="1"/>
  <c r="T523" i="1"/>
  <c r="N523" i="1"/>
  <c r="T524" i="1"/>
  <c r="N524" i="1"/>
  <c r="T525" i="1"/>
  <c r="N525" i="1"/>
  <c r="T526" i="1"/>
  <c r="N526" i="1"/>
  <c r="S526" i="1" s="1"/>
  <c r="T527" i="1"/>
  <c r="N527" i="1"/>
  <c r="T528" i="1"/>
  <c r="N528" i="1"/>
  <c r="T529" i="1"/>
  <c r="N529" i="1"/>
  <c r="T530" i="1"/>
  <c r="N530" i="1"/>
  <c r="T531" i="1"/>
  <c r="N531" i="1"/>
  <c r="T532" i="1"/>
  <c r="N532" i="1"/>
  <c r="T533" i="1"/>
  <c r="N533" i="1"/>
  <c r="T534" i="1"/>
  <c r="N534" i="1"/>
  <c r="T535" i="1"/>
  <c r="N535" i="1"/>
  <c r="S535" i="1" s="1"/>
  <c r="T536" i="1"/>
  <c r="N536" i="1"/>
  <c r="T537" i="1"/>
  <c r="N537" i="1"/>
  <c r="T538" i="1"/>
  <c r="N538" i="1"/>
  <c r="T539" i="1"/>
  <c r="N539" i="1"/>
  <c r="T540" i="1"/>
  <c r="N540" i="1"/>
  <c r="T541" i="1"/>
  <c r="N541" i="1"/>
  <c r="T542" i="1"/>
  <c r="N542" i="1"/>
  <c r="S542" i="1" s="1"/>
  <c r="T543" i="1"/>
  <c r="N543" i="1"/>
  <c r="T544" i="1"/>
  <c r="N544" i="1"/>
  <c r="S544" i="1" s="1"/>
  <c r="T545" i="1"/>
  <c r="N545" i="1"/>
  <c r="T546" i="1"/>
  <c r="N546" i="1"/>
  <c r="T547" i="1"/>
  <c r="N547" i="1"/>
  <c r="T548" i="1"/>
  <c r="N548" i="1"/>
  <c r="T550" i="1"/>
  <c r="N550" i="1"/>
  <c r="S550" i="1" s="1"/>
  <c r="T553" i="1"/>
  <c r="N553" i="1"/>
  <c r="T554" i="1"/>
  <c r="N554" i="1"/>
  <c r="S554" i="1" s="1"/>
  <c r="T555" i="1"/>
  <c r="N555" i="1"/>
  <c r="T556" i="1"/>
  <c r="N556" i="1"/>
  <c r="S556" i="1" s="1"/>
  <c r="T557" i="1"/>
  <c r="N557" i="1"/>
  <c r="T558" i="1"/>
  <c r="N558" i="1"/>
  <c r="T560" i="1"/>
  <c r="N560" i="1"/>
  <c r="T561" i="1"/>
  <c r="N561" i="1"/>
  <c r="T562" i="1"/>
  <c r="N562" i="1"/>
  <c r="T563" i="1"/>
  <c r="N563" i="1"/>
  <c r="S563" i="1" s="1"/>
  <c r="T564" i="1"/>
  <c r="N564" i="1"/>
  <c r="S564" i="1" s="1"/>
  <c r="T565" i="1"/>
  <c r="N565" i="1"/>
  <c r="T566" i="1"/>
  <c r="N566" i="1"/>
  <c r="T567" i="1"/>
  <c r="N567" i="1"/>
  <c r="T568" i="1"/>
  <c r="N568" i="1"/>
  <c r="S568" i="1" s="1"/>
  <c r="T569" i="1"/>
  <c r="N569" i="1"/>
  <c r="S569" i="1" s="1"/>
  <c r="T570" i="1"/>
  <c r="N570" i="1"/>
  <c r="T571" i="1"/>
  <c r="N571" i="1"/>
  <c r="S571" i="1" s="1"/>
  <c r="T572" i="1"/>
  <c r="N572" i="1"/>
  <c r="T573" i="1"/>
  <c r="N573" i="1"/>
  <c r="T574" i="1"/>
  <c r="N574" i="1"/>
  <c r="T575" i="1"/>
  <c r="N575" i="1"/>
  <c r="T576" i="1"/>
  <c r="N576" i="1"/>
  <c r="T577" i="1"/>
  <c r="N577" i="1"/>
  <c r="T578" i="1"/>
  <c r="N578" i="1"/>
  <c r="T579" i="1"/>
  <c r="N579" i="1"/>
  <c r="T580" i="1"/>
  <c r="N580" i="1"/>
  <c r="S580" i="1" s="1"/>
  <c r="T581" i="1"/>
  <c r="N581" i="1"/>
  <c r="T582" i="1"/>
  <c r="N582" i="1"/>
  <c r="T583" i="1"/>
  <c r="N583" i="1"/>
  <c r="T584" i="1"/>
  <c r="N584" i="1"/>
  <c r="S584" i="1" s="1"/>
  <c r="N585" i="1"/>
  <c r="S585" i="1" s="1"/>
  <c r="T585" i="1"/>
  <c r="N586" i="1"/>
  <c r="T586" i="1"/>
  <c r="N587" i="1"/>
  <c r="T587" i="1"/>
  <c r="N588" i="1"/>
  <c r="T588" i="1"/>
  <c r="N589" i="1"/>
  <c r="T589" i="1"/>
  <c r="N590" i="1"/>
  <c r="T590" i="1"/>
  <c r="N591" i="1"/>
  <c r="S591" i="1" s="1"/>
  <c r="T591" i="1"/>
  <c r="N593" i="1"/>
  <c r="T593" i="1"/>
  <c r="N594" i="1"/>
  <c r="T594" i="1"/>
  <c r="N595" i="1"/>
  <c r="T595" i="1"/>
  <c r="N596" i="1"/>
  <c r="S596" i="1" s="1"/>
  <c r="T596" i="1"/>
  <c r="N597" i="1"/>
  <c r="T597" i="1"/>
  <c r="N598" i="1"/>
  <c r="T598" i="1"/>
  <c r="N599" i="1"/>
  <c r="T599" i="1"/>
  <c r="N600" i="1"/>
  <c r="T600" i="1"/>
  <c r="T601" i="1"/>
  <c r="N601" i="1"/>
  <c r="S601" i="1" s="1"/>
  <c r="T602" i="1"/>
  <c r="N602" i="1"/>
  <c r="S602" i="1" s="1"/>
  <c r="T603" i="1"/>
  <c r="N603" i="1"/>
  <c r="T604" i="1"/>
  <c r="N604" i="1"/>
  <c r="T605" i="1"/>
  <c r="N605" i="1"/>
  <c r="T606" i="1"/>
  <c r="N606" i="1"/>
  <c r="T608" i="1"/>
  <c r="N608" i="1"/>
  <c r="T609" i="1"/>
  <c r="N609" i="1"/>
  <c r="T610" i="1"/>
  <c r="N610" i="1"/>
  <c r="T613" i="1"/>
  <c r="N613" i="1"/>
  <c r="T614" i="1"/>
  <c r="N614" i="1"/>
  <c r="T615" i="1"/>
  <c r="N615" i="1"/>
  <c r="T616" i="1"/>
  <c r="N616" i="1"/>
  <c r="T617" i="1"/>
  <c r="N617" i="1"/>
  <c r="T618" i="1"/>
  <c r="N618" i="1"/>
  <c r="S618" i="1" s="1"/>
  <c r="T619" i="1"/>
  <c r="N619" i="1"/>
  <c r="T620" i="1"/>
  <c r="N620" i="1"/>
  <c r="S620" i="1" s="1"/>
  <c r="T621" i="1"/>
  <c r="N621" i="1"/>
  <c r="S621" i="1" s="1"/>
  <c r="T622" i="1"/>
  <c r="N622" i="1"/>
  <c r="T623" i="1"/>
  <c r="N623" i="1"/>
  <c r="T624" i="1"/>
  <c r="N624" i="1"/>
  <c r="T625" i="1"/>
  <c r="N625" i="1"/>
  <c r="T626" i="1"/>
  <c r="N626" i="1"/>
  <c r="T627" i="1"/>
  <c r="N627" i="1"/>
  <c r="T628" i="1"/>
  <c r="N628" i="1"/>
  <c r="T629" i="1"/>
  <c r="N629" i="1"/>
  <c r="T630" i="1"/>
  <c r="N630" i="1"/>
  <c r="T631" i="1"/>
  <c r="N631" i="1"/>
  <c r="T632" i="1"/>
  <c r="N632" i="1"/>
  <c r="T633" i="1"/>
  <c r="N633" i="1"/>
  <c r="T634" i="1"/>
  <c r="N634" i="1"/>
  <c r="S634" i="1" s="1"/>
  <c r="T635" i="1"/>
  <c r="N635" i="1"/>
  <c r="T636" i="1"/>
  <c r="N636" i="1"/>
  <c r="S636" i="1" s="1"/>
  <c r="T637" i="1"/>
  <c r="N637" i="1"/>
  <c r="T638" i="1"/>
  <c r="N638" i="1"/>
  <c r="T639" i="1"/>
  <c r="N639" i="1"/>
  <c r="T640" i="1"/>
  <c r="N640" i="1"/>
  <c r="T641" i="1"/>
  <c r="N641" i="1"/>
  <c r="T3" i="1"/>
  <c r="N3" i="1"/>
  <c r="T5" i="1"/>
  <c r="N5" i="1"/>
  <c r="T26" i="1"/>
  <c r="N26" i="1"/>
  <c r="T164" i="1"/>
  <c r="N164" i="1"/>
  <c r="T191" i="1"/>
  <c r="N191" i="1"/>
  <c r="T202" i="1"/>
  <c r="N202" i="1"/>
  <c r="S202" i="1" s="1"/>
  <c r="T222" i="1"/>
  <c r="N222" i="1"/>
  <c r="T260" i="1"/>
  <c r="N260" i="1"/>
  <c r="T300" i="1"/>
  <c r="N300" i="1"/>
  <c r="S300" i="1" s="1"/>
  <c r="T301" i="1"/>
  <c r="N301" i="1"/>
  <c r="T314" i="1"/>
  <c r="N314" i="1"/>
  <c r="S314" i="1" s="1"/>
  <c r="T340" i="1"/>
  <c r="N340" i="1"/>
  <c r="T350" i="1"/>
  <c r="N350" i="1"/>
  <c r="T497" i="1"/>
  <c r="N497" i="1"/>
  <c r="T511" i="1"/>
  <c r="N511" i="1"/>
  <c r="S511" i="1" s="1"/>
  <c r="T549" i="1"/>
  <c r="N549" i="1"/>
  <c r="T551" i="1"/>
  <c r="N551" i="1"/>
  <c r="T552" i="1"/>
  <c r="N552" i="1"/>
  <c r="T559" i="1"/>
  <c r="N559" i="1"/>
  <c r="T592" i="1"/>
  <c r="N592" i="1"/>
  <c r="T607" i="1"/>
  <c r="N607" i="1"/>
  <c r="T611" i="1"/>
  <c r="N611" i="1"/>
  <c r="S611" i="1" s="1"/>
  <c r="T612" i="1"/>
  <c r="N612" i="1"/>
  <c r="N642" i="1"/>
  <c r="S642" i="1" s="1"/>
  <c r="T642" i="1"/>
  <c r="N643" i="1"/>
  <c r="T643" i="1"/>
  <c r="N644" i="1"/>
  <c r="S644" i="1" s="1"/>
  <c r="T644" i="1"/>
  <c r="N25" i="1"/>
  <c r="P17" i="1"/>
  <c r="P127" i="1"/>
  <c r="N18" i="1"/>
  <c r="N118" i="1"/>
  <c r="P158" i="1"/>
  <c r="P180" i="1"/>
  <c r="N131" i="1"/>
  <c r="N193" i="1"/>
  <c r="P2" i="1"/>
  <c r="N169" i="1"/>
  <c r="P68" i="1"/>
  <c r="P88" i="1"/>
  <c r="P40" i="1"/>
  <c r="P197" i="1"/>
  <c r="P144" i="1"/>
  <c r="N145" i="1"/>
  <c r="S145" i="1" s="1"/>
  <c r="P60" i="1"/>
  <c r="S60" i="1" s="1"/>
  <c r="P131" i="1"/>
  <c r="P184" i="1"/>
  <c r="P49" i="1"/>
  <c r="T9" i="1"/>
  <c r="P110" i="1"/>
  <c r="T192" i="1"/>
  <c r="T189" i="1"/>
  <c r="N140" i="1"/>
  <c r="P139" i="1"/>
  <c r="P27" i="1"/>
  <c r="P71" i="1"/>
  <c r="P160" i="1"/>
  <c r="P73" i="1"/>
  <c r="P36" i="1"/>
  <c r="P34" i="1"/>
  <c r="P206" i="1"/>
  <c r="N239" i="1"/>
  <c r="P179" i="1"/>
  <c r="P121" i="1"/>
  <c r="P82" i="1"/>
  <c r="N172" i="1"/>
  <c r="N237" i="1"/>
  <c r="S237" i="1" s="1"/>
  <c r="N203" i="1"/>
  <c r="P176" i="1"/>
  <c r="P168" i="1"/>
  <c r="N126" i="1"/>
  <c r="P20" i="1"/>
  <c r="P107" i="1"/>
  <c r="P130" i="1"/>
  <c r="N105" i="1"/>
  <c r="P91" i="1"/>
  <c r="P51" i="1"/>
  <c r="P52" i="1"/>
  <c r="P147" i="1"/>
  <c r="T232" i="1"/>
  <c r="P39" i="1"/>
  <c r="T40" i="1"/>
  <c r="P153" i="1"/>
  <c r="P156" i="1"/>
  <c r="P98" i="1"/>
  <c r="P44" i="1"/>
  <c r="P57" i="1"/>
  <c r="N73" i="1"/>
  <c r="N179" i="1"/>
  <c r="N121" i="1"/>
  <c r="P223" i="1"/>
  <c r="P126" i="1"/>
  <c r="P183" i="1"/>
  <c r="N72" i="1"/>
  <c r="P72" i="1"/>
  <c r="P61" i="1"/>
  <c r="N45" i="1"/>
  <c r="N52" i="1"/>
  <c r="N147" i="1"/>
  <c r="P80" i="1"/>
  <c r="P116" i="1"/>
  <c r="P117" i="1"/>
  <c r="P11" i="1"/>
  <c r="P236" i="1"/>
  <c r="P195" i="1"/>
  <c r="P141" i="1"/>
  <c r="P196" i="1"/>
  <c r="N142" i="1"/>
  <c r="P123" i="1"/>
  <c r="P102" i="1"/>
  <c r="P100" i="1"/>
  <c r="P18" i="1"/>
  <c r="N6" i="1"/>
  <c r="N44" i="1"/>
  <c r="P218" i="1"/>
  <c r="P16" i="1"/>
  <c r="P231" i="1"/>
  <c r="P175" i="1"/>
  <c r="N170" i="1"/>
  <c r="N137" i="1"/>
  <c r="P132" i="1"/>
  <c r="N109" i="1"/>
  <c r="P77" i="1"/>
  <c r="P28" i="1"/>
  <c r="P45" i="1"/>
  <c r="P220" i="1"/>
  <c r="N54" i="1"/>
  <c r="P55" i="1"/>
  <c r="P232" i="1"/>
  <c r="N40" i="1"/>
  <c r="T154" i="1"/>
  <c r="T150" i="1"/>
  <c r="P152" i="1"/>
  <c r="T151" i="1"/>
  <c r="T80" i="1"/>
  <c r="P115" i="1"/>
  <c r="P7" i="1"/>
  <c r="P56" i="1"/>
  <c r="P187" i="1"/>
  <c r="P200" i="1"/>
  <c r="N36" i="1"/>
  <c r="P113" i="1"/>
  <c r="P134" i="1"/>
  <c r="P119" i="1"/>
  <c r="N135" i="1"/>
  <c r="P136" i="1"/>
  <c r="N75" i="1"/>
  <c r="P241" i="1"/>
  <c r="N223" i="1"/>
  <c r="S223" i="1" s="1"/>
  <c r="N159" i="1"/>
  <c r="N16" i="1"/>
  <c r="P172" i="1"/>
  <c r="P170" i="1"/>
  <c r="N168" i="1"/>
  <c r="P13" i="1"/>
  <c r="N12" i="1"/>
  <c r="P67" i="1"/>
  <c r="P53" i="1"/>
  <c r="P213" i="1"/>
  <c r="N213" i="1"/>
  <c r="T213" i="1"/>
  <c r="P90" i="1"/>
  <c r="S90" i="1" s="1"/>
  <c r="P204" i="1"/>
  <c r="P182" i="1"/>
  <c r="N104" i="1"/>
  <c r="P10" i="1"/>
  <c r="P181" i="1"/>
  <c r="N200" i="1"/>
  <c r="P35" i="1"/>
  <c r="N33" i="1"/>
  <c r="P209" i="1"/>
  <c r="P210" i="1"/>
  <c r="P63" i="1"/>
  <c r="N64" i="1"/>
  <c r="P112" i="1"/>
  <c r="N134" i="1"/>
  <c r="P239" i="1"/>
  <c r="P143" i="1"/>
  <c r="N218" i="1"/>
  <c r="S218" i="1" s="1"/>
  <c r="P235" i="1"/>
  <c r="S235" i="1" s="1"/>
  <c r="P167" i="1"/>
  <c r="P165" i="1"/>
  <c r="N226" i="1"/>
  <c r="P118" i="1"/>
  <c r="S118" i="1" s="1"/>
  <c r="P81" i="1"/>
  <c r="N87" i="1"/>
  <c r="S87" i="1" s="1"/>
  <c r="P84" i="1"/>
  <c r="N82" i="1"/>
  <c r="P159" i="1"/>
  <c r="P163" i="1"/>
  <c r="N230" i="1"/>
  <c r="P229" i="1"/>
  <c r="N231" i="1"/>
  <c r="P169" i="1"/>
  <c r="P177" i="1"/>
  <c r="N176" i="1"/>
  <c r="P238" i="1"/>
  <c r="N70" i="1"/>
  <c r="N128" i="1"/>
  <c r="P69" i="1"/>
  <c r="N67" i="1"/>
  <c r="N215" i="1"/>
  <c r="P101" i="1"/>
  <c r="P109" i="1"/>
  <c r="P76" i="1"/>
  <c r="P94" i="1"/>
  <c r="N92" i="1"/>
  <c r="N107" i="1"/>
  <c r="P105" i="1"/>
  <c r="P185" i="1"/>
  <c r="P95" i="1"/>
  <c r="N106" i="1"/>
  <c r="P108" i="1"/>
  <c r="N24" i="1"/>
  <c r="P43" i="1"/>
  <c r="N110" i="1"/>
  <c r="P122" i="1"/>
  <c r="P146" i="1"/>
  <c r="P48" i="1"/>
  <c r="N221" i="1"/>
  <c r="P225" i="1"/>
  <c r="N220" i="1"/>
  <c r="S220" i="1" s="1"/>
  <c r="P46" i="1"/>
  <c r="N232" i="1"/>
  <c r="T227" i="1"/>
  <c r="T88" i="1"/>
  <c r="P154" i="1"/>
  <c r="P150" i="1"/>
  <c r="P151" i="1"/>
  <c r="N80" i="1"/>
  <c r="P211" i="1"/>
  <c r="T116" i="1"/>
  <c r="P114" i="1"/>
  <c r="T117" i="1"/>
  <c r="P148" i="1"/>
  <c r="P9" i="1"/>
  <c r="P192" i="1"/>
  <c r="P189" i="1"/>
  <c r="P188" i="1"/>
  <c r="N141" i="1"/>
  <c r="P140" i="1"/>
  <c r="N196" i="1"/>
  <c r="P138" i="1"/>
  <c r="N139" i="1"/>
  <c r="P142" i="1"/>
  <c r="N123" i="1"/>
  <c r="N102" i="1"/>
  <c r="P42" i="1"/>
  <c r="P99" i="1"/>
  <c r="N100" i="1"/>
  <c r="P4" i="1"/>
  <c r="P6" i="1"/>
  <c r="P41" i="1"/>
  <c r="P178" i="1"/>
  <c r="N149" i="1"/>
  <c r="P14" i="1"/>
  <c r="N10" i="1"/>
  <c r="P103" i="1"/>
  <c r="P201" i="1"/>
  <c r="N21" i="1"/>
  <c r="N7" i="1"/>
  <c r="P198" i="1"/>
  <c r="N197" i="1"/>
  <c r="N103" i="1"/>
  <c r="N201" i="1"/>
  <c r="P21" i="1"/>
  <c r="P217" i="1"/>
  <c r="P30" i="1"/>
  <c r="P15" i="1"/>
  <c r="P194" i="1"/>
  <c r="P205" i="1"/>
  <c r="P228" i="1"/>
  <c r="P155" i="1"/>
  <c r="P124" i="1"/>
  <c r="P38" i="1"/>
  <c r="P214" i="1"/>
  <c r="N204" i="1"/>
  <c r="S204" i="1" s="1"/>
  <c r="P104" i="1"/>
  <c r="P8" i="1"/>
  <c r="N56" i="1"/>
  <c r="P149" i="1"/>
  <c r="P62" i="1"/>
  <c r="N181" i="1"/>
  <c r="P33" i="1"/>
  <c r="S33" i="1" s="1"/>
  <c r="P199" i="1"/>
  <c r="N144" i="1"/>
  <c r="P219" i="1"/>
  <c r="P207" i="1"/>
  <c r="N210" i="1"/>
  <c r="P64" i="1"/>
  <c r="N112" i="1"/>
  <c r="P59" i="1"/>
  <c r="N119" i="1"/>
  <c r="P75" i="1"/>
  <c r="N241" i="1"/>
  <c r="P240" i="1"/>
  <c r="N143" i="1"/>
  <c r="P216" i="1"/>
  <c r="N217" i="1"/>
  <c r="S217" i="1" s="1"/>
  <c r="N234" i="1"/>
  <c r="P166" i="1"/>
  <c r="N165" i="1"/>
  <c r="S165" i="1" s="1"/>
  <c r="P86" i="1"/>
  <c r="N120" i="1"/>
  <c r="P85" i="1"/>
  <c r="N81" i="1"/>
  <c r="P31" i="1"/>
  <c r="N84" i="1"/>
  <c r="P83" i="1"/>
  <c r="N30" i="1"/>
  <c r="P161" i="1"/>
  <c r="N158" i="1"/>
  <c r="P162" i="1"/>
  <c r="N163" i="1"/>
  <c r="P230" i="1"/>
  <c r="N229" i="1"/>
  <c r="P173" i="1"/>
  <c r="N174" i="1"/>
  <c r="P203" i="1"/>
  <c r="N175" i="1"/>
  <c r="P171" i="1"/>
  <c r="N177" i="1"/>
  <c r="P70" i="1"/>
  <c r="N194" i="1"/>
  <c r="P37" i="1"/>
  <c r="N127" i="1"/>
  <c r="S127" i="1" s="1"/>
  <c r="P12" i="1"/>
  <c r="N68" i="1"/>
  <c r="P66" i="1"/>
  <c r="N69" i="1"/>
  <c r="P215" i="1"/>
  <c r="N101" i="1"/>
  <c r="P19" i="1"/>
  <c r="N22" i="1"/>
  <c r="P137" i="1"/>
  <c r="P129" i="1"/>
  <c r="N76" i="1"/>
  <c r="P92" i="1"/>
  <c r="P186" i="1"/>
  <c r="N184" i="1"/>
  <c r="P193" i="1"/>
  <c r="P79" i="1"/>
  <c r="N185" i="1"/>
  <c r="P106" i="1"/>
  <c r="P24" i="1"/>
  <c r="P111" i="1"/>
  <c r="N49" i="1"/>
  <c r="P25" i="1"/>
  <c r="P50" i="1"/>
  <c r="N146" i="1"/>
  <c r="P221" i="1"/>
  <c r="P23" i="1"/>
  <c r="N51" i="1"/>
  <c r="P54" i="1"/>
  <c r="P47" i="1"/>
  <c r="N46" i="1"/>
  <c r="P227" i="1"/>
  <c r="N88" i="1"/>
  <c r="P89" i="1"/>
  <c r="T155" i="1"/>
  <c r="N150" i="1"/>
  <c r="N117" i="1"/>
  <c r="T160" i="1"/>
  <c r="N192" i="1"/>
  <c r="N38" i="1"/>
  <c r="N182" i="1"/>
  <c r="N8" i="1"/>
  <c r="S8" i="1" s="1"/>
  <c r="N62" i="1"/>
  <c r="N207" i="1"/>
  <c r="N59" i="1"/>
  <c r="N136" i="1"/>
  <c r="N240" i="1"/>
  <c r="P242" i="1"/>
  <c r="P58" i="1"/>
  <c r="N86" i="1"/>
  <c r="S86" i="1" s="1"/>
  <c r="P29" i="1"/>
  <c r="N31" i="1"/>
  <c r="P157" i="1"/>
  <c r="N161" i="1"/>
  <c r="N216" i="1"/>
  <c r="N242" i="1"/>
  <c r="N166" i="1"/>
  <c r="N58" i="1"/>
  <c r="N85" i="1"/>
  <c r="N29" i="1"/>
  <c r="N83" i="1"/>
  <c r="N157" i="1"/>
  <c r="N162" i="1"/>
  <c r="N15" i="1"/>
  <c r="S15" i="1" s="1"/>
  <c r="N173" i="1"/>
  <c r="N180" i="1"/>
  <c r="N171" i="1"/>
  <c r="N238" i="1"/>
  <c r="N37" i="1"/>
  <c r="N13" i="1"/>
  <c r="S13" i="1" s="1"/>
  <c r="N66" i="1"/>
  <c r="N19" i="1"/>
  <c r="S19" i="1" s="1"/>
  <c r="N227" i="1"/>
  <c r="N155" i="1"/>
  <c r="N154" i="1"/>
  <c r="N151" i="1"/>
  <c r="N116" i="1"/>
  <c r="N160" i="1"/>
  <c r="N9" i="1"/>
  <c r="S9" i="1" s="1"/>
  <c r="N189" i="1"/>
  <c r="P190" i="1"/>
  <c r="N188" i="1"/>
  <c r="S188" i="1" s="1"/>
  <c r="N138" i="1"/>
  <c r="T214" i="1"/>
  <c r="T22" i="1"/>
  <c r="N20" i="1"/>
  <c r="N93" i="1"/>
  <c r="N132" i="1"/>
  <c r="N129" i="1"/>
  <c r="N77" i="1"/>
  <c r="N94" i="1"/>
  <c r="N186" i="1"/>
  <c r="N183" i="1"/>
  <c r="N130" i="1"/>
  <c r="N78" i="1"/>
  <c r="N79" i="1"/>
  <c r="N91" i="1"/>
  <c r="N95" i="1"/>
  <c r="N108" i="1"/>
  <c r="N43" i="1"/>
  <c r="T43" i="1"/>
  <c r="T74" i="1"/>
  <c r="T178" i="1"/>
  <c r="T182" i="1"/>
  <c r="T8" i="1"/>
  <c r="T57" i="1"/>
  <c r="T187" i="1"/>
  <c r="T200" i="1"/>
  <c r="T35" i="1"/>
  <c r="T198" i="1"/>
  <c r="T145" i="1"/>
  <c r="T34" i="1"/>
  <c r="T207" i="1"/>
  <c r="T206" i="1"/>
  <c r="T41" i="1"/>
  <c r="N74" i="1"/>
  <c r="S74" i="1" s="1"/>
  <c r="T90" i="1"/>
  <c r="N178" i="1"/>
  <c r="T204" i="1"/>
  <c r="N212" i="1"/>
  <c r="S212" i="1" s="1"/>
  <c r="T104" i="1"/>
  <c r="T7" i="1"/>
  <c r="T56" i="1"/>
  <c r="N57" i="1"/>
  <c r="T73" i="1"/>
  <c r="N187" i="1"/>
  <c r="S187" i="1" s="1"/>
  <c r="T149" i="1"/>
  <c r="N14" i="1"/>
  <c r="T10" i="1"/>
  <c r="T181" i="1"/>
  <c r="T36" i="1"/>
  <c r="N35" i="1"/>
  <c r="T33" i="1"/>
  <c r="N198" i="1"/>
  <c r="T197" i="1"/>
  <c r="N199" i="1"/>
  <c r="T144" i="1"/>
  <c r="S125" i="1"/>
  <c r="T125" i="1"/>
  <c r="N34" i="1"/>
  <c r="T219" i="1"/>
  <c r="N208" i="1"/>
  <c r="T209" i="1"/>
  <c r="T210" i="1"/>
  <c r="N206" i="1"/>
  <c r="T113" i="1"/>
  <c r="N63" i="1"/>
  <c r="T64" i="1"/>
  <c r="T134" i="1"/>
  <c r="T119" i="1"/>
  <c r="T60" i="1"/>
  <c r="T75" i="1"/>
  <c r="T239" i="1"/>
  <c r="T218" i="1"/>
  <c r="T217" i="1"/>
  <c r="T235" i="1"/>
  <c r="T233" i="1"/>
  <c r="T167" i="1"/>
  <c r="T165" i="1"/>
  <c r="T32" i="1"/>
  <c r="T86" i="1"/>
  <c r="T118" i="1"/>
  <c r="T81" i="1"/>
  <c r="T121" i="1"/>
  <c r="T31" i="1"/>
  <c r="T82" i="1"/>
  <c r="T30" i="1"/>
  <c r="T224" i="1"/>
  <c r="T161" i="1"/>
  <c r="T159" i="1"/>
  <c r="T163" i="1"/>
  <c r="T16" i="1"/>
  <c r="T230" i="1"/>
  <c r="T231" i="1"/>
  <c r="T174" i="1"/>
  <c r="T237" i="1"/>
  <c r="T203" i="1"/>
  <c r="T169" i="1"/>
  <c r="T177" i="1"/>
  <c r="T170" i="1"/>
  <c r="T70" i="1"/>
  <c r="T128" i="1"/>
  <c r="T127" i="1"/>
  <c r="T126" i="1"/>
  <c r="T12" i="1"/>
  <c r="T69" i="1"/>
  <c r="T215" i="1"/>
  <c r="T103" i="1"/>
  <c r="T212" i="1"/>
  <c r="T14" i="1"/>
  <c r="T62" i="1"/>
  <c r="T199" i="1"/>
  <c r="T208" i="1"/>
  <c r="T63" i="1"/>
  <c r="T112" i="1"/>
  <c r="T59" i="1"/>
  <c r="T135" i="1"/>
  <c r="T136" i="1"/>
  <c r="T241" i="1"/>
  <c r="T240" i="1"/>
  <c r="T143" i="1"/>
  <c r="T216" i="1"/>
  <c r="T179" i="1"/>
  <c r="T234" i="1"/>
  <c r="T242" i="1"/>
  <c r="T166" i="1"/>
  <c r="T226" i="1"/>
  <c r="T58" i="1"/>
  <c r="T120" i="1"/>
  <c r="T85" i="1"/>
  <c r="T87" i="1"/>
  <c r="T29" i="1"/>
  <c r="T84" i="1"/>
  <c r="T83" i="1"/>
  <c r="T223" i="1"/>
  <c r="T157" i="1"/>
  <c r="T158" i="1"/>
  <c r="T162" i="1"/>
  <c r="T15" i="1"/>
  <c r="T229" i="1"/>
  <c r="T173" i="1"/>
  <c r="T172" i="1"/>
  <c r="T180" i="1"/>
  <c r="T175" i="1"/>
  <c r="T171" i="1"/>
  <c r="T176" i="1"/>
  <c r="T238" i="1"/>
  <c r="T194" i="1"/>
  <c r="T37" i="1"/>
  <c r="T168" i="1"/>
  <c r="T13" i="1"/>
  <c r="T68" i="1"/>
  <c r="T66" i="1"/>
  <c r="T67" i="1"/>
  <c r="T101" i="1"/>
  <c r="T19" i="1"/>
  <c r="T20" i="1"/>
  <c r="T93" i="1"/>
  <c r="T132" i="1"/>
  <c r="T129" i="1"/>
  <c r="T77" i="1"/>
  <c r="T94" i="1"/>
  <c r="T186" i="1"/>
  <c r="T183" i="1"/>
  <c r="T130" i="1"/>
  <c r="T78" i="1"/>
  <c r="T79" i="1"/>
  <c r="T91" i="1"/>
  <c r="T95" i="1"/>
  <c r="T108" i="1"/>
  <c r="T111" i="1"/>
  <c r="T28" i="1"/>
  <c r="T27" i="1"/>
  <c r="T71" i="1"/>
  <c r="T50" i="1"/>
  <c r="T61" i="1"/>
  <c r="T48" i="1"/>
  <c r="T225" i="1"/>
  <c r="T23" i="1"/>
  <c r="T53" i="1"/>
  <c r="T205" i="1"/>
  <c r="T55" i="1"/>
  <c r="T47" i="1"/>
  <c r="T228" i="1"/>
  <c r="T89" i="1"/>
  <c r="T39" i="1"/>
  <c r="T153" i="1"/>
  <c r="T152" i="1"/>
  <c r="T156" i="1"/>
  <c r="T211" i="1"/>
  <c r="T114" i="1"/>
  <c r="T148" i="1"/>
  <c r="T115" i="1"/>
  <c r="T11" i="1"/>
  <c r="T236" i="1"/>
  <c r="T195" i="1"/>
  <c r="T190" i="1"/>
  <c r="T188" i="1"/>
  <c r="T140" i="1"/>
  <c r="T138" i="1"/>
  <c r="T142" i="1"/>
  <c r="T124" i="1"/>
  <c r="T42" i="1"/>
  <c r="T99" i="1"/>
  <c r="T98" i="1"/>
  <c r="T17" i="1"/>
  <c r="T2" i="1"/>
  <c r="N124" i="1"/>
  <c r="N42" i="1"/>
  <c r="N99" i="1"/>
  <c r="N98" i="1"/>
  <c r="N17" i="1"/>
  <c r="N2" i="1"/>
  <c r="N214" i="1"/>
  <c r="T133" i="1"/>
  <c r="T137" i="1"/>
  <c r="T109" i="1"/>
  <c r="T76" i="1"/>
  <c r="T131" i="1"/>
  <c r="T92" i="1"/>
  <c r="T107" i="1"/>
  <c r="T184" i="1"/>
  <c r="T193" i="1"/>
  <c r="T105" i="1"/>
  <c r="T185" i="1"/>
  <c r="T96" i="1"/>
  <c r="T106" i="1"/>
  <c r="T201" i="1"/>
  <c r="T24" i="1"/>
  <c r="T110" i="1"/>
  <c r="N111" i="1"/>
  <c r="T49" i="1"/>
  <c r="N28" i="1"/>
  <c r="T72" i="1"/>
  <c r="N27" i="1"/>
  <c r="T25" i="1"/>
  <c r="N71" i="1"/>
  <c r="T122" i="1"/>
  <c r="N50" i="1"/>
  <c r="T146" i="1"/>
  <c r="N61" i="1"/>
  <c r="T45" i="1"/>
  <c r="N48" i="1"/>
  <c r="T221" i="1"/>
  <c r="N225" i="1"/>
  <c r="T220" i="1"/>
  <c r="N23" i="1"/>
  <c r="T51" i="1"/>
  <c r="N53" i="1"/>
  <c r="T52" i="1"/>
  <c r="N205" i="1"/>
  <c r="T54" i="1"/>
  <c r="N55" i="1"/>
  <c r="T21" i="1"/>
  <c r="N47" i="1"/>
  <c r="T46" i="1"/>
  <c r="T147" i="1"/>
  <c r="N228" i="1"/>
  <c r="N89" i="1"/>
  <c r="N39" i="1"/>
  <c r="N153" i="1"/>
  <c r="N152" i="1"/>
  <c r="N156" i="1"/>
  <c r="N211" i="1"/>
  <c r="N114" i="1"/>
  <c r="N148" i="1"/>
  <c r="N115" i="1"/>
  <c r="N11" i="1"/>
  <c r="N236" i="1"/>
  <c r="N195" i="1"/>
  <c r="N190" i="1"/>
  <c r="T141" i="1"/>
  <c r="T196" i="1"/>
  <c r="T139" i="1"/>
  <c r="S65" i="1"/>
  <c r="T65" i="1"/>
  <c r="T123" i="1"/>
  <c r="T102" i="1"/>
  <c r="T38" i="1"/>
  <c r="T100" i="1"/>
  <c r="T18" i="1"/>
  <c r="T4" i="1"/>
  <c r="T6" i="1"/>
  <c r="T44" i="1"/>
  <c r="S272" i="1" l="1"/>
  <c r="S604" i="1"/>
  <c r="S489" i="1"/>
  <c r="S471" i="1"/>
  <c r="S424" i="1"/>
  <c r="S226" i="1"/>
  <c r="S153" i="1"/>
  <c r="S22" i="1"/>
  <c r="S589" i="1"/>
  <c r="S322" i="1"/>
  <c r="S294" i="1"/>
  <c r="S276" i="1"/>
  <c r="S259" i="1"/>
  <c r="S105" i="1"/>
  <c r="S518" i="1"/>
  <c r="S501" i="1"/>
  <c r="S468" i="1"/>
  <c r="S452" i="1"/>
  <c r="S436" i="1"/>
  <c r="S246" i="1"/>
  <c r="S194" i="1"/>
  <c r="S113" i="1"/>
  <c r="S381" i="1"/>
  <c r="S365" i="1"/>
  <c r="S343" i="1"/>
  <c r="S326" i="1"/>
  <c r="S318" i="1"/>
  <c r="S583" i="1"/>
  <c r="S523" i="1"/>
  <c r="S481" i="1"/>
  <c r="S477" i="1"/>
  <c r="S448" i="1"/>
  <c r="S610" i="1"/>
  <c r="S197" i="1"/>
  <c r="S313" i="1"/>
  <c r="S62" i="1"/>
  <c r="S270" i="1"/>
  <c r="S193" i="1"/>
  <c r="S142" i="1"/>
  <c r="S192" i="1"/>
  <c r="S176" i="1"/>
  <c r="S437" i="1"/>
  <c r="S251" i="1"/>
  <c r="S69" i="1"/>
  <c r="S121" i="1"/>
  <c r="S345" i="1"/>
  <c r="S341" i="1"/>
  <c r="S332" i="1"/>
  <c r="S328" i="1"/>
  <c r="S324" i="1"/>
  <c r="S311" i="1"/>
  <c r="S296" i="1"/>
  <c r="S292" i="1"/>
  <c r="S274" i="1"/>
  <c r="S267" i="1"/>
  <c r="S258" i="1"/>
  <c r="S265" i="1"/>
  <c r="S249" i="1"/>
  <c r="S243" i="1"/>
  <c r="S32" i="1"/>
  <c r="S157" i="1"/>
  <c r="S92" i="1"/>
  <c r="S185" i="1"/>
  <c r="S141" i="1"/>
  <c r="S180" i="1"/>
  <c r="S34" i="1"/>
  <c r="S179" i="1"/>
  <c r="S68" i="1"/>
  <c r="S137" i="1"/>
  <c r="S91" i="1"/>
  <c r="S182" i="1"/>
  <c r="S80" i="1"/>
  <c r="S139" i="1"/>
  <c r="S131" i="1"/>
  <c r="S242" i="1"/>
  <c r="S559" i="1"/>
  <c r="S640" i="1"/>
  <c r="S528" i="1"/>
  <c r="S380" i="1"/>
  <c r="S4" i="1"/>
  <c r="S301" i="1"/>
  <c r="S547" i="1"/>
  <c r="S519" i="1"/>
  <c r="S506" i="1"/>
  <c r="S444" i="1"/>
  <c r="S516" i="1"/>
  <c r="S499" i="1"/>
  <c r="S466" i="1"/>
  <c r="S21" i="1"/>
  <c r="S379" i="1"/>
  <c r="S363" i="1"/>
  <c r="S268" i="1"/>
  <c r="S63" i="1"/>
  <c r="S29" i="1"/>
  <c r="S207" i="1"/>
  <c r="S122" i="1"/>
  <c r="S160" i="1"/>
  <c r="S350" i="1"/>
  <c r="S638" i="1"/>
  <c r="S622" i="1"/>
  <c r="S582" i="1"/>
  <c r="S566" i="1"/>
  <c r="S546" i="1"/>
  <c r="S530" i="1"/>
  <c r="S514" i="1"/>
  <c r="S480" i="1"/>
  <c r="S464" i="1"/>
  <c r="S447" i="1"/>
  <c r="S431" i="1"/>
  <c r="S450" i="1"/>
  <c r="S600" i="1"/>
  <c r="S599" i="1"/>
  <c r="S398" i="1"/>
  <c r="S374" i="1"/>
  <c r="S344" i="1"/>
  <c r="S327" i="1"/>
  <c r="S310" i="1"/>
  <c r="S287" i="1"/>
  <c r="S257" i="1"/>
  <c r="S256" i="1"/>
  <c r="S624" i="1"/>
  <c r="S532" i="1"/>
  <c r="S434" i="1"/>
  <c r="S37" i="1"/>
  <c r="S109" i="1"/>
  <c r="S52" i="1"/>
  <c r="S316" i="1"/>
  <c r="S302" i="1"/>
  <c r="S288" i="1"/>
  <c r="S260" i="1"/>
  <c r="S613" i="1"/>
  <c r="S581" i="1"/>
  <c r="S479" i="1"/>
  <c r="S475" i="1"/>
  <c r="S245" i="1"/>
  <c r="S248" i="1"/>
  <c r="S44" i="1"/>
  <c r="S171" i="1"/>
  <c r="S406" i="1"/>
  <c r="S158" i="1"/>
  <c r="S107" i="1"/>
  <c r="S565" i="1"/>
  <c r="S491" i="1"/>
  <c r="S219" i="1"/>
  <c r="S227" i="1"/>
  <c r="S173" i="1"/>
  <c r="S166" i="1"/>
  <c r="S88" i="1"/>
  <c r="S146" i="1"/>
  <c r="S174" i="1"/>
  <c r="S163" i="1"/>
  <c r="S117" i="1"/>
  <c r="S72" i="1"/>
  <c r="S168" i="1"/>
  <c r="S169" i="1"/>
  <c r="S598" i="1"/>
  <c r="S594" i="1"/>
  <c r="S409" i="1"/>
  <c r="S405" i="1"/>
  <c r="S393" i="1"/>
  <c r="S389" i="1"/>
  <c r="S385" i="1"/>
  <c r="S373" i="1"/>
  <c r="S369" i="1"/>
  <c r="S357" i="1"/>
  <c r="S353" i="1"/>
  <c r="S334" i="1"/>
  <c r="S304" i="1"/>
  <c r="S298" i="1"/>
  <c r="S282" i="1"/>
  <c r="S278" i="1"/>
  <c r="S273" i="1"/>
  <c r="S264" i="1"/>
  <c r="S255" i="1"/>
  <c r="S263" i="1"/>
  <c r="S111" i="1"/>
  <c r="S85" i="1"/>
  <c r="S500" i="1"/>
  <c r="S89" i="1"/>
  <c r="S238" i="1"/>
  <c r="S612" i="1"/>
  <c r="S628" i="1"/>
  <c r="S572" i="1"/>
  <c r="S536" i="1"/>
  <c r="S520" i="1"/>
  <c r="S503" i="1"/>
  <c r="S482" i="1"/>
  <c r="S470" i="1"/>
  <c r="S454" i="1"/>
  <c r="S438" i="1"/>
  <c r="S421" i="1"/>
  <c r="S205" i="1"/>
  <c r="S27" i="1"/>
  <c r="S124" i="1"/>
  <c r="S216" i="1"/>
  <c r="S240" i="1"/>
  <c r="S184" i="1"/>
  <c r="S101" i="1"/>
  <c r="S84" i="1"/>
  <c r="S416" i="1"/>
  <c r="S404" i="1"/>
  <c r="S333" i="1"/>
  <c r="S262" i="1"/>
  <c r="S549" i="1"/>
  <c r="S641" i="1"/>
  <c r="S617" i="1"/>
  <c r="S537" i="1"/>
  <c r="S455" i="1"/>
  <c r="S42" i="1"/>
  <c r="S83" i="1"/>
  <c r="S116" i="1"/>
  <c r="S26" i="1"/>
  <c r="S605" i="1"/>
  <c r="S555" i="1"/>
  <c r="S114" i="1"/>
  <c r="S161" i="1"/>
  <c r="S112" i="1"/>
  <c r="S181" i="1"/>
  <c r="S201" i="1"/>
  <c r="S209" i="1"/>
  <c r="S147" i="1"/>
  <c r="S497" i="1"/>
  <c r="S639" i="1"/>
  <c r="S631" i="1"/>
  <c r="S627" i="1"/>
  <c r="S619" i="1"/>
  <c r="S575" i="1"/>
  <c r="S567" i="1"/>
  <c r="S539" i="1"/>
  <c r="S531" i="1"/>
  <c r="S510" i="1"/>
  <c r="S498" i="1"/>
  <c r="S465" i="1"/>
  <c r="S234" i="1"/>
  <c r="S233" i="1"/>
  <c r="S41" i="1"/>
  <c r="S224" i="1"/>
  <c r="S133" i="1"/>
  <c r="S48" i="1"/>
  <c r="S58" i="1"/>
  <c r="S30" i="1"/>
  <c r="S24" i="1"/>
  <c r="S64" i="1"/>
  <c r="S36" i="1"/>
  <c r="S38" i="1"/>
  <c r="S59" i="1"/>
  <c r="S25" i="1"/>
  <c r="S78" i="1"/>
  <c r="S408" i="1"/>
  <c r="S376" i="1"/>
  <c r="S342" i="1"/>
  <c r="S312" i="1"/>
  <c r="S297" i="1"/>
  <c r="S136" i="1"/>
  <c r="S215" i="1"/>
  <c r="S635" i="1"/>
  <c r="S615" i="1"/>
  <c r="S609" i="1"/>
  <c r="S579" i="1"/>
  <c r="S543" i="1"/>
  <c r="S527" i="1"/>
  <c r="S515" i="1"/>
  <c r="S502" i="1"/>
  <c r="S473" i="1"/>
  <c r="S469" i="1"/>
  <c r="S457" i="1"/>
  <c r="S441" i="1"/>
  <c r="S433" i="1"/>
  <c r="S261" i="1"/>
  <c r="S616" i="1"/>
  <c r="S540" i="1"/>
  <c r="S524" i="1"/>
  <c r="S222" i="1"/>
  <c r="S632" i="1"/>
  <c r="S425" i="1"/>
  <c r="S178" i="1"/>
  <c r="S214" i="1"/>
  <c r="S371" i="1"/>
  <c r="S336" i="1"/>
  <c r="S284" i="1"/>
  <c r="S208" i="1"/>
  <c r="S151" i="1"/>
  <c r="S31" i="1"/>
  <c r="S150" i="1"/>
  <c r="S51" i="1"/>
  <c r="S76" i="1"/>
  <c r="S66" i="1"/>
  <c r="S162" i="1"/>
  <c r="S143" i="1"/>
  <c r="S210" i="1"/>
  <c r="S155" i="1"/>
  <c r="S10" i="1"/>
  <c r="S67" i="1"/>
  <c r="S231" i="1"/>
  <c r="S239" i="1"/>
  <c r="S135" i="1"/>
  <c r="S45" i="1"/>
  <c r="S607" i="1"/>
  <c r="S551" i="1"/>
  <c r="S191" i="1"/>
  <c r="S3" i="1"/>
  <c r="S630" i="1"/>
  <c r="S626" i="1"/>
  <c r="S614" i="1"/>
  <c r="S608" i="1"/>
  <c r="S603" i="1"/>
  <c r="S578" i="1"/>
  <c r="S574" i="1"/>
  <c r="S570" i="1"/>
  <c r="S562" i="1"/>
  <c r="S557" i="1"/>
  <c r="S553" i="1"/>
  <c r="S538" i="1"/>
  <c r="S534" i="1"/>
  <c r="S522" i="1"/>
  <c r="S505" i="1"/>
  <c r="S496" i="1"/>
  <c r="S488" i="1"/>
  <c r="S484" i="1"/>
  <c r="S472" i="1"/>
  <c r="S456" i="1"/>
  <c r="S440" i="1"/>
  <c r="S423" i="1"/>
  <c r="S250" i="1"/>
  <c r="S79" i="1"/>
  <c r="S548" i="1"/>
  <c r="S507" i="1"/>
  <c r="S474" i="1"/>
  <c r="S458" i="1"/>
  <c r="S93" i="1"/>
  <c r="S183" i="1"/>
  <c r="S355" i="1"/>
  <c r="S156" i="1"/>
  <c r="S98" i="1"/>
  <c r="S108" i="1"/>
  <c r="S94" i="1"/>
  <c r="S138" i="1"/>
  <c r="S154" i="1"/>
  <c r="S106" i="1"/>
  <c r="S175" i="1"/>
  <c r="S120" i="1"/>
  <c r="S56" i="1"/>
  <c r="S103" i="1"/>
  <c r="S110" i="1"/>
  <c r="S229" i="1"/>
  <c r="S200" i="1"/>
  <c r="S172" i="1"/>
  <c r="S73" i="1"/>
  <c r="S643" i="1"/>
  <c r="S595" i="1"/>
  <c r="S590" i="1"/>
  <c r="S586" i="1"/>
  <c r="S414" i="1"/>
  <c r="S390" i="1"/>
  <c r="S386" i="1"/>
  <c r="S382" i="1"/>
  <c r="S378" i="1"/>
  <c r="S370" i="1"/>
  <c r="S366" i="1"/>
  <c r="S354" i="1"/>
  <c r="S335" i="1"/>
  <c r="S331" i="1"/>
  <c r="S319" i="1"/>
  <c r="S299" i="1"/>
  <c r="S295" i="1"/>
  <c r="S291" i="1"/>
  <c r="S283" i="1"/>
  <c r="S279" i="1"/>
  <c r="S275" i="1"/>
  <c r="S266" i="1"/>
  <c r="S167" i="1"/>
  <c r="S442" i="1"/>
  <c r="S2" i="1"/>
  <c r="S199" i="1"/>
  <c r="S307" i="1"/>
  <c r="S28" i="1"/>
  <c r="S221" i="1"/>
  <c r="S12" i="1"/>
  <c r="S203" i="1"/>
  <c r="S241" i="1"/>
  <c r="S128" i="1"/>
  <c r="S16" i="1"/>
  <c r="S126" i="1"/>
  <c r="S592" i="1"/>
  <c r="S340" i="1"/>
  <c r="S164" i="1"/>
  <c r="S637" i="1"/>
  <c r="S633" i="1"/>
  <c r="S629" i="1"/>
  <c r="S625" i="1"/>
  <c r="S606" i="1"/>
  <c r="S577" i="1"/>
  <c r="S573" i="1"/>
  <c r="S561" i="1"/>
  <c r="S545" i="1"/>
  <c r="S541" i="1"/>
  <c r="S533" i="1"/>
  <c r="S529" i="1"/>
  <c r="S517" i="1"/>
  <c r="S513" i="1"/>
  <c r="S504" i="1"/>
  <c r="S495" i="1"/>
  <c r="S467" i="1"/>
  <c r="S463" i="1"/>
  <c r="S443" i="1"/>
  <c r="S439" i="1"/>
  <c r="S430" i="1"/>
  <c r="S426" i="1"/>
  <c r="S252" i="1"/>
  <c r="S189" i="1"/>
  <c r="S119" i="1"/>
  <c r="S7" i="1"/>
  <c r="S159" i="1"/>
  <c r="S576" i="1"/>
  <c r="S560" i="1"/>
  <c r="S486" i="1"/>
  <c r="S130" i="1"/>
  <c r="S20" i="1"/>
  <c r="S356" i="1"/>
  <c r="S337" i="1"/>
  <c r="S325" i="1"/>
  <c r="S321" i="1"/>
  <c r="S317" i="1"/>
  <c r="S308" i="1"/>
  <c r="S303" i="1"/>
  <c r="S293" i="1"/>
  <c r="S289" i="1"/>
  <c r="S285" i="1"/>
  <c r="S281" i="1"/>
  <c r="S277" i="1"/>
  <c r="S271" i="1"/>
  <c r="S253" i="1"/>
  <c r="S269" i="1"/>
  <c r="S61" i="1"/>
  <c r="S14" i="1"/>
  <c r="S49" i="1"/>
  <c r="S70" i="1"/>
  <c r="S552" i="1"/>
  <c r="S5" i="1"/>
  <c r="S623" i="1"/>
  <c r="S558" i="1"/>
  <c r="S493" i="1"/>
  <c r="S485" i="1"/>
  <c r="S236" i="1"/>
  <c r="S23" i="1"/>
  <c r="S198" i="1"/>
  <c r="S55" i="1"/>
  <c r="S115" i="1"/>
  <c r="S228" i="1"/>
  <c r="S50" i="1"/>
  <c r="S35" i="1"/>
  <c r="S587" i="1"/>
  <c r="S383" i="1"/>
  <c r="S375" i="1"/>
  <c r="S367" i="1"/>
  <c r="S359" i="1"/>
  <c r="S349" i="1"/>
  <c r="S320" i="1"/>
  <c r="S362" i="1"/>
  <c r="S323" i="1"/>
  <c r="S315" i="1"/>
  <c r="S305" i="1"/>
  <c r="S410" i="1"/>
  <c r="S190" i="1"/>
  <c r="S47" i="1"/>
  <c r="S53" i="1"/>
  <c r="S71" i="1"/>
  <c r="S129" i="1"/>
  <c r="S102" i="1"/>
  <c r="S134" i="1"/>
  <c r="S525" i="1"/>
  <c r="S487" i="1"/>
  <c r="S459" i="1"/>
  <c r="S451" i="1"/>
  <c r="S446" i="1"/>
  <c r="S347" i="1"/>
  <c r="S338" i="1"/>
  <c r="S330" i="1"/>
  <c r="S149" i="1"/>
  <c r="S46" i="1"/>
  <c r="S177" i="1"/>
  <c r="S230" i="1"/>
  <c r="S81" i="1"/>
  <c r="S104" i="1"/>
  <c r="S75" i="1"/>
  <c r="S232" i="1"/>
  <c r="S54" i="1"/>
  <c r="S170" i="1"/>
  <c r="S6" i="1"/>
  <c r="S100" i="1"/>
  <c r="S123" i="1"/>
  <c r="S196" i="1"/>
  <c r="S82" i="1"/>
  <c r="S140" i="1"/>
  <c r="S144" i="1"/>
  <c r="S40" i="1"/>
  <c r="S18" i="1"/>
  <c r="S195" i="1"/>
  <c r="S11" i="1"/>
  <c r="S148" i="1"/>
  <c r="S211" i="1"/>
  <c r="S152" i="1"/>
  <c r="S39" i="1"/>
  <c r="S225" i="1"/>
  <c r="S17" i="1"/>
  <c r="S99" i="1"/>
  <c r="S206" i="1"/>
  <c r="S57" i="1"/>
  <c r="S43" i="1"/>
  <c r="S95" i="1"/>
  <c r="S77" i="1"/>
  <c r="S132" i="1"/>
  <c r="S597" i="1"/>
  <c r="S593" i="1"/>
  <c r="S588" i="1"/>
  <c r="S419" i="1"/>
  <c r="S415" i="1"/>
  <c r="S411" i="1"/>
  <c r="S407" i="1"/>
  <c r="S403" i="1"/>
  <c r="S399" i="1"/>
  <c r="S395" i="1"/>
  <c r="S391" i="1"/>
  <c r="S387" i="1"/>
  <c r="S449" i="1"/>
  <c r="S351" i="1"/>
  <c r="S186" i="1"/>
  <c r="S213" i="1"/>
  <c r="V1" i="1"/>
  <c r="T1" i="1"/>
  <c r="Q1" i="1"/>
  <c r="Y1" i="1" s="1"/>
  <c r="O1" i="1"/>
  <c r="X1" i="1" s="1"/>
  <c r="S1" i="1" l="1"/>
  <c r="Z1" i="1" s="1"/>
  <c r="M1" i="1"/>
  <c r="W1" i="1" s="1"/>
  <c r="AA1" i="1"/>
  <c r="U645" i="1" l="1"/>
  <c r="AB1" i="1"/>
  <c r="AC1" i="1" s="1"/>
  <c r="AF1" i="1" l="1"/>
  <c r="AD1" i="1"/>
  <c r="AE1" i="1"/>
</calcChain>
</file>

<file path=xl/sharedStrings.xml><?xml version="1.0" encoding="utf-8"?>
<sst xmlns="http://schemas.openxmlformats.org/spreadsheetml/2006/main" count="2518" uniqueCount="1673">
  <si>
    <t>Obit</t>
  </si>
  <si>
    <t/>
  </si>
  <si>
    <t>S</t>
  </si>
  <si>
    <t>Photo</t>
  </si>
  <si>
    <t>WPA IDs</t>
  </si>
  <si>
    <t>GPP IDs</t>
  </si>
  <si>
    <t>Obit county</t>
  </si>
  <si>
    <t>Obit IDs</t>
  </si>
  <si>
    <t>?—      Surnames Unknown</t>
  </si>
  <si>
    <t>Birth Date</t>
  </si>
  <si>
    <t>Death Date</t>
  </si>
  <si>
    <t>Inscription/Contributor's comment</t>
  </si>
  <si>
    <t>A—           Surnames</t>
  </si>
  <si>
    <t>B—           Surnames</t>
  </si>
  <si>
    <t>C—           Surnames</t>
  </si>
  <si>
    <t>D—           Surnames</t>
  </si>
  <si>
    <t>E—           Surnames</t>
  </si>
  <si>
    <t>F—           Surnames</t>
  </si>
  <si>
    <t>G—           Surnames</t>
  </si>
  <si>
    <t>H—           Surnames</t>
  </si>
  <si>
    <t>I—           Surnames</t>
  </si>
  <si>
    <t>J—           Surnames</t>
  </si>
  <si>
    <t>K—           Surnames</t>
  </si>
  <si>
    <t>L—           Surnames</t>
  </si>
  <si>
    <t>M—           Surnames</t>
  </si>
  <si>
    <t>N—           Surnames</t>
  </si>
  <si>
    <t>O—           Surnames</t>
  </si>
  <si>
    <t>P—           Surnames</t>
  </si>
  <si>
    <t>Q—           Surnames</t>
  </si>
  <si>
    <t>R—           Surnames</t>
  </si>
  <si>
    <t>S—           Surnames</t>
  </si>
  <si>
    <t>T—           Surnames</t>
  </si>
  <si>
    <t>U—           Surnames</t>
  </si>
  <si>
    <t>V—           Surnames</t>
  </si>
  <si>
    <t>W—           Surnames</t>
  </si>
  <si>
    <t>X—           Surnames</t>
  </si>
  <si>
    <t>Y—           Surnames</t>
  </si>
  <si>
    <t>Z—           Surnames</t>
  </si>
  <si>
    <r>
      <t>zzz</t>
    </r>
    <r>
      <rPr>
        <b/>
        <sz val="12"/>
        <rFont val="Calibri"/>
        <family val="2"/>
        <scheme val="minor"/>
      </rPr>
      <t xml:space="preserve">END         </t>
    </r>
    <r>
      <rPr>
        <sz val="10"/>
        <rFont val="Calibri"/>
        <family val="2"/>
        <scheme val="minor"/>
      </rPr>
      <t>Surnames</t>
    </r>
  </si>
  <si>
    <t>WPA</t>
  </si>
  <si>
    <t>WPA-D</t>
  </si>
  <si>
    <t>GPP</t>
  </si>
  <si>
    <t>GPP-D</t>
  </si>
  <si>
    <t>Obit-D</t>
  </si>
  <si>
    <t>Count</t>
  </si>
  <si>
    <t>WP</t>
  </si>
  <si>
    <t xml:space="preserve"> records), and the ongoing IAGenWeb Obituaries (Obits) (</t>
  </si>
  <si>
    <t xml:space="preserve"> records). The left columns of the tabulation indicate the source of the summary data WPA (W), GPP (G) and Obits (O). Note that some records have more than one source; this is because in many cases the information is redundant. If there is a disagreement, your county coordinator has used his best judgment about which information to include in the compilation. This summary contains a wealth of information that was made available by volunteers taking pictures and transcribing data. Those volunteers are to be applauded, keep up the good work! </t>
  </si>
  <si>
    <t>Row</t>
  </si>
  <si>
    <t>Stone</t>
  </si>
  <si>
    <t>winneshiek</t>
  </si>
  <si>
    <t>1869</t>
  </si>
  <si>
    <t>1900</t>
  </si>
  <si>
    <t>1864</t>
  </si>
  <si>
    <t>1924</t>
  </si>
  <si>
    <t>1871</t>
  </si>
  <si>
    <t>1908</t>
  </si>
  <si>
    <t>1857</t>
  </si>
  <si>
    <t>1861</t>
  </si>
  <si>
    <t>1914</t>
  </si>
  <si>
    <t>1929</t>
  </si>
  <si>
    <t>1880</t>
  </si>
  <si>
    <t>1960</t>
  </si>
  <si>
    <t>1897</t>
  </si>
  <si>
    <t>1923</t>
  </si>
  <si>
    <t>1985</t>
  </si>
  <si>
    <t>1820</t>
  </si>
  <si>
    <t>1888</t>
  </si>
  <si>
    <t>1889</t>
  </si>
  <si>
    <t>1957</t>
  </si>
  <si>
    <t>1917</t>
  </si>
  <si>
    <t>1912</t>
  </si>
  <si>
    <t>1913</t>
  </si>
  <si>
    <t>1872</t>
  </si>
  <si>
    <t>1867</t>
  </si>
  <si>
    <t>1868</t>
  </si>
  <si>
    <t>1882</t>
  </si>
  <si>
    <t>1873</t>
  </si>
  <si>
    <t>1865</t>
  </si>
  <si>
    <t>1866</t>
  </si>
  <si>
    <t>1877</t>
  </si>
  <si>
    <t>1853</t>
  </si>
  <si>
    <t>1851</t>
  </si>
  <si>
    <t>1911</t>
  </si>
  <si>
    <t>1862</t>
  </si>
  <si>
    <t>1933</t>
  </si>
  <si>
    <t>1950</t>
  </si>
  <si>
    <t>1903</t>
  </si>
  <si>
    <t>1971</t>
  </si>
  <si>
    <t>1909</t>
  </si>
  <si>
    <t>2002</t>
  </si>
  <si>
    <t>1874</t>
  </si>
  <si>
    <t>1940</t>
  </si>
  <si>
    <t>1896</t>
  </si>
  <si>
    <t>1893</t>
  </si>
  <si>
    <t>1895</t>
  </si>
  <si>
    <t>1881</t>
  </si>
  <si>
    <t>1967</t>
  </si>
  <si>
    <t>1876</t>
  </si>
  <si>
    <t>1902</t>
  </si>
  <si>
    <t>1901</t>
  </si>
  <si>
    <t>1855</t>
  </si>
  <si>
    <t>1886</t>
  </si>
  <si>
    <t>1847</t>
  </si>
  <si>
    <t>1925</t>
  </si>
  <si>
    <t>1859</t>
  </si>
  <si>
    <t>1930</t>
  </si>
  <si>
    <t>1899</t>
  </si>
  <si>
    <t>1922</t>
  </si>
  <si>
    <t>1974</t>
  </si>
  <si>
    <t>1879</t>
  </si>
  <si>
    <t>1942</t>
  </si>
  <si>
    <t>1944</t>
  </si>
  <si>
    <t>1818</t>
  </si>
  <si>
    <t>1937</t>
  </si>
  <si>
    <t>1919</t>
  </si>
  <si>
    <t>1941</t>
  </si>
  <si>
    <t>1962</t>
  </si>
  <si>
    <t>1948</t>
  </si>
  <si>
    <t>1977</t>
  </si>
  <si>
    <t>1943</t>
  </si>
  <si>
    <t>1878</t>
  </si>
  <si>
    <t>1934</t>
  </si>
  <si>
    <t>1931</t>
  </si>
  <si>
    <t>1852</t>
  </si>
  <si>
    <t>1951</t>
  </si>
  <si>
    <t>1927</t>
  </si>
  <si>
    <t>1975</t>
  </si>
  <si>
    <t>1939</t>
  </si>
  <si>
    <t>1983</t>
  </si>
  <si>
    <t>1898</t>
  </si>
  <si>
    <t>1884</t>
  </si>
  <si>
    <t>1883</t>
  </si>
  <si>
    <t>1904</t>
  </si>
  <si>
    <t>1921</t>
  </si>
  <si>
    <t>1991</t>
  </si>
  <si>
    <t>1910</t>
  </si>
  <si>
    <t>1976</t>
  </si>
  <si>
    <t>1979</t>
  </si>
  <si>
    <t>1835</t>
  </si>
  <si>
    <t>1920</t>
  </si>
  <si>
    <t>1892</t>
  </si>
  <si>
    <t>1992</t>
  </si>
  <si>
    <t>1936</t>
  </si>
  <si>
    <t>1932</t>
  </si>
  <si>
    <t>1945</t>
  </si>
  <si>
    <t>1928</t>
  </si>
  <si>
    <t>1916</t>
  </si>
  <si>
    <t>1958</t>
  </si>
  <si>
    <t>1982</t>
  </si>
  <si>
    <t>1949</t>
  </si>
  <si>
    <t>1800</t>
  </si>
  <si>
    <t>1986</t>
  </si>
  <si>
    <t>1996</t>
  </si>
  <si>
    <t>1827</t>
  </si>
  <si>
    <t>1952</t>
  </si>
  <si>
    <t>1997</t>
  </si>
  <si>
    <t>1816</t>
  </si>
  <si>
    <t>Feb. 18, 1929</t>
  </si>
  <si>
    <t>Feb. 21, 1900</t>
  </si>
  <si>
    <t xml:space="preserve"> graves is mainly based on a 100% Photo survey conducted by Bill Waters on August  29, 2010 and was created by merging the information found in the Works Project Administration (WPA) 1930’s Graves Registration Survey (</t>
  </si>
  <si>
    <t xml:space="preserve"> records),  the ongoing Iowa Gravestone Photo Project (GPP) (</t>
  </si>
  <si>
    <t>????, James</t>
  </si>
  <si>
    <t>Near the William Waters and Edward Fuchs gravestones</t>
  </si>
  <si>
    <t>Amunrud, Ann</t>
  </si>
  <si>
    <t>w/o Bernard D. Courtney  p/o Darlene, Ruth and Wayne 1 of  8 graves  grouped near the  Henry J. and Alice E. Courtney Stone</t>
  </si>
  <si>
    <t>Baker, Cecelia (Casey)</t>
  </si>
  <si>
    <t>1885</t>
  </si>
  <si>
    <t>Baker, Raymond</t>
  </si>
  <si>
    <t>Balchford, Bridget</t>
  </si>
  <si>
    <t>{1814/1815}</t>
  </si>
  <si>
    <t>Apr. 3, 1873</t>
  </si>
  <si>
    <t>Aged 58 Ys w/o Thomas Jones Born in County Clare Ireland  s/s Thomas  Jones</t>
  </si>
  <si>
    <t>Barrett, John</t>
  </si>
  <si>
    <t>Adjacent stone to:   Patrick Family Stone</t>
  </si>
  <si>
    <t>Barrett, Mary</t>
  </si>
  <si>
    <t>Borseth, Lyle E.</t>
  </si>
  <si>
    <t>1995</t>
  </si>
  <si>
    <t xml:space="preserve">Dad h/o Valerie J. </t>
  </si>
  <si>
    <t>Brady, Charles</t>
  </si>
  <si>
    <t>1793</t>
  </si>
  <si>
    <t>July 1, 1880</t>
  </si>
  <si>
    <t>Born in County Cavan Ireland  s/s Rosannla Brady</t>
  </si>
  <si>
    <t>Brady, Rosannla</t>
  </si>
  <si>
    <t>Nov. 2, 1816</t>
  </si>
  <si>
    <t>Sept. 25, 1899</t>
  </si>
  <si>
    <t>Aged 82 Ys 9 Ms 23vDs w/o  Charles Brady Born in County Cavan Ireland  s/s Charles Brady</t>
  </si>
  <si>
    <t>Brietsprecher, Daniel Paul</t>
  </si>
  <si>
    <t>Dec. 21, 1947</t>
  </si>
  <si>
    <t>Apr. 9, 1948</t>
  </si>
  <si>
    <t>1 of  14 graves  grouped near the  Andy O'Brien Family Stone</t>
  </si>
  <si>
    <t>Brown, Evelyn Threasa</t>
  </si>
  <si>
    <t>Apr. 13, 1930</t>
  </si>
  <si>
    <t>Twins of William &amp; Mary brown</t>
  </si>
  <si>
    <t>Brown, Helen Ruth</t>
  </si>
  <si>
    <t xml:space="preserve">Apr. 25,1925 </t>
  </si>
  <si>
    <t>Nov. 19, 1999</t>
  </si>
  <si>
    <t>c/o William and Mary (Donlan) Brown Married to: Lester Engen on Dec. 29, 1942 p/o Doris, Rosalyn, Janice, Joyce &amp; Diane</t>
  </si>
  <si>
    <t>Brown, John William</t>
  </si>
  <si>
    <t>Brown, Mary A.</t>
  </si>
  <si>
    <t>1894</t>
  </si>
  <si>
    <t>w/o William J. Brown  p/o Mary 1923, Twins Evelyn &amp; John</t>
  </si>
  <si>
    <t>Brown, Mary E.</t>
  </si>
  <si>
    <t>Brown, William J.</t>
  </si>
  <si>
    <t>h/o Mary A.  p/o Mary 1923, Twins Evelyn &amp; John</t>
  </si>
  <si>
    <t>Bruening, Amy</t>
  </si>
  <si>
    <t>1978</t>
  </si>
  <si>
    <t>Bruening, Edward</t>
  </si>
  <si>
    <t>Bruening, Kenneth M.</t>
  </si>
  <si>
    <t>Feb. 28, 1939</t>
  </si>
  <si>
    <t>Jan. 22, 1984</t>
  </si>
  <si>
    <t xml:space="preserve">Pfc US Army </t>
  </si>
  <si>
    <t>Burke, Ann Theresa</t>
  </si>
  <si>
    <t>Oct. 6, 1892</t>
  </si>
  <si>
    <t>July 27, 1963</t>
  </si>
  <si>
    <t>1 of  4 graves  grouped near the  Thomas E. Donlan Family Stone</t>
  </si>
  <si>
    <t>Burns, Mary Mrs.</t>
  </si>
  <si>
    <t xml:space="preserve">1831        </t>
  </si>
  <si>
    <t>Carolan, ????</t>
  </si>
  <si>
    <t>1 of  10 graves  grouped near the  Philip J. Carolan Family Stone</t>
  </si>
  <si>
    <t>1 of  12 graves  grouped near the  James Carolan Stone</t>
  </si>
  <si>
    <t>Carolan, A???</t>
  </si>
  <si>
    <t>Carolan, Agnes</t>
  </si>
  <si>
    <t>w/o Edward Carolan  p/o Rita, Vincent, Francis &amp; Gregory</t>
  </si>
  <si>
    <t>Carolan, Allen Jerome</t>
  </si>
  <si>
    <t>Aug. 8, 1942</t>
  </si>
  <si>
    <t>June 20, 2001</t>
  </si>
  <si>
    <t>f/o Brian and Dick Sgt US Army  1 of  6 graves  grouped near the  Joseph and Dorothy Carolan Stone</t>
  </si>
  <si>
    <t>Carolan, Andrew J.</t>
  </si>
  <si>
    <t>1870</t>
  </si>
  <si>
    <t>Carolan, Catherine</t>
  </si>
  <si>
    <t>Aug. 25, 1929</t>
  </si>
  <si>
    <t>Nov. 18, 1929</t>
  </si>
  <si>
    <t>1 of  5 graves  grouped near the  Philip H. and Ella Carolan Stone</t>
  </si>
  <si>
    <t>Carolan, Cathrin</t>
  </si>
  <si>
    <t>{Jan. 4, 1861}</t>
  </si>
  <si>
    <t>Oct. 17, 1883</t>
  </si>
  <si>
    <t>Aged 22 Ys 9 Ms 13 Ds s/s 3 other Carolan Graves:  Philip, Thomas and Elizabeth  1 of  12 graves  grouped near the  James Carolan Stone</t>
  </si>
  <si>
    <t>Carolan, Cecilia</t>
  </si>
  <si>
    <t>Carolan, Dorothy</t>
  </si>
  <si>
    <t>1965</t>
  </si>
  <si>
    <t>1 of  6 graves  grouped near the  Joseph and Dorothy Carolan Stone</t>
  </si>
  <si>
    <t>Carolan, Edward</t>
  </si>
  <si>
    <t>1907</t>
  </si>
  <si>
    <t>h/o Agnes  p/o Rita, Vincent, Francis &amp; Gregory</t>
  </si>
  <si>
    <t>Carolan, Effie</t>
  </si>
  <si>
    <t>{1876/1877}</t>
  </si>
  <si>
    <t>Oct. 28, 1899</t>
  </si>
  <si>
    <t xml:space="preserve">Aged 22 Ys w/o Philip Carolan </t>
  </si>
  <si>
    <t>Carolan, Elizabeth</t>
  </si>
  <si>
    <t>1843</t>
  </si>
  <si>
    <t>Mother  1 of  12 graves  grouped near the  James Carolan Stone</t>
  </si>
  <si>
    <t>Apr. 8, 1865</t>
  </si>
  <si>
    <t>Apr. 18, 1886</t>
  </si>
  <si>
    <t>s/s 3 other Carolan Graves:  Cathrin, Philip and Thomas  1 of  12 graves  grouped near the  James Carolan Stone</t>
  </si>
  <si>
    <t>Carolan, Elizabeth A.</t>
  </si>
  <si>
    <t>Carolan, Ella</t>
  </si>
  <si>
    <t>Carolan, Eugene T.</t>
  </si>
  <si>
    <t>June 3, 1936</t>
  </si>
  <si>
    <t>Infant Son  1 of  5 graves  grouped near the  Philip H. and Ella Carolan Stone</t>
  </si>
  <si>
    <t>Carolan, F. Cletus</t>
  </si>
  <si>
    <t>1 of  7 graves  grouped near the  John J. Carolan Family Stone</t>
  </si>
  <si>
    <t>Carolan, Florence</t>
  </si>
  <si>
    <t>w/o Stephen Carolan  p/o Madonna g/o Vernelle, Marlene &amp; Brenda 1 of  5 graves  grouped near the  Thomas J. and Margaret Carolan Stone</t>
  </si>
  <si>
    <t>Carolan, Grace A.</t>
  </si>
  <si>
    <t>1947</t>
  </si>
  <si>
    <t>Carolan, J.</t>
  </si>
  <si>
    <t>Carolan, James</t>
  </si>
  <si>
    <t>1834</t>
  </si>
  <si>
    <t>Born in County Cavan Ireland  There is a second marker for: James Carolan  12  graves are grouped around the  James Carolan Stone they are:  James, Elizabeth, ????,  ????, ????, A???,  Thomas S., J., Elizabeth,  Cathrin, Philip and Thomas</t>
  </si>
  <si>
    <t xml:space="preserve">There is a second marker for: James Carolan </t>
  </si>
  <si>
    <t>Carolan, James J.</t>
  </si>
  <si>
    <t>Aug. 20, 1877</t>
  </si>
  <si>
    <t>July 9, 1935</t>
  </si>
  <si>
    <t>Grouped with 2 other Carolan Graves:   Terrance J. and Lucy L.</t>
  </si>
  <si>
    <t xml:space="preserve">Carolan, Johanna  </t>
  </si>
  <si>
    <t>May, 1836</t>
  </si>
  <si>
    <t>Nov. 15, 1904</t>
  </si>
  <si>
    <t>w/o John Carolan Born in County Cork, Ireland  1 of  10 graves  grouped near the  Philip J. Carolan Family Stone</t>
  </si>
  <si>
    <t>Carolan, John</t>
  </si>
  <si>
    <t>Apr. 3, 1942</t>
  </si>
  <si>
    <t>Oct. 1, 1998</t>
  </si>
  <si>
    <t>Ap4 US Army Vietnam  1 of  7 graves  grouped near the  John J. Carolan Family Stone</t>
  </si>
  <si>
    <t>June 23, 1838</t>
  </si>
  <si>
    <t>Apr. 27, 1926</t>
  </si>
  <si>
    <t>h/o Johanna    1 of  10 graves  grouped near the  Philip J. Carolan Family Stone</t>
  </si>
  <si>
    <t>Carolan, John F.</t>
  </si>
  <si>
    <t>Carolan, John J.</t>
  </si>
  <si>
    <t>Carolan, John J. Family Stone</t>
  </si>
  <si>
    <t>7  graves are grouped around the  John J. Carolan Family Stone they are:  John L., John,  Mary B., John J., Martha,  John R. and F. Cletus</t>
  </si>
  <si>
    <t>Carolan, John L.</t>
  </si>
  <si>
    <t>Aug. 6, 1916</t>
  </si>
  <si>
    <t>Nov. 3, 2001</t>
  </si>
  <si>
    <t>loving Father and GrandFather  1 of  7 graves  grouped near the  John J. Carolan Family Stone</t>
  </si>
  <si>
    <t>Carolan, John R.</t>
  </si>
  <si>
    <t>May 2, 1913</t>
  </si>
  <si>
    <t>June 11, 1913</t>
  </si>
  <si>
    <t>Carolan, Joseph</t>
  </si>
  <si>
    <t>6  graves are grouped around the  Joseph and Dorothy Carolan Stone they are:  Joseph, Dorothy, Allen Jerome,  Philip A., John F. and Julia E.</t>
  </si>
  <si>
    <t>Carolan, Julia E.</t>
  </si>
  <si>
    <t>Carolan, Leonard J.</t>
  </si>
  <si>
    <t>Carolan, Lucy L.</t>
  </si>
  <si>
    <t>Oct. 27, 1881</t>
  </si>
  <si>
    <t>Sept. 1, 1940</t>
  </si>
  <si>
    <t>Grouped with 2 other Carolan Graves:  Terrance J.  and James J.</t>
  </si>
  <si>
    <t>Carolan, Margaret</t>
  </si>
  <si>
    <t>1953</t>
  </si>
  <si>
    <t>1 of  5 graves  grouped near the  Thomas J. and Margaret Carolan Stone</t>
  </si>
  <si>
    <t>Carolan, Margaret E.</t>
  </si>
  <si>
    <t>Mar. 29, 1907</t>
  </si>
  <si>
    <t>Apr. 1, 1907</t>
  </si>
  <si>
    <t>Carolan, Martha</t>
  </si>
  <si>
    <t>Mar. 24, 1884</t>
  </si>
  <si>
    <t>June17, 1913</t>
  </si>
  <si>
    <t>Carolan, Mary</t>
  </si>
  <si>
    <t>s/s  Johanna  &amp; John Carolan  1 of  10 graves  grouped near the  Philip J. Carolan Family Stone</t>
  </si>
  <si>
    <t>Carolan, Mary A.</t>
  </si>
  <si>
    <t>1926</t>
  </si>
  <si>
    <t>Carolan, Mary B.</t>
  </si>
  <si>
    <t>1891</t>
  </si>
  <si>
    <t>1973</t>
  </si>
  <si>
    <t>Carolan, Philip</t>
  </si>
  <si>
    <t>{1860/1861}</t>
  </si>
  <si>
    <t>Mar. 9, 1863</t>
  </si>
  <si>
    <t>Aged 2 ys  s/s 2 other Carolan Graves:    Elizabeth and Cathrin 1 of  12 graves  grouped near the  James Carolan Stone</t>
  </si>
  <si>
    <t>Carolan, Philip A.</t>
  </si>
  <si>
    <t>June 21, 1911</t>
  </si>
  <si>
    <t>Nov. 27, 1994</t>
  </si>
  <si>
    <t>Carolan, Philip H.</t>
  </si>
  <si>
    <t>5  graves are grouped around the  Philip H. and Ella Carolan Stone they are:  Philip H., Ella, Catherine,  Eugene T. and Robert F.</t>
  </si>
  <si>
    <t>Carolan, Philip J.</t>
  </si>
  <si>
    <t>Carolan, Philip J. Family Stone</t>
  </si>
  <si>
    <t>10  graves are grouped around the  Philip J. Carolan Family Stone they are:  Margaret E., Rose M.,  John, Johanna  , Mary,  ????, Elizabeth A., Philip J.,  Leonard J. and Cecilia</t>
  </si>
  <si>
    <t>Carolan, Robert F.</t>
  </si>
  <si>
    <t>Mar. 6, 1904</t>
  </si>
  <si>
    <t>Oct. 21, 1904</t>
  </si>
  <si>
    <t>Carolan, Rose M.</t>
  </si>
  <si>
    <t>Sept. 23, 1905</t>
  </si>
  <si>
    <t>Sept. 27, 1905</t>
  </si>
  <si>
    <t>Carolan, Stephen</t>
  </si>
  <si>
    <t>1956</t>
  </si>
  <si>
    <t>h/o Florence  p/o Madonna g/o Vernelle, Marlene &amp; Brenda 1 of  5 graves  grouped near the  Thomas J. and Margaret Carolan Stone</t>
  </si>
  <si>
    <t>Carolan, Terrance J.</t>
  </si>
  <si>
    <t>June 20, 1911</t>
  </si>
  <si>
    <t>Apr. 22, 1996</t>
  </si>
  <si>
    <t>Grouped with 2 other Carolan Graves:  Lucy L. and James J.</t>
  </si>
  <si>
    <t>Carolan, Thomas</t>
  </si>
  <si>
    <t>Apr. 13, 18?1</t>
  </si>
  <si>
    <t>Aged 1 Yr 7 Ms  s/s 2 other Carolan Graves:    Elizabeth and Cathrin 1 of  12 graves  grouped near the  James Carolan Stone</t>
  </si>
  <si>
    <t>Carolan, Thomas J.</t>
  </si>
  <si>
    <t>1954</t>
  </si>
  <si>
    <t>5  graves are grouped around the  Thomas J. and Margaret Carolan Stone they are:  Thomas J., Margaret, Stephen,  Florence and Vincent J.</t>
  </si>
  <si>
    <t>Carolan, Thomas S.</t>
  </si>
  <si>
    <t>Irish Tom  1 of  12 graves  grouped near the  James Carolan Stone</t>
  </si>
  <si>
    <t>Carolan, Vincent J.</t>
  </si>
  <si>
    <t>Son  1 of  5 graves  grouped near the  Thomas J. and Margaret Carolan Stone</t>
  </si>
  <si>
    <t>Casey, Alice</t>
  </si>
  <si>
    <t>Casey, Ann</t>
  </si>
  <si>
    <t>1829</t>
  </si>
  <si>
    <t>Feb. 15, 1909</t>
  </si>
  <si>
    <t>w/o Timothy Casey Born in County Cavan Ireland  s/s Johannah  Casey 1 of  5 graves  grouped near the  Johannah Casey Stone</t>
  </si>
  <si>
    <t>Casey, Catherine</t>
  </si>
  <si>
    <t>Casey, Cecelia</t>
  </si>
  <si>
    <t>Married name is Baker</t>
  </si>
  <si>
    <t>Casey, Donald J.</t>
  </si>
  <si>
    <t>Sept. 19, 1932</t>
  </si>
  <si>
    <t>May 17, 1996</t>
  </si>
  <si>
    <t>Casey, Edmund</t>
  </si>
  <si>
    <t>1890</t>
  </si>
  <si>
    <t>Casey, Ellen</t>
  </si>
  <si>
    <t>Casey, Father</t>
  </si>
  <si>
    <t>Casey, James</t>
  </si>
  <si>
    <t>1955</t>
  </si>
  <si>
    <t>Casey, Johannah</t>
  </si>
  <si>
    <t>{1794/1795}</t>
  </si>
  <si>
    <t>Nov. 3, 1865</t>
  </si>
  <si>
    <t>Aged 70 Ys Bornin County Tipperary Ireland  s/s  Ann  Casey 5  graves are grouped around the  Johannah Casey Stone they are:  Johannah, William, Margaret,  Ann and Margaret K.</t>
  </si>
  <si>
    <t>Casey, John</t>
  </si>
  <si>
    <t>Casey, John P.</t>
  </si>
  <si>
    <t>h/o Rose E.  Married: June 5, 1923</t>
  </si>
  <si>
    <t>Casey, Katherine E (McKernan)</t>
  </si>
  <si>
    <t>Aug. 14, 1936</t>
  </si>
  <si>
    <t>June 16, 2004</t>
  </si>
  <si>
    <t>Casey, Margaret</t>
  </si>
  <si>
    <t>1 of  5 graves  grouped near the  Johannah Casey Stone</t>
  </si>
  <si>
    <t>Casey, Margaret K.</t>
  </si>
  <si>
    <t>Apr. 15, 1907</t>
  </si>
  <si>
    <t>Dec. 1, 1994</t>
  </si>
  <si>
    <t>Casey, Mary</t>
  </si>
  <si>
    <t>Casey, Michael</t>
  </si>
  <si>
    <t>1858</t>
  </si>
  <si>
    <t>Casey, Mother</t>
  </si>
  <si>
    <t>Casey, Rose E.</t>
  </si>
  <si>
    <t>w/o John P. Casey  Married: June 5, 1923</t>
  </si>
  <si>
    <t>Casey, Timothy</t>
  </si>
  <si>
    <t>May 3, 1894</t>
  </si>
  <si>
    <t>Casey, William</t>
  </si>
  <si>
    <t>Cassel, Mary A.</t>
  </si>
  <si>
    <t>1988</t>
  </si>
  <si>
    <t>Cassel, Samuel G.</t>
  </si>
  <si>
    <t>Chandler, Mary</t>
  </si>
  <si>
    <t>1963</t>
  </si>
  <si>
    <t>Chandler, Roscoe</t>
  </si>
  <si>
    <t>1905</t>
  </si>
  <si>
    <t>1966</t>
  </si>
  <si>
    <t>Christopher, Brenda E.</t>
  </si>
  <si>
    <t>Sept. 23, 1965</t>
  </si>
  <si>
    <t>Jan. 3, 1968</t>
  </si>
  <si>
    <t>Collins, Barney</t>
  </si>
  <si>
    <t>Conley, Catherine</t>
  </si>
  <si>
    <t>June 12, 1806</t>
  </si>
  <si>
    <t>Apr. 30, 1874</t>
  </si>
  <si>
    <t>Aged 67 Ys 10 Ms 18 Ds w/o John McKay  Born in the Co Antrim Paris of Lough Geal, Ireland</t>
  </si>
  <si>
    <t>May 7, 1929</t>
  </si>
  <si>
    <t>Mar. 16, 2002</t>
  </si>
  <si>
    <t>Courtney, Alice</t>
  </si>
  <si>
    <t>{June 25, 1866}</t>
  </si>
  <si>
    <t>Aug. 25, 1877</t>
  </si>
  <si>
    <t>Aged 11 Ys 2 Ms  c/o Patrick &amp; Mary Courtney 1 of  13 graves  grouped near the  Patrick Courtney Family Stone</t>
  </si>
  <si>
    <t>Courtney, Alice E.</t>
  </si>
  <si>
    <t>1 of  8 graves  grouped near the  Henry J. and Alice E. Courtney Stone</t>
  </si>
  <si>
    <t>Courtney, Ann (Amunrud)</t>
  </si>
  <si>
    <t>Courtney, Anna</t>
  </si>
  <si>
    <t xml:space="preserve">Adjacent stone to:   Michael R.  Courtney </t>
  </si>
  <si>
    <t>Feb. 10, 1868</t>
  </si>
  <si>
    <t>Jan. 24, 1923</t>
  </si>
  <si>
    <t>Courtney, Bernard D.</t>
  </si>
  <si>
    <t>h/o Ann (Amunrud)  p/o Darlene, Ruth and Wayne 1 of  8 graves  grouped near the  Henry J. and Alice E. Courtney Stone</t>
  </si>
  <si>
    <t>Courtney, Bridget</t>
  </si>
  <si>
    <t>Nov. 8, 1882</t>
  </si>
  <si>
    <t>June 16, 1898</t>
  </si>
  <si>
    <t>Courtney, Catherine</t>
  </si>
  <si>
    <t>Jan. 17, 1889</t>
  </si>
  <si>
    <t>June 13, 1918</t>
  </si>
  <si>
    <t>Mother w/o James Courtney  1 of  13 graves  grouped near the  Patrick Courtney Family Stone</t>
  </si>
  <si>
    <t>Courtney, Ellen</t>
  </si>
  <si>
    <t>Courtney, Francis J.</t>
  </si>
  <si>
    <t>Jan. 15, 1924</t>
  </si>
  <si>
    <t>Aug. 13, 1944</t>
  </si>
  <si>
    <t>Iowa Pfc 331 Inf 83 Inf Div WW II  Grouped with 3 other Courtney Graves:  Stella, Mary Theresa and Harry</t>
  </si>
  <si>
    <t>Courtney, Harry</t>
  </si>
  <si>
    <t>Grouped with 3 other Courtney Graves: Mary Theresa  Francis J. and Stella</t>
  </si>
  <si>
    <t>Courtney, Henry J.</t>
  </si>
  <si>
    <t>1946</t>
  </si>
  <si>
    <t>8  graves are grouped around the  Henry J. and Alice E. Courtney Stone they are:  Henry J., Alice E., Bernard D.,  Ann (Amunrud), Bridget, James Leo,  Veronica M. and Michael F.</t>
  </si>
  <si>
    <t>Sept. 1, 1872</t>
  </si>
  <si>
    <t>Feb. 28, 1891</t>
  </si>
  <si>
    <t>1 of  13 graves  grouped near the  Patrick Courtney Family Stone</t>
  </si>
  <si>
    <t>Courtney, Iona M.</t>
  </si>
  <si>
    <t>May 23, 1923</t>
  </si>
  <si>
    <t>Sept. 29, 1955</t>
  </si>
  <si>
    <t>Grouped with 2 other Courtney Graves:  Mary L.  and Paul J.</t>
  </si>
  <si>
    <t xml:space="preserve">Courtney, J. H. </t>
  </si>
  <si>
    <t>Rev.  1 of  13 graves  grouped near the  Patrick Courtney Family Stone</t>
  </si>
  <si>
    <t>Courtney, James</t>
  </si>
  <si>
    <t>Apr. 24, 1883</t>
  </si>
  <si>
    <t>Sept. 17, 1915</t>
  </si>
  <si>
    <t>Father  1 of  13 graves  grouped near the  Patrick Courtney Family Stone</t>
  </si>
  <si>
    <t>Courtney, James Leo</t>
  </si>
  <si>
    <t>1906</t>
  </si>
  <si>
    <t>Courtney, John</t>
  </si>
  <si>
    <t>July 12, 1925</t>
  </si>
  <si>
    <t>July 26, 2000</t>
  </si>
  <si>
    <t>c/o Michael R. and Anna (Neubauer) Courtney Married to: Ann D. Whalen on June 21, 1949</t>
  </si>
  <si>
    <t>Courtney, Luke J.</t>
  </si>
  <si>
    <t xml:space="preserve">Chauffeur US Army WW I  There is a second marker for: Luke J. Courtney </t>
  </si>
  <si>
    <t>Courtney, Mabel A.</t>
  </si>
  <si>
    <t>Courtney, Margaret A.</t>
  </si>
  <si>
    <t>Courtney, Mary</t>
  </si>
  <si>
    <t>{1827/1828}</t>
  </si>
  <si>
    <t>Mar. 30, 1895</t>
  </si>
  <si>
    <t>Aged 67 Ys  1 of  13 graves  grouped near the  Patrick Courtney Family Stone</t>
  </si>
  <si>
    <t>Courtney, Mary Ann</t>
  </si>
  <si>
    <t>Sept. 16, 1862</t>
  </si>
  <si>
    <t>Oct. 29, 1925</t>
  </si>
  <si>
    <t>1 of  2 graves  adjacent to the  Patrick T. Courtney Family Stone</t>
  </si>
  <si>
    <t>Courtney, Mary E. Jane</t>
  </si>
  <si>
    <t>{Aug. 17, 1857}</t>
  </si>
  <si>
    <t>Mar. 17, 1877</t>
  </si>
  <si>
    <t>Aged 19 YS 7 ms  c/o Patrick &amp; Mary Courtney 1 of  13 graves  grouped near the  Patrick Courtney Family Stone</t>
  </si>
  <si>
    <t xml:space="preserve">Courtney, Mary Loretta </t>
  </si>
  <si>
    <t>Jan. 26, 1923</t>
  </si>
  <si>
    <t>Jan. 14, 2000</t>
  </si>
  <si>
    <t>w/o Paul Courtney   Married: Feb. 16, 1960 Grouped with 2 other Courtney Graves:  Iona M. and Paul J.</t>
  </si>
  <si>
    <t>4257a</t>
  </si>
  <si>
    <t>Courtney, Mary M.</t>
  </si>
  <si>
    <t xml:space="preserve">There is a second marker for: Mary M. Courtney </t>
  </si>
  <si>
    <t>Courtney, Mary Mara</t>
  </si>
  <si>
    <t>Nov. 29, 1914</t>
  </si>
  <si>
    <t xml:space="preserve">w/o Mathew Courtney Adjacent stone to:   Matthew  Courtney  There is a second marker for: Mary Mara Courtney </t>
  </si>
  <si>
    <t>Courtney, Mary Theresa</t>
  </si>
  <si>
    <t>Jan. 4, 1929</t>
  </si>
  <si>
    <t>Jan. 5, 1929</t>
  </si>
  <si>
    <t>Grouped with 3 other Courtney Graves:  Francis J., Harry  and Stella</t>
  </si>
  <si>
    <t>Courtney, Matthew</t>
  </si>
  <si>
    <t xml:space="preserve">Adjacent stone to:   Mary Mara  Courtney </t>
  </si>
  <si>
    <t>Courtney, Michael F.</t>
  </si>
  <si>
    <t>Dec 21, 1900</t>
  </si>
  <si>
    <t>May 30, 1933</t>
  </si>
  <si>
    <t>Courtney, Michael R.</t>
  </si>
  <si>
    <t xml:space="preserve">Adjacent stone to:   Anna  Courtney </t>
  </si>
  <si>
    <t>Courtney, Parnell S.</t>
  </si>
  <si>
    <t>May 2, 1925</t>
  </si>
  <si>
    <t>Dec. 1, 1979</t>
  </si>
  <si>
    <t>4227a</t>
  </si>
  <si>
    <t>Courtney, Patrick</t>
  </si>
  <si>
    <t>Apr. 28, 1893</t>
  </si>
  <si>
    <t>Aged 65 Ys  1 of  13 graves  grouped near the  Patrick Courtney Family Stone</t>
  </si>
  <si>
    <t>Courtney, Patrick Family Stone</t>
  </si>
  <si>
    <t>13  graves are grouped around the  Patrick Courtney Family Stone they are:  J. H. , Henry J.,  Peter J., Thomas, Catherine,  James, Mary, Patrick,  Patrick Gilmore, Mary E. Jane, Alice,  James and Margaret A.</t>
  </si>
  <si>
    <t>Courtney, Patrick T.</t>
  </si>
  <si>
    <t>Mar. 12, 1866</t>
  </si>
  <si>
    <t>April 6, 1907</t>
  </si>
  <si>
    <t>Courtney, Patrick T. Family Stone</t>
  </si>
  <si>
    <t>2  graves are adjacent to the  Patrick T. Courtney Family Stone they are:  Mary Ann and Patrick T.</t>
  </si>
  <si>
    <t>Courtney, Paul J.</t>
  </si>
  <si>
    <t>June 26, 1926</t>
  </si>
  <si>
    <t>Nov. 9, 1993</t>
  </si>
  <si>
    <t>Grouped with 2 other Courtney Graves:   Mary L. and Iona M.</t>
  </si>
  <si>
    <t>Courtney, Peter J.</t>
  </si>
  <si>
    <t>Dec. 28, 1868</t>
  </si>
  <si>
    <t>Feb. 2, 1901</t>
  </si>
  <si>
    <t>Courtney, Stella</t>
  </si>
  <si>
    <t>1993</t>
  </si>
  <si>
    <t>Grouped with 3 other Courtney Graves:  Francis J.,  Harry and Mary Theresa</t>
  </si>
  <si>
    <t>Courtney, Stephen P.</t>
  </si>
  <si>
    <t>June 6, 1930</t>
  </si>
  <si>
    <t>Sept. 27, 2004</t>
  </si>
  <si>
    <t>Courtney, Terrance P.</t>
  </si>
  <si>
    <t>1984</t>
  </si>
  <si>
    <t>Courtney, Thomas</t>
  </si>
  <si>
    <t>Feb. 14, 1870</t>
  </si>
  <si>
    <t>Apr. 16, 1871</t>
  </si>
  <si>
    <t>Courtney, Veronica M.</t>
  </si>
  <si>
    <t>Dolan, Ann</t>
  </si>
  <si>
    <t>{1824/1825}</t>
  </si>
  <si>
    <t>Apr. 5, 1897</t>
  </si>
  <si>
    <t xml:space="preserve">Aged 72 Ys </t>
  </si>
  <si>
    <t>Donlan, Alaeogue</t>
  </si>
  <si>
    <t>1 of  8 graves  grouped near the  Frank and Mary Donlan Stone</t>
  </si>
  <si>
    <t>Donlan, Anna M.</t>
  </si>
  <si>
    <t>1968</t>
  </si>
  <si>
    <t>Donlan, Bea Louise</t>
  </si>
  <si>
    <t>Aug. 31, 1894</t>
  </si>
  <si>
    <t>June 15, 1917</t>
  </si>
  <si>
    <t>Donlan, Bridget</t>
  </si>
  <si>
    <t>Mother w/o Patrick Donlan Born In Co. Clare, Ireland  Grouped with 2 other Dolan Graves:   Mary and Patrick</t>
  </si>
  <si>
    <t>Donlan, Edward T.</t>
  </si>
  <si>
    <t>Mar. 21, 1890</t>
  </si>
  <si>
    <t>Aug. 12, 1925</t>
  </si>
  <si>
    <t xml:space="preserve">Father Adjacent stone to:   Laverne E.  Donlan </t>
  </si>
  <si>
    <t>Donlan, Ellen (Courtney)</t>
  </si>
  <si>
    <t>Donlan, Francis</t>
  </si>
  <si>
    <t>h/o Nellie  p/o Marvin, Clement and Elaine</t>
  </si>
  <si>
    <t>Donlan, Frank</t>
  </si>
  <si>
    <t>1959</t>
  </si>
  <si>
    <t>8  graves are grouped around the  Frank and Mary Donlan Stone they are:  Frank, Mary, Alaeogue,  Hellen, John Francis, Mary A.,  John P. and Mary (McCauley)</t>
  </si>
  <si>
    <t>Donlan, Hellen</t>
  </si>
  <si>
    <t>Donlan, John Francis</t>
  </si>
  <si>
    <t>May 15, 1940</t>
  </si>
  <si>
    <t>Infant s/o Mr &amp; Mrs. R. Donlan  1 of  8 graves  grouped near the  Frank and Mary Donlan Stone</t>
  </si>
  <si>
    <t>Donlan, John P.</t>
  </si>
  <si>
    <t>h/o Mary A.  1 of  8 graves  grouped near the  Frank and Mary Donlan Stone</t>
  </si>
  <si>
    <t>Donlan, Laverne E.</t>
  </si>
  <si>
    <t>Mar. 25, 1922</t>
  </si>
  <si>
    <t>Nov. 14, 1925</t>
  </si>
  <si>
    <t xml:space="preserve">Son Adjacent stone to:   Edward T.  Donlan </t>
  </si>
  <si>
    <t>Donlan, Mary</t>
  </si>
  <si>
    <t>May 1, 1851</t>
  </si>
  <si>
    <t>Grouped with 2 other Dolan Graves:  Patrick and Bridget</t>
  </si>
  <si>
    <t>Donlan, Mary (McCauley)</t>
  </si>
  <si>
    <t>Mar. 20, 1864</t>
  </si>
  <si>
    <t>Oct. 31, 1947</t>
  </si>
  <si>
    <t>Donlan, Mary A.</t>
  </si>
  <si>
    <t>Oct. 25, 1865</t>
  </si>
  <si>
    <t>Jan. 24, 1905</t>
  </si>
  <si>
    <t>Aged 39 ys 2 Ms 29 Ds w/o John P. Donlan  1 of  8 graves  grouped near the  Frank and Mary Donlan Stone</t>
  </si>
  <si>
    <t>Donlan, Mary Jane</t>
  </si>
  <si>
    <t>Sept. 27, 1859</t>
  </si>
  <si>
    <t>Mar. 21, 1911</t>
  </si>
  <si>
    <t>Mother w/o Thomas E. Donlan  1 of  4 graves  grouped near the  Thomas E. Donlan Family Stone</t>
  </si>
  <si>
    <t>Donlan, Nellie (Henry)</t>
  </si>
  <si>
    <t>Jan. 13, 1906</t>
  </si>
  <si>
    <t>May 15, 2000</t>
  </si>
  <si>
    <t>c/o McCauley Married to: Francis Donlan ion Nov. ,1930 p/o Marvin, Clement and Elaine</t>
  </si>
  <si>
    <t>Donlan, Patrick</t>
  </si>
  <si>
    <t>{1823/1824}</t>
  </si>
  <si>
    <t>May 1, 1899</t>
  </si>
  <si>
    <t>Aged 75 Ys Born In Co. Clare, Ireland  Grouped with 2 other Dolan Graves:  Mary  and Bridget</t>
  </si>
  <si>
    <t>Donlan, Raymond P.</t>
  </si>
  <si>
    <t>Donlan, Thomas E.</t>
  </si>
  <si>
    <t>May 27, 1859</t>
  </si>
  <si>
    <t>Jan. 1, 1913</t>
  </si>
  <si>
    <t>Father h/o Mary Jane  1 of  4 graves  grouped near the  Thomas E. Donlan Family Stone</t>
  </si>
  <si>
    <t>Donlan, Thomas E. Family Stone</t>
  </si>
  <si>
    <t>4  graves are grouped around the  Thomas E. Donlan Family Stone they are:  Mary Jane, Thomas E.,  Ann Theresa Burke and Bea Louise</t>
  </si>
  <si>
    <t>Drew, Thomas</t>
  </si>
  <si>
    <t>Oct. 6, 1913</t>
  </si>
  <si>
    <t>Feb. 14, 1914</t>
  </si>
  <si>
    <t>Duffin, Rose Ellen</t>
  </si>
  <si>
    <t>Duffy, Charles</t>
  </si>
  <si>
    <t>Mar 24, 1899</t>
  </si>
  <si>
    <t xml:space="preserve">Aged 71 Ys h/o Ann Born in ???? Ireland </t>
  </si>
  <si>
    <t>Elliott, Andrew G.</t>
  </si>
  <si>
    <t>1 of  6 graves  grouped near the  Father and Mother Elliott Stone</t>
  </si>
  <si>
    <t>Elliott, Delia M.</t>
  </si>
  <si>
    <t>Elliott, Father</t>
  </si>
  <si>
    <t>1810</t>
  </si>
  <si>
    <t>6  graves are grouped around the  Father and Mother Elliott Stone they are:  Father, Mother, Andrew G.,  Henry, Thomas J. and Mary E.</t>
  </si>
  <si>
    <t>Elliott, Henry</t>
  </si>
  <si>
    <t>1915</t>
  </si>
  <si>
    <t>Elliott, Mary E.</t>
  </si>
  <si>
    <t>Sept. 27, 1872</t>
  </si>
  <si>
    <t>July 2, 1887</t>
  </si>
  <si>
    <t>Aged 15 Ys s/s  Thomas J.  Elliott  1 of  6 graves  grouped near the  Father and Mother Elliott Stone</t>
  </si>
  <si>
    <t>Elliott, Mother</t>
  </si>
  <si>
    <t>1832</t>
  </si>
  <si>
    <t>Elliott, Thomas J.</t>
  </si>
  <si>
    <t>Feb. 18, 1857</t>
  </si>
  <si>
    <t>May 7, 1881</t>
  </si>
  <si>
    <t>Aged 24 Ys 3 Ms ? Ds s/s Mary E.  Elliott  1 of  6 graves  grouped near the  Father and Mother Elliott Stone</t>
  </si>
  <si>
    <t>Elliott, William</t>
  </si>
  <si>
    <t>Ellis, Julia</t>
  </si>
  <si>
    <t>Engen, Helen Ruth (Brown)</t>
  </si>
  <si>
    <t>Farrell, Catherine</t>
  </si>
  <si>
    <t>Apr. 12, 1827</t>
  </si>
  <si>
    <t>Aug. 31, 1883</t>
  </si>
  <si>
    <t>w/o Patrick Ferrell  Adjacent stone to:   Patrick  Farrell</t>
  </si>
  <si>
    <t>Farrell, Frank</t>
  </si>
  <si>
    <t>Farrell, Patrick</t>
  </si>
  <si>
    <t>Aug. 15, 1798</t>
  </si>
  <si>
    <t>Nov. 12, 1887</t>
  </si>
  <si>
    <t>Adjacent stone to:   Catherine  Farrell</t>
  </si>
  <si>
    <t>Fitzgerald, John E.</t>
  </si>
  <si>
    <t>1935</t>
  </si>
  <si>
    <t>Flecher, Rosemyra (Sexton)</t>
  </si>
  <si>
    <t>Mar. 18, 1920</t>
  </si>
  <si>
    <t>Feb. 2, 2003</t>
  </si>
  <si>
    <t xml:space="preserve">w/o Orville W. Fletcher </t>
  </si>
  <si>
    <t xml:space="preserve">Fleming, Annie </t>
  </si>
  <si>
    <t>1 of  5 graves  grouped near the  Maurice Fleming Family Stone</t>
  </si>
  <si>
    <t>Fleming, Edward</t>
  </si>
  <si>
    <t>Fleming, Ellen</t>
  </si>
  <si>
    <t>1819</t>
  </si>
  <si>
    <t>Fleming, Maurice</t>
  </si>
  <si>
    <t>1863</t>
  </si>
  <si>
    <t>Fleming, Maurice Family Stone</t>
  </si>
  <si>
    <t xml:space="preserve">5  graves are grouped around the  Maurice Fleming Family Stone they are:  Edward, Sarah,  Maurice, Ellen and Anne </t>
  </si>
  <si>
    <t>Fleming, Sarah</t>
  </si>
  <si>
    <t>Foley, Dau.</t>
  </si>
  <si>
    <t>Grouped with 2 other Foley Graves:  Mary M.  and Son</t>
  </si>
  <si>
    <t>Foley, Mary M.</t>
  </si>
  <si>
    <t>Aug. 11, 1910</t>
  </si>
  <si>
    <t>Aged 5? ys 2 Ms 28 Ds d/o M. P. &amp; Ellen Foley  Grouped with 2 other Foley Graves:  Dau. and Son</t>
  </si>
  <si>
    <t>Foley, Patrick</t>
  </si>
  <si>
    <t>{1815/1816}</t>
  </si>
  <si>
    <t>Dec. 19, 1894</t>
  </si>
  <si>
    <t xml:space="preserve">Aged 78 Ys </t>
  </si>
  <si>
    <t>Foley, Rose</t>
  </si>
  <si>
    <t>{1835/1836}</t>
  </si>
  <si>
    <t>Sept. 6, 1901</t>
  </si>
  <si>
    <t xml:space="preserve">Aged 65 Ys </t>
  </si>
  <si>
    <t>Foley, Son</t>
  </si>
  <si>
    <t>Grouped with 2 other Foley Graves:   Mary M. and Dau.</t>
  </si>
  <si>
    <t>Fredenburgh, Mary Ann</t>
  </si>
  <si>
    <t>Fuchs, Edward</t>
  </si>
  <si>
    <t>Oct. 19, 1881</t>
  </si>
  <si>
    <t>Dec. 5, 1950</t>
  </si>
  <si>
    <t>Fuchs, Mary Ann</t>
  </si>
  <si>
    <t>Oct. 28, 1884</t>
  </si>
  <si>
    <t>Nov. 29, 1955</t>
  </si>
  <si>
    <t>Gallagher, Bridget</t>
  </si>
  <si>
    <t>Jan. 5, 1880</t>
  </si>
  <si>
    <t>Sept. 10, 1927</t>
  </si>
  <si>
    <t>1 of  11 graves  grouped near the  Patrick Gallagher Family Stone</t>
  </si>
  <si>
    <t>Gallagher, Ella (Madden)</t>
  </si>
  <si>
    <t>d/o Rose and Thomas Gallagher  1 of  3 graves  grouped near the  Thomas Madden Family Stone</t>
  </si>
  <si>
    <t>Gallagher, Ellen</t>
  </si>
  <si>
    <t>1841</t>
  </si>
  <si>
    <t>w/o Patrick Gallagher  1 of  11 graves  grouped near the  Patrick Gallagher Family Stone</t>
  </si>
  <si>
    <t>Gallagher, Elsie</t>
  </si>
  <si>
    <t>Mother w/o Patrick Gallagher  1 of  11 graves  grouped near the  Patrick Gallagher Family Stone</t>
  </si>
  <si>
    <t>Gallagher, Emmett R.</t>
  </si>
  <si>
    <t>Nov. 2, 1914</t>
  </si>
  <si>
    <t>Mar. 29, 1944</t>
  </si>
  <si>
    <t>Gallagher, Frank</t>
  </si>
  <si>
    <t>Aug. 29, 1874</t>
  </si>
  <si>
    <t>Jan. 1, 1960</t>
  </si>
  <si>
    <t>Gallagher, John</t>
  </si>
  <si>
    <t>Grouped with 2 other Gallagher Graves:  Susan  and John Jr.</t>
  </si>
  <si>
    <t>Gallagher, John Jr.</t>
  </si>
  <si>
    <t>Jan. 4, 1847</t>
  </si>
  <si>
    <t>Nov. 24, 1863</t>
  </si>
  <si>
    <t>Pvt Co D 38 Regt Iowa Inf.&lt;br&lt;Civil War  Grouped with 2 other Gallagher Graves:   Susan and John</t>
  </si>
  <si>
    <t>Gallagher, Leeba P.</t>
  </si>
  <si>
    <t>Gallagher, Luke M.</t>
  </si>
  <si>
    <t>Gallagher, Madonna E.</t>
  </si>
  <si>
    <t>July 17, 1928</t>
  </si>
  <si>
    <t>Apr. 13, 1995</t>
  </si>
  <si>
    <t>Gallagher, P. J. Rev.</t>
  </si>
  <si>
    <t>July 3, 1870</t>
  </si>
  <si>
    <t>Oct. 4, 1936</t>
  </si>
  <si>
    <t>Gallagher, Patrick</t>
  </si>
  <si>
    <t>1837</t>
  </si>
  <si>
    <t>Father h/o Elsie  1 of  11 graves  grouped near the  Patrick Gallagher Family Stone</t>
  </si>
  <si>
    <t>Gallagher, Patrick Family Stone</t>
  </si>
  <si>
    <t>11  graves are grouped around the  Patrick Gallagher Family Stone they are:  Patrick, Ellen,  P. J. Rev., Bridget, Shirley Ann,  Madonna E., Patrick, Elsie,  Emmett R., Luke M. and Leeba P.</t>
  </si>
  <si>
    <t>Gallagher, Shirley Ann</t>
  </si>
  <si>
    <t>d/o Mr &amp; Mrs. James Gallagher  1 of  11 graves  grouped near the  Patrick Gallagher Family Stone</t>
  </si>
  <si>
    <t>Gallagher, Susan</t>
  </si>
  <si>
    <t>Mar 17, 1843</t>
  </si>
  <si>
    <t>Jan 4, 1890</t>
  </si>
  <si>
    <t>Grouped with 2 other Gallagher Graves:  John and John Jr.</t>
  </si>
  <si>
    <t>Gardner, Genevieve</t>
  </si>
  <si>
    <t>May 26, 1884</t>
  </si>
  <si>
    <t>Mar 7, 1923</t>
  </si>
  <si>
    <t xml:space="preserve">w/o Robert Gardner </t>
  </si>
  <si>
    <t>Gilleece, Catherine A.</t>
  </si>
  <si>
    <t>Aug 5, 1863</t>
  </si>
  <si>
    <t>June 11, 1910</t>
  </si>
  <si>
    <t xml:space="preserve">w/o D. H. Haley </t>
  </si>
  <si>
    <t>Gilleece, Charles</t>
  </si>
  <si>
    <t>{1855/1856}</t>
  </si>
  <si>
    <t>Feb. 3, 1881</t>
  </si>
  <si>
    <t>Aged 25 Ys s/o Michael &amp; C. Gilleece  1 of  5 graves  grouped near the  Catherine Gilleece Stone</t>
  </si>
  <si>
    <t>Gilleece, Michael</t>
  </si>
  <si>
    <t>{1817/1818}</t>
  </si>
  <si>
    <t>May 1, 1885</t>
  </si>
  <si>
    <t>Aged 67 Ys  1 of  5 graves  grouped near the  Catherine Gilleece Stone</t>
  </si>
  <si>
    <t xml:space="preserve">Mother w/o Thomas Gillmore </t>
  </si>
  <si>
    <t>Gilmore, Patrick</t>
  </si>
  <si>
    <t>{1830/1831}</t>
  </si>
  <si>
    <t>May 16, 1891</t>
  </si>
  <si>
    <t>Aged 60 Ys  1 of  13 graves  grouped near the  Patrick Courtney Family Stone</t>
  </si>
  <si>
    <t>Gossman, Bernard R.</t>
  </si>
  <si>
    <t>1 of  6 graves  grouped near the  William J. and Pearl F. Gossman Stone</t>
  </si>
  <si>
    <t>Gossman, Charles J.</t>
  </si>
  <si>
    <t>1 of  2 graves  adjacent to the  Charles J. Gossman Family Stone</t>
  </si>
  <si>
    <t>Gossman, Charles J. Family Stone</t>
  </si>
  <si>
    <t>2  graves are adjacent to the  Charles J. Gossman Family Stone they are:  Mary E. and Charles J.</t>
  </si>
  <si>
    <t>Gossman, J. Eldon</t>
  </si>
  <si>
    <t>May 20, 1921</t>
  </si>
  <si>
    <t>Jan. 29, 1990</t>
  </si>
  <si>
    <t>Pfc US Army WW II  1 of  6 graves  grouped near the  William J. and Pearl F. Gossman Stone</t>
  </si>
  <si>
    <t>Gossman, James F.</t>
  </si>
  <si>
    <t>Apr. 3, 1897</t>
  </si>
  <si>
    <t>Sept. 7, 1988</t>
  </si>
  <si>
    <t>Pvt US Army WW II  There is a second marker for: James F. Gossman  1 of  6 graves  grouped near the  William J. and Pearl F. Gossman Stone</t>
  </si>
  <si>
    <t>There is a second marker for: James F. Gossman  1 of  6 graves  grouped near the  William J. and Pearl F. Gossman Stone</t>
  </si>
  <si>
    <t>Gossman, Kenneth</t>
  </si>
  <si>
    <t>Grouped with 2 other Gossman Graves:  Stacia  and Leo Patrick</t>
  </si>
  <si>
    <t>Gossman, Leo Patrick</t>
  </si>
  <si>
    <t>Feb. 28, 1893</t>
  </si>
  <si>
    <t>Feb. 24, 1972</t>
  </si>
  <si>
    <t>Cpl US Army WW I  Grouped with 2 other Gossman Graves:   Stacia and Kenneth</t>
  </si>
  <si>
    <t>Gossman, Mary E.</t>
  </si>
  <si>
    <t>Gossman, Paul J.</t>
  </si>
  <si>
    <t>June 24, 1926</t>
  </si>
  <si>
    <t>Sept. 11, 2008</t>
  </si>
  <si>
    <t>Gossman, Pearl F.</t>
  </si>
  <si>
    <t>1989</t>
  </si>
  <si>
    <t>w/o William J. Gossman  p/o Eldon, Delores, Paul, Sadie, Evelyn, and Loretta 1 of  6 graves  grouped near the  William J. and Pearl F. Gossman Stone</t>
  </si>
  <si>
    <t>Gossman, Stacia</t>
  </si>
  <si>
    <t>Jan. 30, 1891</t>
  </si>
  <si>
    <t>Feb. 13, 1986</t>
  </si>
  <si>
    <t>Wife of Pat  p/o Kenneth Sr. Mary Jeanne Norbert Charles &amp; Robert Grouped with 2 other Gossman Graves:  Kenneth and Leo Patrick</t>
  </si>
  <si>
    <t>Gossman, William J.</t>
  </si>
  <si>
    <t>h/o Pearl F.  p/o Eldon, Delores, Paul, Sadie, Evelyn, and Loretta 6  graves are grouped around the  William J. and Pearl F. Gossman Stone they are:  William J., Pearl F. (O'Brien) Gossman, James F.,  Bernard R., Paul J. and J. Eldon</t>
  </si>
  <si>
    <t>Haley, Catherine A. (Gilleece)</t>
  </si>
  <si>
    <t>Haugen, Helga O.</t>
  </si>
  <si>
    <t>w/o Paul J. McKenna  Adjacent stone to:   Paul J.  McKenna</t>
  </si>
  <si>
    <t>Henry, Agnes</t>
  </si>
  <si>
    <t>Jan. 21, 1930</t>
  </si>
  <si>
    <t>Infant Dau.  Grouped with 4 other Henry Graves:  Anna, Richard, Thomas J. and Estelle Rose Henry</t>
  </si>
  <si>
    <t>Henry, Agnes M.</t>
  </si>
  <si>
    <t>w/o Paul W. Henry  P/o Virgil, Eileen, Joann&lt;Br&gt;Calvin &amp; Madonna</t>
  </si>
  <si>
    <t>Henry, Anna</t>
  </si>
  <si>
    <t>Grouped with 4 other Henry Graves: Thomas J.,  Agnes,  Estelle Rose Henry and Richard</t>
  </si>
  <si>
    <t>Henry, Brian</t>
  </si>
  <si>
    <t>Grouped with 2 other Henry Graves:   Gerald and Daniel William</t>
  </si>
  <si>
    <t>Henry, Clement Gerald</t>
  </si>
  <si>
    <t>Feb. 24, 1918</t>
  </si>
  <si>
    <t>Mar. 1, 1999</t>
  </si>
  <si>
    <t xml:space="preserve">Pfc US Army WW II  There is a second marker for: Clement Gerald Henry </t>
  </si>
  <si>
    <t>Henry, Daniel William</t>
  </si>
  <si>
    <t>July 9, 1958</t>
  </si>
  <si>
    <t>July 11, 1958</t>
  </si>
  <si>
    <t>s/o Mr &amp; Mrs Gerald Henry  Grouped with 2 other Henry Graves:  Gerald  and Brian</t>
  </si>
  <si>
    <t>Henry, Dorothy Genevieve  (McCauley)</t>
  </si>
  <si>
    <t>Nov. 16, 1911</t>
  </si>
  <si>
    <t>Apr. 24, 2000</t>
  </si>
  <si>
    <t>w/o James P. Henry   Married: Aug. , 1929 1 of  5 graves  grouped near the  James P. and Dorothy Henry Stone</t>
  </si>
  <si>
    <t>Henry, Earl J.</t>
  </si>
  <si>
    <t>2005</t>
  </si>
  <si>
    <t>h/o Patricia A.  Married: Aug. 14, 1965 p/o Susan, James and John 1 of  5 graves  grouped near the  James P. and Dorothy Henry Stone</t>
  </si>
  <si>
    <t>Henry, Ellen</t>
  </si>
  <si>
    <t>{Oct. 18, 1866}</t>
  </si>
  <si>
    <t>Nov. 15, 1884</t>
  </si>
  <si>
    <t xml:space="preserve">Aged 18 Ys 28 Ds d/o A. &amp; E. Henry s/s John  Henry  There is a second marker for: Ellen Henry </t>
  </si>
  <si>
    <t>Dau.  There is a second marker for: Ellen Henry  Grouped with 2 other Henry Graves:  Ellen and John</t>
  </si>
  <si>
    <t>1839</t>
  </si>
  <si>
    <t>Mother  Grouped with 2 other Henry Graves:  Ellen  and John</t>
  </si>
  <si>
    <t>Henry, Estelle Rose</t>
  </si>
  <si>
    <t>Feb. 22, 1903</t>
  </si>
  <si>
    <t>Feb. 26, 1985</t>
  </si>
  <si>
    <t>Grouped with 4 other Henry Graves: Richard, Thomas J.  Agnes and Anna</t>
  </si>
  <si>
    <t>Henry, Gerald</t>
  </si>
  <si>
    <t xml:space="preserve">Mar. 1, 1999 </t>
  </si>
  <si>
    <t>c/o John and Katherine (Sexton) Henry W. Meath Co. Meath h/o Rose Marie (Keefe)  There is a second marker for: Gerald Henry  Married: Apr. 6, 1948 p/o Maureen, Shannon, Kevin, Danny Elaine and Brian Grouped with 2 other Henry Graves:  Daniel William and Brian</t>
  </si>
  <si>
    <t>Henry, Gertrude F.</t>
  </si>
  <si>
    <t>1987</t>
  </si>
  <si>
    <t>w/o John Leo Henry  Married: June 9, 1925 Grouped with 2 other Henry Graves:   J. Orvine and John Leo</t>
  </si>
  <si>
    <t>Henry, Helen Ann</t>
  </si>
  <si>
    <t>June 10, 1934</t>
  </si>
  <si>
    <t>May 6, 1937</t>
  </si>
  <si>
    <t>d/o Lawrence &amp; Madeline  1 of  5 graves  grouped near the  James P. and Dorothy Henry Stone</t>
  </si>
  <si>
    <t>Henry, J. Orvine</t>
  </si>
  <si>
    <t>Grouped with 2 other Henry Graves:  John Leo and Gertrude F.</t>
  </si>
  <si>
    <t>Henry, James Eldon</t>
  </si>
  <si>
    <t>1 of  5 graves  grouped near the  James P. and Dorothy Henry Stone</t>
  </si>
  <si>
    <t>Henry, James P.</t>
  </si>
  <si>
    <t>5  graves are grouped around the  James P. and Dorothy Henry Stone they are:  James P., Dorothy, Earl J.,  James Eldon and Helen Ann</t>
  </si>
  <si>
    <t>Henry, John</t>
  </si>
  <si>
    <t>Father h/o Katharine  1 of  3 graves  grouped near the  John Henry Family Stone</t>
  </si>
  <si>
    <t>{June 10, 1820}</t>
  </si>
  <si>
    <t>Dec. 4, 1875</t>
  </si>
  <si>
    <t xml:space="preserve">Aged 55 Ys 5 Ms 24 Ds s/s  Ellen  Henry  There is a second marker for: John Henry </t>
  </si>
  <si>
    <t>1875</t>
  </si>
  <si>
    <t>Father  There is a second marker for: John Henry  Grouped with 2 other Henry Graves:   Ellen and Ellen</t>
  </si>
  <si>
    <t>Oct. 18, 1953</t>
  </si>
  <si>
    <t>Henry, John Family Stone</t>
  </si>
  <si>
    <t>3  graves are grouped around the  John Henry Family Stone they are:  Katharine A., John and Katharine</t>
  </si>
  <si>
    <t>Henry, John Leo</t>
  </si>
  <si>
    <t>h/o Gertrude F.  Married: June 9, 1925 Grouped with 2 other Henry Graves:  J. Orvine  and Gertrude F.</t>
  </si>
  <si>
    <t>Henry, Katharine</t>
  </si>
  <si>
    <t>Mother w/o John Henry  1 of  3 graves  grouped near the  John Henry Family Stone</t>
  </si>
  <si>
    <t>Henry, Katharine A.</t>
  </si>
  <si>
    <t>1 of  3 graves  grouped near the  John Henry Family Stone</t>
  </si>
  <si>
    <t>Henry, Nellie</t>
  </si>
  <si>
    <t>Henry, Paul W.</t>
  </si>
  <si>
    <t>1998</t>
  </si>
  <si>
    <t>h/o Agnes M.  P/o Virgil, Eileen, Joann&lt;Br&gt;Calvin &amp; Madonna</t>
  </si>
  <si>
    <t>Henry, Paulette (Whalen)</t>
  </si>
  <si>
    <t>Feb. 24, 1943</t>
  </si>
  <si>
    <t>Feb. 3, 1994</t>
  </si>
  <si>
    <t>w/o Joseph J. Henry  Married: Nov. 9, 1963</t>
  </si>
  <si>
    <t>Henry, Richard</t>
  </si>
  <si>
    <t>Grouped with 4 other Henry Graves:  Agnes, Estelle Rose Henry,  Anna and Thomas J.</t>
  </si>
  <si>
    <t>Henry, Thomas J.</t>
  </si>
  <si>
    <t>Grouped with 4 other Henry Graves:  Agnes, Estelle Rose Henry, Anna  and Richard</t>
  </si>
  <si>
    <t>Hoppe, David Eugene</t>
  </si>
  <si>
    <t>Nov. 28, 1960</t>
  </si>
  <si>
    <t>Nov. 18, 2003</t>
  </si>
  <si>
    <t>s/o Karen Mccabe Hageman and Eugene Hoppe b/o Susan and Patrick</t>
  </si>
  <si>
    <t>Hoppe, Jeffrey Lane</t>
  </si>
  <si>
    <t>Sept. 6, 1963</t>
  </si>
  <si>
    <t xml:space="preserve">Mar. 4, 2001 </t>
  </si>
  <si>
    <t>s/o Eugene and Karen (McCabe) Hoppe  s/o Karen Mccabe Hageman and Eugene Hoppe b/o Susan and Patrick</t>
  </si>
  <si>
    <t>Hovden, Lila Mae</t>
  </si>
  <si>
    <t>2008</t>
  </si>
  <si>
    <t>w/o Gerald E. McCormick  Married: Aug. 27, 1951 p/o Lynn, Terri, Jaci, Jodi, Gena, Troy and Kendra</t>
  </si>
  <si>
    <t>Howard, Elizabeth</t>
  </si>
  <si>
    <t>{1828/1829}</t>
  </si>
  <si>
    <t>May 4, 1897</t>
  </si>
  <si>
    <t xml:space="preserve">Aged 68 Ys s/s Ann  Nolan </t>
  </si>
  <si>
    <t>Hughes, Elizabeth</t>
  </si>
  <si>
    <t>Mar. 27, 1868</t>
  </si>
  <si>
    <t xml:space="preserve">w/o Patrick Hughes </t>
  </si>
  <si>
    <t>Hughes, Peter</t>
  </si>
  <si>
    <t>{1850/1851}</t>
  </si>
  <si>
    <t>Dec.14, 1867</t>
  </si>
  <si>
    <t xml:space="preserve">Aged 16 Ys s/o Patrick &amp; Elizabeth Hughes </t>
  </si>
  <si>
    <t>Jones, Bridget (Balchford)</t>
  </si>
  <si>
    <t>Jones, Charles W.</t>
  </si>
  <si>
    <t>Nov. 27, 1924</t>
  </si>
  <si>
    <t>Jan. 31, 2004</t>
  </si>
  <si>
    <t>s/o Paul and Loretta  Grouped with 2 other Jones Graves:  Paul and Loretta</t>
  </si>
  <si>
    <t>Jones, Francis T.</t>
  </si>
  <si>
    <t>Jones, Hazel A.</t>
  </si>
  <si>
    <t>2000</t>
  </si>
  <si>
    <t>Jones, Loretta</t>
  </si>
  <si>
    <t>Jan. 15, 1981</t>
  </si>
  <si>
    <t>w/o Paul Jones Born in the United States  Grouped with 2 other Jones Graves:   Charles W. and Paul</t>
  </si>
  <si>
    <t>Jones, Martin</t>
  </si>
  <si>
    <t xml:space="preserve">Father h/o Mary </t>
  </si>
  <si>
    <t>Jones, Mary</t>
  </si>
  <si>
    <t xml:space="preserve">Mother w/o Martin Jones </t>
  </si>
  <si>
    <t>Jones, Pat</t>
  </si>
  <si>
    <t>{1837/1838}</t>
  </si>
  <si>
    <t>Mar. 12, 1916</t>
  </si>
  <si>
    <t>Jones, Paul</t>
  </si>
  <si>
    <t>Sept 8, 1898</t>
  </si>
  <si>
    <t>Oct. 6, 1954</t>
  </si>
  <si>
    <t>Grouped with 2 other Jones Graves:  Charles W.  and Loretta</t>
  </si>
  <si>
    <t>Jones, Rose</t>
  </si>
  <si>
    <t xml:space="preserve">Daughter </t>
  </si>
  <si>
    <t>Jones, Thomas</t>
  </si>
  <si>
    <t>{1810/1811}</t>
  </si>
  <si>
    <t>Apr 2, 1876</t>
  </si>
  <si>
    <t>Aged 65 Ys  s/s  Bridget (Balchford)  Jones</t>
  </si>
  <si>
    <t>Kappes, Maxine A.</t>
  </si>
  <si>
    <t>1980</t>
  </si>
  <si>
    <t>w/o Zeno A. Kappes  p/o Mary, Linda, Dorothy, Duane, Donald, Sharon, Steven, Shirley and Suzanne</t>
  </si>
  <si>
    <t>Keefe, Joan</t>
  </si>
  <si>
    <t>Keefe, Lawrence</t>
  </si>
  <si>
    <t xml:space="preserve">Son </t>
  </si>
  <si>
    <t>Keefe, Marcella</t>
  </si>
  <si>
    <t xml:space="preserve">Mother w/o William Keefe </t>
  </si>
  <si>
    <t>Keefe, William</t>
  </si>
  <si>
    <t xml:space="preserve">Father h/o Marcella </t>
  </si>
  <si>
    <t>Kelly, ????</t>
  </si>
  <si>
    <t>Adjacent stone to:   Infants  Kelly 1 of  5 graves  grouped near the  John N. Kelly Stone</t>
  </si>
  <si>
    <t>Kelly, Delia</t>
  </si>
  <si>
    <t>Grouped with 4 other Kelly Graves: Leo Patrick,  Sarah,  Hugh and Edward</t>
  </si>
  <si>
    <t>Kelly, Edward</t>
  </si>
  <si>
    <t>Aug. 23, 1901</t>
  </si>
  <si>
    <t>June 3, 1964</t>
  </si>
  <si>
    <t>Grouped with 4 other Kelly Graves:  Sarah, Hugh,  Delia and Leo Patrick</t>
  </si>
  <si>
    <t>s/o William John and Lucille (O'Brien) Kelly  1 of  14 graves  grouped near the  Andy O'Brien Family Stone</t>
  </si>
  <si>
    <t>Kelly, Eugene William</t>
  </si>
  <si>
    <t>Aug. 23, 1929</t>
  </si>
  <si>
    <t xml:space="preserve">July 4, 2001 </t>
  </si>
  <si>
    <t>Kelly, Hugh</t>
  </si>
  <si>
    <t>Grouped with 4 other Kelly Graves: Edward, Leo Patrick  Sarah and Delia</t>
  </si>
  <si>
    <t>Kelly, Infants</t>
  </si>
  <si>
    <t>Children of John &amp; Mary Kelly  Adjacent stone to:   ????  Kelly 1 of  5 graves  grouped near the  John N. Kelly Stone</t>
  </si>
  <si>
    <t>Kelly, James T.</t>
  </si>
  <si>
    <t>Oct. 15, 1898</t>
  </si>
  <si>
    <t>Nov. 15, 1992</t>
  </si>
  <si>
    <t>Kelly, Joe A.</t>
  </si>
  <si>
    <t>1 of  5 graves  grouped near the  John N. Kelly Stone</t>
  </si>
  <si>
    <t>Kelly, John Jr.</t>
  </si>
  <si>
    <t>May 11, 1927</t>
  </si>
  <si>
    <t>Oct. 20, 2004</t>
  </si>
  <si>
    <t>Nephew  1 of  6 graves  grouped near the  Claude P. and Ruth S. Taylor Stone</t>
  </si>
  <si>
    <t>Kelly, John M</t>
  </si>
  <si>
    <t>May 6, 1869</t>
  </si>
  <si>
    <t>Oct. 22, 1952</t>
  </si>
  <si>
    <t>Kelly, John N.</t>
  </si>
  <si>
    <t>Feb. , 1827</t>
  </si>
  <si>
    <t>Oct. 12, 1897</t>
  </si>
  <si>
    <t>5  graves are grouped around the  John N. Kelly Stone they are:  John N., Joe A., Mary D.,  ???? and Infants</t>
  </si>
  <si>
    <t>Kelly, Leo Patrick</t>
  </si>
  <si>
    <t>Feb. 25, 1892</t>
  </si>
  <si>
    <t>July 10, 1964</t>
  </si>
  <si>
    <t>Iowa Pvt 49 Co 20 Engineers WW I  Grouped with 4 other Kelly Graves:  Sarah, Hugh, Delia  and Edward</t>
  </si>
  <si>
    <t>Kelly, Mary D.</t>
  </si>
  <si>
    <t>1972</t>
  </si>
  <si>
    <t>Kelly, Sarah</t>
  </si>
  <si>
    <t>Grouped with 4 other Kelly Graves:  Delia, Edward, Leo Patrick and Hugh</t>
  </si>
  <si>
    <t>Mar. 20, 1873</t>
  </si>
  <si>
    <t>Mar. 8, 1952</t>
  </si>
  <si>
    <t>Keune, Irene E.</t>
  </si>
  <si>
    <t>Sept. 29, 1921</t>
  </si>
  <si>
    <t>Mar. 7, 1925</t>
  </si>
  <si>
    <t>Kimber, John Jr.</t>
  </si>
  <si>
    <t>Sept. 23, 1931</t>
  </si>
  <si>
    <t>Apr. 26, 2000</t>
  </si>
  <si>
    <t>c/o John and Mabel (Arnold) Kimber Married to: Vivian Linnane on Feb. 16, 1953  p/o Michael, Julie, Russell, Patrick, David, Catherine, Linda, Mary, Jeffery, Gregory and James Grouped with 2 other Linnane Graves:  Patrick G.  and Irene C.</t>
  </si>
  <si>
    <t>Kingsley, Florence M.</t>
  </si>
  <si>
    <t>Kingsley, John J.</t>
  </si>
  <si>
    <t>1964</t>
  </si>
  <si>
    <t>Larkin, Alice</t>
  </si>
  <si>
    <t xml:space="preserve">1854          </t>
  </si>
  <si>
    <t>Apr. 29, 1873</t>
  </si>
  <si>
    <t>Larkin, John Lee</t>
  </si>
  <si>
    <t>Grouped with 2 other Larkin Graves:   Mary and Matthew</t>
  </si>
  <si>
    <t>Larkin, Mary</t>
  </si>
  <si>
    <t>{1853/1854}</t>
  </si>
  <si>
    <t>Dec. 29, 1893</t>
  </si>
  <si>
    <t>Aged 39 Ys w/o Matthew Larkin  s/s Matthew  Larkin Grouped with 2 other Larkin Graves:  Matthew and John Lee</t>
  </si>
  <si>
    <t>Larkin, Matthew</t>
  </si>
  <si>
    <t>Sept 22, 1918</t>
  </si>
  <si>
    <t>Born in the United States  s/s  Mary  Larkin Grouped with 2 other Larkin Graves:  Mary  and John Lee</t>
  </si>
  <si>
    <t>Linnane, Irene C.</t>
  </si>
  <si>
    <t>Sept. 25, 1914</t>
  </si>
  <si>
    <t>Jan. 14, 2004</t>
  </si>
  <si>
    <t>w/o Patrick G. Linnane  Married: May 2, 1934 p/o Vivian, Evelyn, Leo P., Ida Louise, Esther, and dale M. Grouped with 2 other Linnane Graves:   Patrick G. and John Jr. Kimber</t>
  </si>
  <si>
    <t>Linnane, Patrick G.</t>
  </si>
  <si>
    <t>Apr. 27, 1913</t>
  </si>
  <si>
    <t>May 16, 1988</t>
  </si>
  <si>
    <t>h/o Irene C.  Married: May 2, 1934 p/o Vivian, Evelyn, Leo P., Ida Louise, Esther, and dale M. Grouped with 2 other Linnane Graves:  John Jr. Kimber and Irene C.</t>
  </si>
  <si>
    <t>Lynch, Beatrice Elaine</t>
  </si>
  <si>
    <t>June 26, 1917</t>
  </si>
  <si>
    <t>Apr. 30, 1923</t>
  </si>
  <si>
    <t>Lynch, Grace</t>
  </si>
  <si>
    <t>1887</t>
  </si>
  <si>
    <t>Lynch, William</t>
  </si>
  <si>
    <t>Madden, James</t>
  </si>
  <si>
    <t xml:space="preserve">Born in Ireland Died at Decorah Iowa </t>
  </si>
  <si>
    <t>Madden, Richard T</t>
  </si>
  <si>
    <t xml:space="preserve">Nephew of James Madden and cousin of Richard Madden blacksmith in Decorah </t>
  </si>
  <si>
    <t>Madden, Rose</t>
  </si>
  <si>
    <t>w/o Thomas Madden  1 of  3 graves  grouped near the  Thomas Madden Family Stone</t>
  </si>
  <si>
    <t>Madden, Susan E.</t>
  </si>
  <si>
    <t>Madden, Thomas</t>
  </si>
  <si>
    <t>1833</t>
  </si>
  <si>
    <t>h/o Rose  1 of  3 graves  grouped near the  Thomas Madden Family Stone</t>
  </si>
  <si>
    <t>Madden, Thomas Family Stone</t>
  </si>
  <si>
    <t>3  graves are grouped around the  Thomas Madden Family Stone they are:  Thomas, Rose and Ella Gallagher</t>
  </si>
  <si>
    <t>Magee, John W.</t>
  </si>
  <si>
    <t>Oct. 16, 1914</t>
  </si>
  <si>
    <t>May 22, 1977</t>
  </si>
  <si>
    <t>Pfc US Army WW II  Grouped with 2 other Magee Graves:  William  and Mary (Magee) Mork</t>
  </si>
  <si>
    <t>Magee, Mary</t>
  </si>
  <si>
    <t>1961</t>
  </si>
  <si>
    <t>Married name is Mork Grouped with 2 other Magee Graves:   William and John W.</t>
  </si>
  <si>
    <t>Magee, William</t>
  </si>
  <si>
    <t>Grouped with 2 other Magee Graves:  John W. and Mary (Magee) Mork</t>
  </si>
  <si>
    <t>Mailey, Evelyn M. (Staskal)</t>
  </si>
  <si>
    <t>May 9, 1918</t>
  </si>
  <si>
    <t>Mar. 7, 1997</t>
  </si>
  <si>
    <t>w/o Gerald M. Mailey m/o Janice  Married: Nov. 6, 1874 Grouped with 3 other Mailey Graves: Joana  Gerald M. and William</t>
  </si>
  <si>
    <t>Mailey, Gerald</t>
  </si>
  <si>
    <t>Mailey, Gerald M.</t>
  </si>
  <si>
    <t>Nov. 16, 1925</t>
  </si>
  <si>
    <t>June 4, 2004</t>
  </si>
  <si>
    <t>h/o Evelyn M. (Staskal) f/o Susan, Luella, Donna, Gerald Jr., Donald, dawn  Married: Nov. 6, 1874 Grouped with 3 other Mailey Graves:  William, Joana and Evelyn M. (Staskal)</t>
  </si>
  <si>
    <t>Mailey, Gerald R.</t>
  </si>
  <si>
    <t>Sept. 27, 1955</t>
  </si>
  <si>
    <t>June 12, 1974</t>
  </si>
  <si>
    <t>1 of  5 graves  grouped near the  Luella and William Mailey Stone</t>
  </si>
  <si>
    <t>Mailey, Joana</t>
  </si>
  <si>
    <t>Grouped with 3 other Mailey Graves:  Gerald M., Evelyn M. (Staskal)  and William</t>
  </si>
  <si>
    <t>Mailey, Luella</t>
  </si>
  <si>
    <t>5  graves are grouped around the  Luella and William Mailey Stone they are:  Luella, William, Roger W.,  Roger J. and Gerald R.</t>
  </si>
  <si>
    <t>Mailey, Roger J.</t>
  </si>
  <si>
    <t>Mar. 1, 1959</t>
  </si>
  <si>
    <t>Apr. 24, 1982</t>
  </si>
  <si>
    <t>Mailey, Roger W.</t>
  </si>
  <si>
    <t>July 12, 1923</t>
  </si>
  <si>
    <t>June 12, 1997</t>
  </si>
  <si>
    <t>Mailey, William</t>
  </si>
  <si>
    <t>Grouped with 3 other Mailey Graves:  Gerald M.,  Evelyn M. (Staskal) and Joana</t>
  </si>
  <si>
    <t>Malanaphy, Bridget</t>
  </si>
  <si>
    <t>Sept. 12, 1866</t>
  </si>
  <si>
    <t>Mar. 21, 1891</t>
  </si>
  <si>
    <t>Adjacent stone to:   John  Malanaphy</t>
  </si>
  <si>
    <t>Malanaphy, John</t>
  </si>
  <si>
    <t>Apr. 14, 1866</t>
  </si>
  <si>
    <t>Aged 48 Ys  Adjacent stone to:   Bridget  Malanaphy</t>
  </si>
  <si>
    <t>Malanaphy, John W.</t>
  </si>
  <si>
    <t>1860</t>
  </si>
  <si>
    <t>Father h/o Margaret  Grouped with 2 other Malanaphy Graves:  John W. and Margaret</t>
  </si>
  <si>
    <t>Grouped with 2 other Malanaphy Graves:  John W.  and Margaret</t>
  </si>
  <si>
    <t>Malanaphy, Julia</t>
  </si>
  <si>
    <t>??? 10, 1901</t>
  </si>
  <si>
    <t>Malanaphy, M. Abbie</t>
  </si>
  <si>
    <t>Married name is PeterDaughter  1 of  4 graves  grouped near the  Mary E. Malanaphy Stone</t>
  </si>
  <si>
    <t>Malanaphy, Margaret</t>
  </si>
  <si>
    <t>Mother w/o John W. Malanaphy  Grouped with 2 other Malanaphy Graves:   John W. and John W.</t>
  </si>
  <si>
    <t>Malanaphy, Martha</t>
  </si>
  <si>
    <t xml:space="preserve">1911          </t>
  </si>
  <si>
    <t xml:space="preserve">1936          </t>
  </si>
  <si>
    <t>Malanaphy, Mary E.</t>
  </si>
  <si>
    <t>Mother w/o Michael J. Malanaphy  4  graves are grouped around the  Mary E. Malanaphy Stone they are:  Mary E., Michael J., M. Abbie (Malanaphy) Peter and Rosetta</t>
  </si>
  <si>
    <t>Malanaphy, Michael J.</t>
  </si>
  <si>
    <t xml:space="preserve">There is a second marker for: Michael J. Malanaphy </t>
  </si>
  <si>
    <t>Father h/o Mary E.  There is a second marker for: Michael J. Malanaphy  1 of  4 graves  grouped near the  Mary E. Malanaphy Stone</t>
  </si>
  <si>
    <t>Malanaphy, Rosetta</t>
  </si>
  <si>
    <t>Daughter  1 of  4 graves  grouped near the  Mary E. Malanaphy Stone</t>
  </si>
  <si>
    <t>Malanaphy, Thomas</t>
  </si>
  <si>
    <t>1817</t>
  </si>
  <si>
    <t>Apr. 8, 1888</t>
  </si>
  <si>
    <t>Maley, Michael</t>
  </si>
  <si>
    <t xml:space="preserve">1840          </t>
  </si>
  <si>
    <t>Oct. 22, 1891</t>
  </si>
  <si>
    <t>Malli, Betty</t>
  </si>
  <si>
    <t>Feb. 28, 1930</t>
  </si>
  <si>
    <t>Aug. 6, 2004</t>
  </si>
  <si>
    <t>Married name is Sexton m/o Larry, Gary, Ann and Don  Adjacent stone to:   Raymond J.  Sexton</t>
  </si>
  <si>
    <t>McAleer, Martha</t>
  </si>
  <si>
    <t>McBride, Arthur</t>
  </si>
  <si>
    <t>1840</t>
  </si>
  <si>
    <t>s/s 6 other McBride Graves:  Henry F., Hugh, Bridget C.,  Mary Agnes, Laura Jane and Margaret J.</t>
  </si>
  <si>
    <t>McBride, Bridget C.</t>
  </si>
  <si>
    <t>s/s 6 other McBride Graves:  Mary Agnes, Laura Jane,  Margaret J., Arthur,  Henry F. and Hugh</t>
  </si>
  <si>
    <t>McBride, Henry F.</t>
  </si>
  <si>
    <t>s/s 6 other McBride Graves:   Hugh, Bridget C., Mary Agnes,  Laura Jane,  Margaret J. and Arthur</t>
  </si>
  <si>
    <t>McBride, Hugh</t>
  </si>
  <si>
    <t>1803</t>
  </si>
  <si>
    <t>Great Grandfather  s/s 6 other McBride Graves:   Bridget C., Mary Agnes, Laura Jane,  Margaret J.,  Arthur and Henry F.</t>
  </si>
  <si>
    <t>McBride, Laura Jane</t>
  </si>
  <si>
    <t>s/s 6 other McBride Graves:   Margaret J.,  Arthur, Henry F., Hugh,  Bridget C. and Mary Agnes</t>
  </si>
  <si>
    <t>McBride, Margaret J.</t>
  </si>
  <si>
    <t>Oct. 15, 1844</t>
  </si>
  <si>
    <t>May 6, 1888</t>
  </si>
  <si>
    <t>w/o Arthur McBride  s/s 6 other McBride Graves:  Arthur, Henry F., Hugh,  Bridget C., Mary Agnes and Laura Jane</t>
  </si>
  <si>
    <t>McBride, Mary Agnes</t>
  </si>
  <si>
    <t>s/s 6 other McBride Graves:   Laura Jane,  Margaret J., Arthur, Henry F.,  Hugh and Bridget C.</t>
  </si>
  <si>
    <t>McCabe, Charlotte (O'Brien)</t>
  </si>
  <si>
    <t>May 10, 1918</t>
  </si>
  <si>
    <t>Feb. 25, 1986</t>
  </si>
  <si>
    <t>m/o Jerome, Karen &amp; Nancy  1 of  5 graves  grouped near the  Patrick J. O'Brien Stone</t>
  </si>
  <si>
    <t xml:space="preserve">McCaffrey, Frank </t>
  </si>
  <si>
    <t>Oct. 3, 1886</t>
  </si>
  <si>
    <t>Feb. 19, 1961</t>
  </si>
  <si>
    <t>Adjacent stone to:   Rose  McCaffrey</t>
  </si>
  <si>
    <t>McCaffrey, Mary</t>
  </si>
  <si>
    <t>Dec. 15, 1846</t>
  </si>
  <si>
    <t>Apr. 15, 1930</t>
  </si>
  <si>
    <t>1 of  2 graves  adjacent to the  Peter McCaffrey Family Stone</t>
  </si>
  <si>
    <t>McCaffrey, Peter</t>
  </si>
  <si>
    <t>June 22, 1820</t>
  </si>
  <si>
    <t>Nov. 30, 1916</t>
  </si>
  <si>
    <t>McCaffrey, Peter Family Stone</t>
  </si>
  <si>
    <t>2  graves are adjacent to the  Peter McCaffrey Family Stone they are:  Mary and Peter</t>
  </si>
  <si>
    <t>McCaffrey, Rose</t>
  </si>
  <si>
    <t>Apr. 9, 1888</t>
  </si>
  <si>
    <t>Nov. 29, 1970</t>
  </si>
  <si>
    <t>Adjacent stone to:   Frank   McCaffrey</t>
  </si>
  <si>
    <t>McCart, Charles</t>
  </si>
  <si>
    <t>Feb. 15, 1895</t>
  </si>
  <si>
    <t>McCauley, Alice</t>
  </si>
  <si>
    <t>Nov. 26, 1900</t>
  </si>
  <si>
    <t>Aged 23 Ys  1 of  5 graves  grouped near the  John McCauley Stone</t>
  </si>
  <si>
    <t>McCauley, Catherine</t>
  </si>
  <si>
    <t>{Feb. 10, 1845}</t>
  </si>
  <si>
    <t>Feb. 17, 1875</t>
  </si>
  <si>
    <t>Aged 30 Ys 7 Ds  1 of  5 graves  grouped near the  John McCauley Stone</t>
  </si>
  <si>
    <t>McCauley, Clifford</t>
  </si>
  <si>
    <t>Son  Grouped with 2 other McCauley Graves:  Walter and Elisabeth</t>
  </si>
  <si>
    <t>McCauley, Dorothy Genevieve</t>
  </si>
  <si>
    <t>McCauley, Elisabeth</t>
  </si>
  <si>
    <t>1846</t>
  </si>
  <si>
    <t>Grouped with 2 other McCauley Graves:   Clifford and Walter</t>
  </si>
  <si>
    <t>McCauley, Elmer P.</t>
  </si>
  <si>
    <t>Aug. 17, 1904</t>
  </si>
  <si>
    <t>Nov. 30, 2001</t>
  </si>
  <si>
    <t>h/o Gladys J.  p/o LaVonne and Lester</t>
  </si>
  <si>
    <t>McCauley, Gladys J.</t>
  </si>
  <si>
    <t>Feb. 18, 1915</t>
  </si>
  <si>
    <t>June 15, 1987</t>
  </si>
  <si>
    <t>w/o Elmer P. McCauley  p/o LaVonne and Lester</t>
  </si>
  <si>
    <t>McCauley, Hannah T.</t>
  </si>
  <si>
    <t>McCauley, John</t>
  </si>
  <si>
    <t>1825</t>
  </si>
  <si>
    <t>5  graves are grouped around the  John McCauley Stone they are:  John, Catherine, Alice,  Margret and John J. Jr.</t>
  </si>
  <si>
    <t>McCauley, John D.</t>
  </si>
  <si>
    <t xml:space="preserve">Father h/o Sarah J. </t>
  </si>
  <si>
    <t>McCauley, John J. Jr.</t>
  </si>
  <si>
    <t>1 of  5 graves  grouped near the  John McCauley Stone</t>
  </si>
  <si>
    <t>McCauley, Margret</t>
  </si>
  <si>
    <t>McCauley, Mary</t>
  </si>
  <si>
    <t>Married name is Donlan 1 of  8 graves  grouped near the  Frank and Mary Donlan Stone</t>
  </si>
  <si>
    <t>McCauley, Peter J.</t>
  </si>
  <si>
    <t>McCauley, Sarah J.</t>
  </si>
  <si>
    <t xml:space="preserve">Mother w/o John D. McCauley </t>
  </si>
  <si>
    <t>McCauley, Walter</t>
  </si>
  <si>
    <t>Grouped with 2 other McCauley Graves:  Clifford  and Elisabeth</t>
  </si>
  <si>
    <t>McConnell, Alice</t>
  </si>
  <si>
    <t>{1869/1870}</t>
  </si>
  <si>
    <t>Jan 15, 1891</t>
  </si>
  <si>
    <t>Aged 21 Ys  s/s 4 other McConnell Graves:  Mary Ann, Bridget, Rose Ellen and James M.</t>
  </si>
  <si>
    <t>McConnell, Ann</t>
  </si>
  <si>
    <t>1824</t>
  </si>
  <si>
    <t xml:space="preserve">w/o Terrence McConnell </t>
  </si>
  <si>
    <t>McConnell, Bridget</t>
  </si>
  <si>
    <t>{1859/1860}</t>
  </si>
  <si>
    <t>Dec. , 1867</t>
  </si>
  <si>
    <t>Aged 7 Ys  s/s 4 other McConnell Graves:   Rose Ellen,  James M.,  Alice and Mary Ann</t>
  </si>
  <si>
    <t>McConnell, C. Edward</t>
  </si>
  <si>
    <t>McConnell, Catherin</t>
  </si>
  <si>
    <t>McConnell, Catherine A.</t>
  </si>
  <si>
    <t>McConnell, Elizabeth</t>
  </si>
  <si>
    <t>Grouped with 3 other McConnell Graves: Lucian  Thomas and Wm Roger</t>
  </si>
  <si>
    <t>McConnell, Ellen G.</t>
  </si>
  <si>
    <t>McConnell, Infant sons</t>
  </si>
  <si>
    <t>s/o Emmett and Anna McConnell  Grouped with 2 other McConnell Graves:  Sarah J. and William J.</t>
  </si>
  <si>
    <t>McConnell, James M.</t>
  </si>
  <si>
    <t>{1822/1823}</t>
  </si>
  <si>
    <t>Mar. , 1881</t>
  </si>
  <si>
    <t>Aged 58 Ys  s/s 4 other McConnell Graves:  Alice, Mary Ann, Bridget and Rose Ellen</t>
  </si>
  <si>
    <t xml:space="preserve">McConnell, Johanna  </t>
  </si>
  <si>
    <t>May 5, 1869</t>
  </si>
  <si>
    <t>Grouped with 3 other McConnell Graves:  Thomas, Elizabeth  and Wm Roger</t>
  </si>
  <si>
    <t>McConnell, Mary Ann</t>
  </si>
  <si>
    <t>Aged 11 YS  s/s 4 other McConnell Graves:   Bridget, Rose Ellen,  James M. and Alice</t>
  </si>
  <si>
    <t>McConnell, Melvin P.</t>
  </si>
  <si>
    <t>1994</t>
  </si>
  <si>
    <t>McConnell, Patrick</t>
  </si>
  <si>
    <t>McConnell, Paul F.</t>
  </si>
  <si>
    <t>May 30, 1915</t>
  </si>
  <si>
    <t>Dec. 26, 1973</t>
  </si>
  <si>
    <t>McConnell, Rose</t>
  </si>
  <si>
    <t xml:space="preserve">1831          </t>
  </si>
  <si>
    <t xml:space="preserve">1881          </t>
  </si>
  <si>
    <t>McConnell, Rose Ellen</t>
  </si>
  <si>
    <t>{1861/1862}</t>
  </si>
  <si>
    <t>Aged 5 Ys  s/s 4 other McConnell Graves:  James M., Alice,  Mary Ann and Bridget</t>
  </si>
  <si>
    <t>McConnell, Sarah J.</t>
  </si>
  <si>
    <t>1918</t>
  </si>
  <si>
    <t>Grouped with 2 other McConnell Graves:  Infant sons  and William J.</t>
  </si>
  <si>
    <t>McConnell, Terrance</t>
  </si>
  <si>
    <t>McConnell, Terrance A.</t>
  </si>
  <si>
    <t>McConnell, Terrence</t>
  </si>
  <si>
    <t xml:space="preserve">h/o Ann </t>
  </si>
  <si>
    <t>McConnell, Thomas</t>
  </si>
  <si>
    <t>Grouped with 3 other McConnell Graves:  Wm Roger, Lucian and Elizabeth</t>
  </si>
  <si>
    <t>McConnell, Thomas M.</t>
  </si>
  <si>
    <t>2007</t>
  </si>
  <si>
    <t>McConnell, William E.</t>
  </si>
  <si>
    <t>McConnell, William J.</t>
  </si>
  <si>
    <t>1938</t>
  </si>
  <si>
    <t>Grouped with 2 other McConnell Graves:   Infant sons and Sarah J.</t>
  </si>
  <si>
    <t>McConnell, Wm Roger</t>
  </si>
  <si>
    <t>May 17, 1930</t>
  </si>
  <si>
    <t>Sept. 30, 2003</t>
  </si>
  <si>
    <t>Cpl US Army Korea  There is a second marker for: Wm Roger McConnell  Grouped with 3 other McConnell Graves:  Thomas,  Elizabeth and Lucian</t>
  </si>
  <si>
    <t>2003</t>
  </si>
  <si>
    <t xml:space="preserve">s/o Thomas and Elizabeth  There is a second marker for: Wm Roger McConnell </t>
  </si>
  <si>
    <t>McCormick, Elizabeth</t>
  </si>
  <si>
    <t>1 of  6 graves  grouped near the  John McCormick Stone</t>
  </si>
  <si>
    <t>McCormick, John</t>
  </si>
  <si>
    <t>Aug. 1, 1850</t>
  </si>
  <si>
    <t>July 20, 1905</t>
  </si>
  <si>
    <t>6  graves are grouped around the  John McCormick Stone they are:  John, Elizabeth, Thomas,  Phillip, Lucille and Matthew</t>
  </si>
  <si>
    <t>McCormick, Lila Mae (Hovden)</t>
  </si>
  <si>
    <t>McCormick, Lucille</t>
  </si>
  <si>
    <t>2004</t>
  </si>
  <si>
    <t>McCormick, Matthew</t>
  </si>
  <si>
    <t>McCormick, Phillip</t>
  </si>
  <si>
    <t>McCormick, Thomas</t>
  </si>
  <si>
    <t>McCue, Bernard</t>
  </si>
  <si>
    <t>July 23, 1864</t>
  </si>
  <si>
    <t>June 4, 1879</t>
  </si>
  <si>
    <t>1 of  5 graves  grouped near the  Terrance  and William McCue Stone</t>
  </si>
  <si>
    <t>Dec. 18, 1819</t>
  </si>
  <si>
    <t>Feb. 25, 1881</t>
  </si>
  <si>
    <t>McCue, Catherine</t>
  </si>
  <si>
    <t>Oct. 2, 1900</t>
  </si>
  <si>
    <t>McCue, Father</t>
  </si>
  <si>
    <t>1 of  4 graves  grouped near the  Mary Ann McCue Family Stone</t>
  </si>
  <si>
    <t>McCue, Mary Ann</t>
  </si>
  <si>
    <t>McCue, Mary Ann Family Stone</t>
  </si>
  <si>
    <t>4  graves are grouped around the  Mary Ann McCue Family Stone they are:  Mother, Father,  Sister and Mary Ann</t>
  </si>
  <si>
    <t>McCue, Mother</t>
  </si>
  <si>
    <t>McCue, Sister</t>
  </si>
  <si>
    <t xml:space="preserve">McCue, Terrance </t>
  </si>
  <si>
    <t>Dec 6, 1860</t>
  </si>
  <si>
    <t>Sept. 6, 1934</t>
  </si>
  <si>
    <t>5  graves are grouped around the  Terrance  and William McCue Stone they are:  Terrance , William, Bernard,  Catherine and Bernard</t>
  </si>
  <si>
    <t>McCue, William</t>
  </si>
  <si>
    <t>Apr 12, 1862</t>
  </si>
  <si>
    <t>Mar. 21, 1938</t>
  </si>
  <si>
    <t xml:space="preserve">McGuire, Charles </t>
  </si>
  <si>
    <t>1782</t>
  </si>
  <si>
    <t>Jan. 25, 1875</t>
  </si>
  <si>
    <t>Aged 93 Ys h/o Margaret Born in Fermanagh Co. Ireland 1782 Died in Bluffton iowa  s/s  Margaret  McGuire</t>
  </si>
  <si>
    <t>McGuire, Margaret</t>
  </si>
  <si>
    <t>1787</t>
  </si>
  <si>
    <t>Jan. 12, 1875</t>
  </si>
  <si>
    <t>Aged 88 Ys w/o Charles  McGuire Born in Fermanagh Co. Ireland 1787 Died in Bluffton iowa  s/s Charles   McGuire</t>
  </si>
  <si>
    <t>McKay, Catherine (Conley)</t>
  </si>
  <si>
    <t>McKay, John</t>
  </si>
  <si>
    <t>June 18, 1807</t>
  </si>
  <si>
    <t>Aged 73 Ys 13 Ds h/o Catherine (Conley)  Born in the Co Antrim Paris of Lough Geal, Ireland</t>
  </si>
  <si>
    <t>McKenna, Constance Mary</t>
  </si>
  <si>
    <t>Sept. 15, 1932</t>
  </si>
  <si>
    <t>Aug. 5, 1936</t>
  </si>
  <si>
    <t>McKenna, Emmett</t>
  </si>
  <si>
    <t>Grouped with 3 other McKenna Graves:  Robert R.,  William J. and Marie</t>
  </si>
  <si>
    <t>McKenna, Gary Mark</t>
  </si>
  <si>
    <t>May 2, 1961</t>
  </si>
  <si>
    <t>Sept. 14, 1961</t>
  </si>
  <si>
    <t>McKenna, Gerald Francis</t>
  </si>
  <si>
    <t>h/o Bethany  Married: July 10, 1965 p/o Connie, Robert, Kimberly &amp; Brad</t>
  </si>
  <si>
    <t>McKenna, Helga O. (Haugen)</t>
  </si>
  <si>
    <t>McKenna, James</t>
  </si>
  <si>
    <t>McKenna, James F.</t>
  </si>
  <si>
    <t>Sept. 4, 1972</t>
  </si>
  <si>
    <t>Jan. 20, 1973</t>
  </si>
  <si>
    <t xml:space="preserve">s/o Terrance &amp; Diane </t>
  </si>
  <si>
    <t>McKenna, Margaret</t>
  </si>
  <si>
    <t>McKenna, Marie</t>
  </si>
  <si>
    <t>Grouped with 3 other McKenna Graves:  Robert R., William J.  and Emmett</t>
  </si>
  <si>
    <t>McKenna, Patrick</t>
  </si>
  <si>
    <t>McKenna, Patrick M.</t>
  </si>
  <si>
    <t>Mar. 17, 1954</t>
  </si>
  <si>
    <t>May 27, 1969</t>
  </si>
  <si>
    <t>McKenna, Paul J.</t>
  </si>
  <si>
    <t>July 20, 1921</t>
  </si>
  <si>
    <t>Mar. 28, 2008</t>
  </si>
  <si>
    <t>h/o Heiga O. (Haugen) Adjacent stone to:   Helga O.  McKenna  Married: Jan. 12, 1944 p/o Steven and Ronald McKenna Rewoldt</t>
  </si>
  <si>
    <t>McKenna, Peter J.</t>
  </si>
  <si>
    <t>McKenna, Robert R.</t>
  </si>
  <si>
    <t>Sm US Navy  Grouped with 3 other McKenna Graves:  Emmett, Marie and William J.</t>
  </si>
  <si>
    <t>McKenna, William F.</t>
  </si>
  <si>
    <t>h/o Ann T.  p/o Leo, Gerald, Vincent. Donald, Terrence, Thomas, Patrick, David, William, Gary, Margaret, Mabel, Mercedes, Karen, Kathy, Ann, Laurie and Mary</t>
  </si>
  <si>
    <t>McKenna, William J.</t>
  </si>
  <si>
    <t>1969</t>
  </si>
  <si>
    <t>Grouped with 3 other McKenna Graves: Marie  Robert R. and Emmett</t>
  </si>
  <si>
    <t>McKernan, Katherine E</t>
  </si>
  <si>
    <t>Married name is Casey</t>
  </si>
  <si>
    <t>McLaughlin, Charles</t>
  </si>
  <si>
    <t>Nov, 1829</t>
  </si>
  <si>
    <t>Apr. , 1905</t>
  </si>
  <si>
    <t>McLaughlin, Patrick</t>
  </si>
  <si>
    <t>Jun 17, 1871</t>
  </si>
  <si>
    <t xml:space="preserve">Aged 38 Ys s/s  Susan  McLaughlin Born in the Parish of Gnld?? Co. Donegal Ireland </t>
  </si>
  <si>
    <t>McLaughlin, Susan</t>
  </si>
  <si>
    <t>1821</t>
  </si>
  <si>
    <t>June 27, 1879</t>
  </si>
  <si>
    <t xml:space="preserve">Aged 58 Ys s/s Patrick  McLaughlin Born in the Parish of Kellasher Co. Farmanagh Ireland </t>
  </si>
  <si>
    <t>Mellick, John M.</t>
  </si>
  <si>
    <t>Mellick, Mae K.</t>
  </si>
  <si>
    <t>Mork, Mary (Magee)</t>
  </si>
  <si>
    <t>Grouped with 2 other Magee Graves:   William and John W.</t>
  </si>
  <si>
    <t>Muldoon, Bridget</t>
  </si>
  <si>
    <t>{1840/1841}</t>
  </si>
  <si>
    <t>Oct 5, 1876</t>
  </si>
  <si>
    <t xml:space="preserve">Aged 35 Ys w/o Felix Muldoon Buried in Lot 126          </t>
  </si>
  <si>
    <t>Murdock, Catherine</t>
  </si>
  <si>
    <t>1802</t>
  </si>
  <si>
    <t>Murdock, John</t>
  </si>
  <si>
    <t>Murray, Maggie</t>
  </si>
  <si>
    <t>{Feb. 28, 1865}</t>
  </si>
  <si>
    <t>May 17, 1884</t>
  </si>
  <si>
    <t xml:space="preserve">Aged 19 Ys 2 Ms 17 Ds </t>
  </si>
  <si>
    <t>Murray, Owen</t>
  </si>
  <si>
    <t>Apr. 15, 1894</t>
  </si>
  <si>
    <t>Nolan, Ann</t>
  </si>
  <si>
    <t>{1803/1804}</t>
  </si>
  <si>
    <t>Mar. 3, 1881</t>
  </si>
  <si>
    <t xml:space="preserve">Aged 77 Ys s/s  Elizabeth  Howard </t>
  </si>
  <si>
    <t>Nolan, Bridget</t>
  </si>
  <si>
    <t>{1826/1827}</t>
  </si>
  <si>
    <t>Nov. 21, 1902</t>
  </si>
  <si>
    <t xml:space="preserve">Aged 75 Ys </t>
  </si>
  <si>
    <t>{1820/1821}</t>
  </si>
  <si>
    <t>Feb. 27, 1880</t>
  </si>
  <si>
    <t>Aged 59 Ys w/o Patrick Nolan  1 of  5 graves  grouped near the  Catherine Gilleece Stone</t>
  </si>
  <si>
    <t>Nolan, Catherine</t>
  </si>
  <si>
    <t>{1829/1830}</t>
  </si>
  <si>
    <t>Feb. 2, 1888</t>
  </si>
  <si>
    <t>Aged 58 Ys  5  graves are grouped around the  Catherine Gilleece Stone they are:  Catherine, Michael, Bridget Nolan,  Catherine Nolan and Charles</t>
  </si>
  <si>
    <t>{1813/1814}</t>
  </si>
  <si>
    <t>Mar. 4, 1880</t>
  </si>
  <si>
    <t>Aged 66 Ys w/o Thomas Nolan  1 of  5 graves  grouped near the  Catherine Gilleece Stone</t>
  </si>
  <si>
    <t>Nolan, Catherine Magualen</t>
  </si>
  <si>
    <t>Dec 10, 1872</t>
  </si>
  <si>
    <t>Feb 28, 1911</t>
  </si>
  <si>
    <t>Grouped with 2 other Nolan Graves:   Thomas and Mother</t>
  </si>
  <si>
    <t>Nolan, Dennis</t>
  </si>
  <si>
    <t xml:space="preserve">              </t>
  </si>
  <si>
    <t>Apr. 8, 1898</t>
  </si>
  <si>
    <t>Nolan, James</t>
  </si>
  <si>
    <t>July 30, 1894</t>
  </si>
  <si>
    <t xml:space="preserve">Aged 80 Ys </t>
  </si>
  <si>
    <t>Nolan, Mary Ann</t>
  </si>
  <si>
    <t>{Mar. 29, 1863}</t>
  </si>
  <si>
    <t>Jan. 29, 1879</t>
  </si>
  <si>
    <t xml:space="preserve">Aged 15 Ys 10 Ms </t>
  </si>
  <si>
    <t>Nolan, Michael</t>
  </si>
  <si>
    <t xml:space="preserve">1818           </t>
  </si>
  <si>
    <t>May 6, 1885</t>
  </si>
  <si>
    <t>Nolan, Michael A.</t>
  </si>
  <si>
    <t>Mar.19, 1861</t>
  </si>
  <si>
    <t>Apr. 2, 1924</t>
  </si>
  <si>
    <t>Nolan, Mother</t>
  </si>
  <si>
    <t>Grouped with 2 other Nolan Graves:  Thomas  and Catherine Magualen</t>
  </si>
  <si>
    <t>Nolan, Thomas</t>
  </si>
  <si>
    <t>Sept. 23, 1872</t>
  </si>
  <si>
    <t>Apr. 23, 1935</t>
  </si>
  <si>
    <t>Grouped with 2 other Nolan Graves:  Mother and Catherine Magualen</t>
  </si>
  <si>
    <t>O'Brien, Amelia</t>
  </si>
  <si>
    <t>1 of  5 graves  grouped near the  Patrick J. O'Brien Stone</t>
  </si>
  <si>
    <t>O'Brien, Andrew W.</t>
  </si>
  <si>
    <t>Dec. 26, 1874</t>
  </si>
  <si>
    <t>1 of  9 graves  grouped near the  Patrick O'Brien Family Stone</t>
  </si>
  <si>
    <t>O'Brien, Andy</t>
  </si>
  <si>
    <t>Aug.13, 1803</t>
  </si>
  <si>
    <t>Mar. 20, 1895</t>
  </si>
  <si>
    <t>GrandFather  1 of  14 graves  grouped near the  Andy O'Brien Family Stone</t>
  </si>
  <si>
    <t>O'Brien, Andy Family Stone</t>
  </si>
  <si>
    <t>14  graves are grouped around the  Andy O'Brien Family Stone they are:  Ann, Andy,  James, Luke Jr., Luke,  Ellen E., Daniel Paul Brietsprecher, James Terrance,  John Woodrow, Terrance A., Nellie M.,  Engene W. Kelly, Margaret M. and Luke P.</t>
  </si>
  <si>
    <t>O'Brien, Ann</t>
  </si>
  <si>
    <t>Apr. 11, 1853</t>
  </si>
  <si>
    <t>June 20, 1924</t>
  </si>
  <si>
    <t>June 14, 1809</t>
  </si>
  <si>
    <t>Dec. 11, 1896</t>
  </si>
  <si>
    <t>GrandMother  1 of  14 graves  grouped near the  Andy O'Brien Family Stone</t>
  </si>
  <si>
    <t>O'Brien, Charlotte</t>
  </si>
  <si>
    <t>Married name is McCabe m/o Jerome, Karen &amp; Nancy  1 of  5 graves  grouped near the  Patrick J. O'Brien Stone</t>
  </si>
  <si>
    <t>O'Brien, Eileen Marie</t>
  </si>
  <si>
    <t>Feb. 23, 1911</t>
  </si>
  <si>
    <t>Aug. 4, 2000</t>
  </si>
  <si>
    <t>d/o Patrick and Amelia (Bergmann) O'Brien  1 of  5 graves  grouped near the  Patrick J. O'Brien Stone</t>
  </si>
  <si>
    <t>O'Brien, Ellen E.</t>
  </si>
  <si>
    <t>Aug. 1, 1851</t>
  </si>
  <si>
    <t>July 26, 1913</t>
  </si>
  <si>
    <t>Mother  1 of  14 graves  grouped near the  Andy O'Brien Family Stone</t>
  </si>
  <si>
    <t>O'Brien, James</t>
  </si>
  <si>
    <t>Apr. 19, 1870</t>
  </si>
  <si>
    <t>Dec. 21, 1906</t>
  </si>
  <si>
    <t>O'Brien, James Terrance</t>
  </si>
  <si>
    <t>Nov. 20, 1911</t>
  </si>
  <si>
    <t>Dec. 23, 1935</t>
  </si>
  <si>
    <t>O'Brien, John Woodrow</t>
  </si>
  <si>
    <t>July 22, 1913</t>
  </si>
  <si>
    <t>Oct. 30, 1914</t>
  </si>
  <si>
    <t>O'Brien, Johnnie</t>
  </si>
  <si>
    <t>Nov. 6, 1882</t>
  </si>
  <si>
    <t>June 8, 1904</t>
  </si>
  <si>
    <t>O'Brien, Leonard Thomas</t>
  </si>
  <si>
    <t>h/o Roma Leone  Married: May 17, 1986</t>
  </si>
  <si>
    <t>O'Brien, Lizzie</t>
  </si>
  <si>
    <t>Jan. 2, 1897</t>
  </si>
  <si>
    <t>Jan. 26, 1946</t>
  </si>
  <si>
    <t>O'Brien, Luke</t>
  </si>
  <si>
    <t>Feb. 7, 1836</t>
  </si>
  <si>
    <t>Jan. 19, 1918</t>
  </si>
  <si>
    <t>Father  1 of  14 graves  grouped near the  Andy O'Brien Family Stone</t>
  </si>
  <si>
    <t>O'Brien, Luke Jr.</t>
  </si>
  <si>
    <t>Mar. 20, 1893</t>
  </si>
  <si>
    <t>Sept. 22, 1893</t>
  </si>
  <si>
    <t>O'Brien, Luke P.</t>
  </si>
  <si>
    <t>O'Brien, Margaret H.</t>
  </si>
  <si>
    <t>O'Brien, Margaret M.</t>
  </si>
  <si>
    <t>O'Brien, Nellie M.</t>
  </si>
  <si>
    <t>O'Brien, Owen</t>
  </si>
  <si>
    <t>O'Brien, Owen S.</t>
  </si>
  <si>
    <t>June 14, 1879</t>
  </si>
  <si>
    <t>Feb. 7, 1963</t>
  </si>
  <si>
    <t>O'Brien, Pat</t>
  </si>
  <si>
    <t>O'Brien, Pat. F.</t>
  </si>
  <si>
    <t>Feb. 22, 1879</t>
  </si>
  <si>
    <t>Aug. 5, 1928</t>
  </si>
  <si>
    <t>O'Brien, Patrick</t>
  </si>
  <si>
    <t>Jan. 23, 1839</t>
  </si>
  <si>
    <t>Mar. 31, 1913</t>
  </si>
  <si>
    <t>O'Brien, Patrick Family Stone</t>
  </si>
  <si>
    <t>9  graves are grouped around the  Patrick O'Brien Family Stone they are:  Rose Marie, Johnnie,  Andrew W., Ann, Patrick,  Lizzie, Owen, Pat and Owen S.</t>
  </si>
  <si>
    <t>O'Brien, Patrick J.</t>
  </si>
  <si>
    <t>5  graves are grouped around the  Patrick J. O'Brien Stone they are:  Patrick J., Charlotte (O'Brien) McCabe, Eileen M.,  Amelia and Margaret H.</t>
  </si>
  <si>
    <t>O'Brien, Rose Marie</t>
  </si>
  <si>
    <t>O'Brien, Sarah</t>
  </si>
  <si>
    <t>1981</t>
  </si>
  <si>
    <t>O'Brien, Terrance A.</t>
  </si>
  <si>
    <t>O'Brien, Thomas M.</t>
  </si>
  <si>
    <t>O'Garah, Michael</t>
  </si>
  <si>
    <t>Apr. 10, 1872</t>
  </si>
  <si>
    <t xml:space="preserve">Aged 48 Ys </t>
  </si>
  <si>
    <t>O'Garah, Patrick</t>
  </si>
  <si>
    <t>{1844/1845}</t>
  </si>
  <si>
    <t>May 25, 1873</t>
  </si>
  <si>
    <t xml:space="preserve">Aged 28 Ys </t>
  </si>
  <si>
    <t>O'Shea, E. Marie</t>
  </si>
  <si>
    <t>2006</t>
  </si>
  <si>
    <t>w/o Patrick J. O'Shea  p/o Patricia, John and michael</t>
  </si>
  <si>
    <t>O'Shea, Michael J.</t>
  </si>
  <si>
    <t>Mar. 14, 1947</t>
  </si>
  <si>
    <t>June 22, 2005</t>
  </si>
  <si>
    <t>h/o Denise  Married: Apr. 17, 1971 p/o Rhonda, Lisa, Jason &amp; Patrick</t>
  </si>
  <si>
    <t>O'Shea, Patrick J.</t>
  </si>
  <si>
    <t>h/o E. Marie  p/o Patricia, John and michael</t>
  </si>
  <si>
    <t>Peter, M. Abbie (Malanaphy)</t>
  </si>
  <si>
    <t>Raker, Catherine B.</t>
  </si>
  <si>
    <t>Raker, Theodore</t>
  </si>
  <si>
    <t>Ryan, Agnes</t>
  </si>
  <si>
    <t>Mar. 4, 1922</t>
  </si>
  <si>
    <t>Feb. 9, 1924</t>
  </si>
  <si>
    <t>Grouped with 3 other Ryan Graves: Thomas  Bridget L. and Helen</t>
  </si>
  <si>
    <t>Ryan, Bridget L.</t>
  </si>
  <si>
    <t>Grouped with 3 other Ryan Graves:  Helen, Thomas and Agnes</t>
  </si>
  <si>
    <t>Ryan, Helen</t>
  </si>
  <si>
    <t>Grouped with 3 other Ryan Graves:  Bridget L.,  Agnes and Thomas</t>
  </si>
  <si>
    <t>Ryan, Thomas</t>
  </si>
  <si>
    <t>Grouped with 3 other Ryan Graves:  Bridget L., Agnes  and Helen</t>
  </si>
  <si>
    <t>Samuelson, Jay</t>
  </si>
  <si>
    <t>Oct. 19, 1964</t>
  </si>
  <si>
    <t>Oct. 23, 1964</t>
  </si>
  <si>
    <t>Segerson, Virginia C.</t>
  </si>
  <si>
    <t>Selberg, Joseph J.</t>
  </si>
  <si>
    <t>Sexton, Beatrice Ruth</t>
  </si>
  <si>
    <t>June 15, 1918</t>
  </si>
  <si>
    <t>Jan. 12, 1919</t>
  </si>
  <si>
    <t>1 of  4 graves  grouped near the  Francis C. Sexton Stone</t>
  </si>
  <si>
    <t>Sexton, Betty (Malli)</t>
  </si>
  <si>
    <t>m/o Larry, Gary, Ann and Don  Adjacent stone to:   Raymond J.  Sexton</t>
  </si>
  <si>
    <t>Sexton, Betty L.</t>
  </si>
  <si>
    <t>Grouped with 2 other Sexton Graves:   Robert C. and Lucille K.</t>
  </si>
  <si>
    <t>Sexton, Charles</t>
  </si>
  <si>
    <t>June 8, 1883</t>
  </si>
  <si>
    <t>Dec. 25, 1913</t>
  </si>
  <si>
    <t>Grouped with 2 other Sexton Graves:  Johanna    and John</t>
  </si>
  <si>
    <t>Sexton, Emily Anastacia</t>
  </si>
  <si>
    <t>May 8, 1997</t>
  </si>
  <si>
    <t>May 15, 1997</t>
  </si>
  <si>
    <t>d/o David and Debra  1 of  4 graves  grouped near the  Francis C. Sexton Stone</t>
  </si>
  <si>
    <t>Sexton, Father</t>
  </si>
  <si>
    <t xml:space="preserve">There is a second marker for: Father Sexton </t>
  </si>
  <si>
    <t>Sexton, Francis C.</t>
  </si>
  <si>
    <t>July 26, 1916</t>
  </si>
  <si>
    <t>July 29, 1990</t>
  </si>
  <si>
    <t>h/o Yvonne M (McMorrow)  Married: Oct. 27, 1947 p/o John, Thomas, Susann,Patrick, Mary Beth, Joan &amp; David 4  graves are grouped around the  Francis C. Sexton Stone they are:  Francis C., Emily Anastacia, Beatrice Ruth and Thomas</t>
  </si>
  <si>
    <t xml:space="preserve">Sexton, Johanna  </t>
  </si>
  <si>
    <t>1849</t>
  </si>
  <si>
    <t>May 2, 1888</t>
  </si>
  <si>
    <t>s/s John  Sexton  There is a second marker for: Johanna   Sexton  Grouped with 2 other Sexton Graves:  Charles and John</t>
  </si>
  <si>
    <t>Sexton, John</t>
  </si>
  <si>
    <t>1826</t>
  </si>
  <si>
    <t>s/s  Johanna   (Balchford)  Sexton  There is a second marker for: John Sexton  Grouped with 2 other Sexton Graves:   Johanna   and Charles</t>
  </si>
  <si>
    <t>Sexton, Lucille K.</t>
  </si>
  <si>
    <t>Grouped with 2 other Sexton Graves:  Robert C.  and Betty L.</t>
  </si>
  <si>
    <t>Sexton, Michel</t>
  </si>
  <si>
    <t>Apr. 10, 1903</t>
  </si>
  <si>
    <t>1 of  2 graves  adjacent to the  Michel Sexton Family Stone</t>
  </si>
  <si>
    <t>Sexton, Michel Family Stone</t>
  </si>
  <si>
    <t>2  graves are adjacent to the  Michel Sexton Family Stone they are:  Michel and Steve</t>
  </si>
  <si>
    <t>Sexton, Mother</t>
  </si>
  <si>
    <t xml:space="preserve">There is a second marker for: Mother Sexton </t>
  </si>
  <si>
    <t>Sexton, Raymond J.</t>
  </si>
  <si>
    <t>Feb. 19, 1924</t>
  </si>
  <si>
    <t>Sept. 23, 1972</t>
  </si>
  <si>
    <t>Iowa Cpl Army Air Foprces WW II  Adjacent stone to:   Betty (Malli)  Sexton</t>
  </si>
  <si>
    <t>Sexton, Robert C.</t>
  </si>
  <si>
    <t>Grouped with 2 other Sexton Graves:  Lucille K. and Betty L.</t>
  </si>
  <si>
    <t>Sexton, Rosemyra</t>
  </si>
  <si>
    <t>Sexton, Steve</t>
  </si>
  <si>
    <t>Sexton, Susan</t>
  </si>
  <si>
    <t>Grouped with 2 other Sexton Graves:  Terrance J.  and Thomas</t>
  </si>
  <si>
    <t>Sexton, T. Thomas</t>
  </si>
  <si>
    <t>July 17, 1951</t>
  </si>
  <si>
    <t>June 29, 1969</t>
  </si>
  <si>
    <t>Sexton, Terrance J.</t>
  </si>
  <si>
    <t>Grouped with 2 other Sexton Graves:  Susan and Thomas</t>
  </si>
  <si>
    <t>Sexton, Thomas</t>
  </si>
  <si>
    <t>Grouped with 2 other Sexton Graves:   Terrance J. and Susan</t>
  </si>
  <si>
    <t>Sharp, ????</t>
  </si>
  <si>
    <t>Grouped with 2 other Sharp Graves:  Mary  and Ellen</t>
  </si>
  <si>
    <t>Sharp, Ellen</t>
  </si>
  <si>
    <t>Apr. 5, 1862</t>
  </si>
  <si>
    <t>Apr. 4, 1896</t>
  </si>
  <si>
    <t>w/o Ralph Sharp  Grouped with 2 other Sharp Graves:   Mary and ????</t>
  </si>
  <si>
    <t>Sharp, Mary</t>
  </si>
  <si>
    <t>Grouped with 2 other Sharp Graves:  ???? and Ellen</t>
  </si>
  <si>
    <t>Smith, Owen</t>
  </si>
  <si>
    <t>Staskal, Evelyn M.</t>
  </si>
  <si>
    <t>Sullivan, Leo M.</t>
  </si>
  <si>
    <t>Jan. 7, 1944</t>
  </si>
  <si>
    <t>May 22, 1994</t>
  </si>
  <si>
    <t>Grandson  1 of  6 graves  grouped near the  Claude P. and Ruth S. Taylor Stone</t>
  </si>
  <si>
    <t>Taylor, Claude P.</t>
  </si>
  <si>
    <t>6  graves are grouped around the  Claude P. and Ruth S. Taylor Stone they are:  Claude P., Ruth S., Leo M. Sullivan,  John Jr. Kelly, Sarah R. and Francis L.</t>
  </si>
  <si>
    <t>Taylor, Francis L.</t>
  </si>
  <si>
    <t>Aug. 27, 1913</t>
  </si>
  <si>
    <t>Mar. 10, 1914</t>
  </si>
  <si>
    <t>1 of  6 graves  grouped near the  Claude P. and Ruth S. Taylor Stone</t>
  </si>
  <si>
    <t>Taylor, Ruth S.</t>
  </si>
  <si>
    <t>Taylor, Sarah R.</t>
  </si>
  <si>
    <t>June 2, 1927</t>
  </si>
  <si>
    <t>Mar. 11, 1931</t>
  </si>
  <si>
    <t>Thyme, Patrick</t>
  </si>
  <si>
    <t>Feb. 15, 1940</t>
  </si>
  <si>
    <t xml:space="preserve">Adjacent stone to:   Peter  Thyme Born McHenry Co ILL </t>
  </si>
  <si>
    <t>Thyme, Peter</t>
  </si>
  <si>
    <t>Apr. 6, 1888</t>
  </si>
  <si>
    <t xml:space="preserve">Aged 84 Ys Adjacent stone to:   Patrick  Thyme </t>
  </si>
  <si>
    <t>Timp, Catherine</t>
  </si>
  <si>
    <t xml:space="preserve">Mother w/o Frank  Timp </t>
  </si>
  <si>
    <t xml:space="preserve">Timp, Frank </t>
  </si>
  <si>
    <t xml:space="preserve">Father h/o Catherine </t>
  </si>
  <si>
    <t>Timp, Victor</t>
  </si>
  <si>
    <t>Timp, Wayne</t>
  </si>
  <si>
    <t>Timp, Willard</t>
  </si>
  <si>
    <t>Timp, William</t>
  </si>
  <si>
    <t>Troendle, Paul G.</t>
  </si>
  <si>
    <t>h/o Sally A. f/o Mary Jean, Janet, Diane, Paul &amp; Joe  Married: Apr. 25, 1991</t>
  </si>
  <si>
    <t>Troendle, Sally A.</t>
  </si>
  <si>
    <t>w/o Paul G. Troendle  Married: Apr. 25, 1991</t>
  </si>
  <si>
    <t>Uhlenhaker, Clem F.</t>
  </si>
  <si>
    <t>Uhlenhaker, Mary A.</t>
  </si>
  <si>
    <t>Utley, Mary K.</t>
  </si>
  <si>
    <t>Jan. 18, 1915</t>
  </si>
  <si>
    <t>Oct. 30, 1994</t>
  </si>
  <si>
    <t>Walsh, Annie</t>
  </si>
  <si>
    <t>Aug 15, 1871</t>
  </si>
  <si>
    <t>Oct 20, 1908</t>
  </si>
  <si>
    <t>Waters, William</t>
  </si>
  <si>
    <t>July 13, 1857</t>
  </si>
  <si>
    <t>Apr. 13, 1931</t>
  </si>
  <si>
    <t>1 of  5 graves  grouped near the  Lawrence Watters Family Stone</t>
  </si>
  <si>
    <t>Watters, Infant</t>
  </si>
  <si>
    <t>s/o L &amp; M Watters  s/s 2 other Watters Graves:  Mary and Lawrence 1 of  5 graves  grouped near the  Lawrence Watters Family Stone</t>
  </si>
  <si>
    <t>Watters, Johnnie</t>
  </si>
  <si>
    <t>Aged 4 Ys 4 Ms 12 Ds s/o L &amp; M Watters  s/s 2 other Watters Graves:  Mary and Lawrence 1 of  5 graves  grouped near the  Lawrence Watters Family Stone</t>
  </si>
  <si>
    <t>Watters, Lawrence</t>
  </si>
  <si>
    <t>{1818/1819}</t>
  </si>
  <si>
    <t>Feb. 13, 1874</t>
  </si>
  <si>
    <t>Aged 55 YS s/s 3 other Watters Graves:  Johnnie, Infant and Mary  1 of  5 graves  grouped near the  Lawrence Watters Family Stone</t>
  </si>
  <si>
    <t>Watters, Lawrence Family Stone</t>
  </si>
  <si>
    <t>5  graves are grouped around the  Lawrence Watters Family Stone they are:  Lawrence, Johnnie,  Infant, Mary and William Waters</t>
  </si>
  <si>
    <t>Watters, Mary</t>
  </si>
  <si>
    <t>July 9, 1871</t>
  </si>
  <si>
    <t>Aged 40 Ys s/s 3 other Watters Graves:   Lawrence,  Johnnie and Infant  1 of  5 graves  grouped near the  Lawrence Watters Family Stone</t>
  </si>
  <si>
    <t>Welsh, Sarah A.</t>
  </si>
  <si>
    <t>Married name is Willson</t>
  </si>
  <si>
    <t>Jan. 22, 1945</t>
  </si>
  <si>
    <t>c/o John Thomas Weyer, Sr. and Rita Marie Keefe Weyer</t>
  </si>
  <si>
    <t>Whalen, John F.</t>
  </si>
  <si>
    <t>Whalen, Margaret G.</t>
  </si>
  <si>
    <t>Whalen, Paulette</t>
  </si>
  <si>
    <t>White, Abbie</t>
  </si>
  <si>
    <t xml:space="preserve">Mother </t>
  </si>
  <si>
    <t>White, Catherine</t>
  </si>
  <si>
    <t>White, John T.</t>
  </si>
  <si>
    <t>h/o Lucille E.  p/o Maxine, Evelyn, Eileen, Richard, Laura, Steve &amp; Mary Ann</t>
  </si>
  <si>
    <t>White, Lucille E.</t>
  </si>
  <si>
    <t>w/o John T. White  p/o Maxine, Evelyn, Eileen, Richard, Laura, Steve &amp; Mary Ann</t>
  </si>
  <si>
    <t>White, Michael</t>
  </si>
  <si>
    <t>Wilhelm, Arthur G.</t>
  </si>
  <si>
    <t>h/o Sadie M. Adjacent stone to:   David A.  Wilhelm  Married: June 7, 1948 p/o Diane, David, Richard,Denise, Michael, and Angela</t>
  </si>
  <si>
    <t>Wilhelm, David A.</t>
  </si>
  <si>
    <t>Oct. 2, 1951</t>
  </si>
  <si>
    <t>Aug. 22, 2004</t>
  </si>
  <si>
    <t xml:space="preserve">Adjacent stone to:   Arthur G.  Wilhelm </t>
  </si>
  <si>
    <t>Wilhelm, Josephia</t>
  </si>
  <si>
    <t>Wilhelm, Katherine</t>
  </si>
  <si>
    <t>Willson, Dewitt C.</t>
  </si>
  <si>
    <t>h/o Margaret E.  1 of  4 graves  grouped near the  Dewitt C. Willson Family Stone</t>
  </si>
  <si>
    <t>Willson, Dewitt C. Family Stone</t>
  </si>
  <si>
    <t>4  graves are grouped around the  Dewitt C. Willson Family Stone they are:  Halley, Margaret E.,  Dewitt C. and Emmett C.</t>
  </si>
  <si>
    <t>Willson, Emmett C.</t>
  </si>
  <si>
    <t>1 of  4 graves  grouped near the  Dewitt C. Willson Family Stone</t>
  </si>
  <si>
    <t>Willson, Frank P.</t>
  </si>
  <si>
    <t>Willson, Halley</t>
  </si>
  <si>
    <t>d/o D. C. &amp; M. E. Willson  1 of  4 graves  grouped near the  Dewitt C. Willson Family Stone</t>
  </si>
  <si>
    <t>Willson, Margaret E.</t>
  </si>
  <si>
    <t>w/o Dewitt C. Willson  1 of  4 graves  grouped near the  Dewitt C. Willson Family Stone</t>
  </si>
  <si>
    <t>Willson, Sarah A. (Welsh)</t>
  </si>
  <si>
    <t>Wilson, Leland</t>
  </si>
  <si>
    <t>Aug. 5, 1924</t>
  </si>
  <si>
    <t>Aug. 14, 2009</t>
  </si>
  <si>
    <t>h/o Madonna  Married: June 11, 1946 p/o Vernelle, Marlene &amp; Brenda</t>
  </si>
  <si>
    <t>St. Bridget</t>
  </si>
  <si>
    <t>Madden, Ella</t>
  </si>
  <si>
    <t>Married Name is Gallagher</t>
  </si>
  <si>
    <t xml:space="preserve">McConnell, Lucian </t>
  </si>
  <si>
    <t>McCormick, Lila Mae</t>
  </si>
  <si>
    <t xml:space="preserve">Sharp, Arthur Elmer Vincent </t>
  </si>
  <si>
    <t>h/o Katherine Teresa (Casey) Sharp</t>
  </si>
  <si>
    <t>Sharp, Katherine Teresa (Casey)</t>
  </si>
  <si>
    <t xml:space="preserve">w/o Arthur Elmer Vincent Sharp </t>
  </si>
  <si>
    <t>Casey, Katherine Teresa</t>
  </si>
  <si>
    <t>Weyer, John T. Jr. Rev.</t>
  </si>
  <si>
    <t>Gillmore, Thomas Bernard</t>
  </si>
  <si>
    <t>Father h/o Katherine Aged 103 Years c/o Bernard and Mary Gilmore Married to: Kate Jones</t>
  </si>
  <si>
    <t>Gillmore, Katherine (Jones)</t>
  </si>
  <si>
    <t>Jones, Katherine</t>
  </si>
  <si>
    <t>s/o Melvin &amp; Irene  1 of  9 graves  grouped near the  Melvin P. McConnell Family Stone</t>
  </si>
  <si>
    <t>1 of  9 graves  grouped near the  Melvin P. McConnell Family Stone</t>
  </si>
  <si>
    <t>McConnell, Melvin P. Family Stone</t>
  </si>
  <si>
    <t>Mother w/o William E. McConnell  1 of  9 graves  grouped near the  Melvin P. McConnell Family Stone</t>
  </si>
  <si>
    <t>Father h/o Ellen G.  1 of  9 graves  grouped near the  Melvin P. McConnell Family Stone</t>
  </si>
  <si>
    <t>s/o William E. &amp; Ellen p/o Thomas, Mary,  Jane, Kathleen, David and Maureen  1 of  9 graves  grouped near the  Melvin P.. McConnell Family Stone</t>
  </si>
  <si>
    <t>Pvt US Army WW II  1 of  9 graves  grouped near the  Melvin P. McConnell Family Stone</t>
  </si>
  <si>
    <t>Children of Melvin &amp; Irene Thomas, Mary, Jane, Kathleen, David And Maureen 9  graves are grouped around the  Melvin P. McConnell Family Stone they are:  Thomas M., Ellen G.,  William E., Melvin P., Paul F.,  Terrance A., Catherine A., Catherin and Terrance</t>
  </si>
  <si>
    <t>Sister  1 of  8 graves  grouped near the  Annie and Michael Courtney Stone</t>
  </si>
  <si>
    <t>Courtney, Agnes K.</t>
  </si>
  <si>
    <t>w/o Luke J. Courtney  p/o Rose Mary &amp; Lawrence 1 of  8 graves  grouped near the  Annie and Michael Courtney Stone</t>
  </si>
  <si>
    <t>Courtney, Annie</t>
  </si>
  <si>
    <t>8  graves are grouped around the  Annie and Michael Courtney Stone they are:  Annie, Michael, Ellen (Courtney) Donlan,  John J., Luke J., Agnes K.,  Teresa Ann and Lawrence J.</t>
  </si>
  <si>
    <t>Courtney, John J.</t>
  </si>
  <si>
    <t>Brother  1 of  8 graves  grouped near the  Annie and Michael Courtney Stone</t>
  </si>
  <si>
    <t>Courtney, Lawrence J.</t>
  </si>
  <si>
    <t>Pfc US Army Korea  1 of  8 graves  grouped near the  Annie and Michael Courtney Stone</t>
  </si>
  <si>
    <t>h/o Agnes K.  There is a second marker for: Luke J. Courtney  p/o Rose Mary &amp; Lawrence 1 of  8 graves  grouped near the  Annie and Michael Courtney Stone</t>
  </si>
  <si>
    <t>Courtney, Michael</t>
  </si>
  <si>
    <t>1 of  8 graves  grouped near the  Annie and Michael Courtney Stone</t>
  </si>
  <si>
    <t>Courtney, Teresa Ann</t>
  </si>
  <si>
    <t>Daughter  1 of  8 graves  grouped near the  Annie and Michael Courtney Stone</t>
  </si>
  <si>
    <t>Sister  Married name is Donlan 1 of  8 graves  grouped near the  Annie and Michael Courtney Stone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</si>
</sst>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8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/>
    <xf numFmtId="0" fontId="3" fillId="3" borderId="0" xfId="0" applyFont="1" applyFill="1" applyBorder="1" applyAlignment="1">
      <alignment horizontal="center"/>
    </xf>
    <xf numFmtId="0" fontId="0" fillId="0" borderId="0" xfId="0" applyAlignment="1"/>
    <xf numFmtId="1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0" fontId="1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0" fontId="1" fillId="0" borderId="0" xfId="0" applyFont="1" applyAlignment="1"/>
    <xf numFmtId="0" fontId="0" fillId="0" borderId="0" xfId="0" applyNumberFormat="1" applyAlignment="1"/>
    <xf numFmtId="0" fontId="0" fillId="2" borderId="0" xfId="0" applyFill="1" applyAlignment="1"/>
    <xf numFmtId="0" fontId="8" fillId="0" borderId="0" xfId="0" applyFont="1" applyAlignment="1"/>
    <xf numFmtId="0" fontId="0" fillId="0" borderId="0" xfId="0" applyFill="1"/>
    <xf numFmtId="0" fontId="0" fillId="0" borderId="0" xfId="0" applyFill="1" applyAlignment="1"/>
    <xf numFmtId="0" fontId="4" fillId="0" borderId="0" xfId="0" applyFont="1" applyFill="1" applyBorder="1" applyAlignment="1"/>
    <xf numFmtId="14" fontId="4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/>
    <xf numFmtId="0" fontId="7" fillId="0" borderId="0" xfId="0" applyNumberFormat="1" applyFont="1" applyFill="1" applyAlignment="1"/>
    <xf numFmtId="0" fontId="6" fillId="2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49" fontId="1" fillId="0" borderId="0" xfId="0" quotePrefix="1" applyNumberFormat="1" applyFont="1" applyFill="1" applyBorder="1" applyAlignment="1"/>
    <xf numFmtId="49" fontId="1" fillId="0" borderId="0" xfId="0" applyNumberFormat="1" applyFont="1" applyFill="1" applyBorder="1" applyAlignment="1"/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/>
    <xf numFmtId="0" fontId="0" fillId="0" borderId="0" xfId="0" applyAlignment="1">
      <alignment horizontal="center"/>
    </xf>
    <xf numFmtId="0" fontId="9" fillId="0" borderId="0" xfId="0" applyFont="1" applyFill="1"/>
    <xf numFmtId="0" fontId="9" fillId="0" borderId="0" xfId="0" applyFont="1" applyFill="1" applyAlignment="1"/>
    <xf numFmtId="0" fontId="7" fillId="0" borderId="0" xfId="0" quotePrefix="1" applyFont="1" applyFill="1" applyBorder="1" applyAlignment="1">
      <alignment horizontal="center" wrapText="1"/>
    </xf>
    <xf numFmtId="0" fontId="7" fillId="0" borderId="0" xfId="0" quotePrefix="1" applyFont="1" applyFill="1" applyBorder="1" applyAlignment="1"/>
    <xf numFmtId="0" fontId="0" fillId="0" borderId="0" xfId="0" applyAlignment="1">
      <alignment horizontal="left"/>
    </xf>
    <xf numFmtId="0" fontId="0" fillId="0" borderId="0" xfId="0" quotePrefix="1" applyFill="1" applyAlignment="1"/>
    <xf numFmtId="15" fontId="7" fillId="0" borderId="0" xfId="0" applyNumberFormat="1" applyFont="1" applyFill="1" applyBorder="1" applyAlignment="1">
      <alignment horizontal="center" wrapText="1"/>
    </xf>
    <xf numFmtId="15" fontId="7" fillId="0" borderId="0" xfId="0" applyNumberFormat="1" applyFont="1" applyFill="1" applyBorder="1" applyAlignment="1"/>
    <xf numFmtId="0" fontId="1" fillId="0" borderId="0" xfId="0" quotePrefix="1" applyFont="1" applyFill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0</xdr:rowOff>
    </xdr:from>
    <xdr:ext cx="9525" cy="9525"/>
    <xdr:pic>
      <xdr:nvPicPr>
        <xdr:cNvPr id="2010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2011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2012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2013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2014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2015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one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16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17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18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19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20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21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22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23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24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25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26" name="Picture 37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27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28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29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30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31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32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33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34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35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36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37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38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39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40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41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42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43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44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45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46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47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48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49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50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51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52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53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54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55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56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57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58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59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60" name="Picture 37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61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62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63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64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65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66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67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68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69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70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71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72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73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74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75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76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77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78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79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80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81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82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83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84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85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86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87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88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89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90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91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92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93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94" name="Picture 37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95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96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97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98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099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00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01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02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03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04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05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06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07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08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09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10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11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12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13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14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15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16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17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18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19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20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21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22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23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24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25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26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27" name="Picture 3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28" name="Picture 38" descr="http://mt2.google.com/vt/v=ap.97&amp;hl=en&amp;x=1998&amp;y=3008&amp;z=13&amp;s=G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29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30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31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32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33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34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35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36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37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38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39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40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41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42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43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44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45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46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47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48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49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50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51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52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53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54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55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56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57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58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59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60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61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62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63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64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65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66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67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68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69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70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71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72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73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74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75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76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77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78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79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80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81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82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83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84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85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86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87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88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89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90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91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92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93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94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95" name="Picture 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96" name="Picture 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97" name="Picture 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98" name="Picture 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199" name="Picture 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00" name="Picture 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01" name="Picture 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02" name="Picture 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03" name="Picture 1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04" name="Picture 1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05" name="Picture 1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06" name="Picture 1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07" name="Picture 1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08" name="Picture 1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09" name="Picture 1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10" name="Picture 1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11" name="Picture 18" descr="http://mt2.google.com/vt/v=ap.97&amp;hl=en&amp;x=2000&amp;y=3007&amp;z=13&amp;s=Galile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12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13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14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15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16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17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18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19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20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21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22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23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24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25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26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27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28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29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30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31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32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33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34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35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36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37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38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39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40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41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42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43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44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45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46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47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48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49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50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51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52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53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54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55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56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57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58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59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60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61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62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63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64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65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66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67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68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69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70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71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72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73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74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75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76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77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78" name="Picture 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79" name="Picture 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80" name="Picture 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81" name="Picture 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82" name="Picture 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83" name="Picture 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84" name="Picture 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85" name="Picture 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86" name="Picture 1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87" name="Picture 1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88" name="Picture 1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89" name="Picture 1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90" name="Picture 1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91" name="Picture 1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92" name="Picture 1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93" name="Picture 1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94" name="Picture 18" descr="http://mt2.google.com/vt/v=ap.97&amp;hl=en&amp;x=2000&amp;y=3007&amp;z=13&amp;s=Galile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95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96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97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98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299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00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01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02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03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04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05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06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07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08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09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10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11" name="Picture 37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12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13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14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15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16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17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18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19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20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21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22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23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24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25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26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27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28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29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30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31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32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33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34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35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36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37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38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39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40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41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42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43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44" name="Picture 3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45" name="Picture 38" descr="http://mt2.google.com/vt/v=ap.97&amp;hl=en&amp;x=1998&amp;y=3008&amp;z=13&amp;s=G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46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47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48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49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50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51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52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53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54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55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56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57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58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59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60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61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62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63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64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65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66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67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68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69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70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71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72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73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74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75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76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77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78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79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80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81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82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83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84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85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86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87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88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89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90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91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92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93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94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95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96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97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98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399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00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01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02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03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04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05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06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07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08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09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10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11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12" name="Picture 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13" name="Picture 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14" name="Picture 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15" name="Picture 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16" name="Picture 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17" name="Picture 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18" name="Picture 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19" name="Picture 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20" name="Picture 1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21" name="Picture 1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22" name="Picture 1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23" name="Picture 1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24" name="Picture 1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25" name="Picture 1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26" name="Picture 1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27" name="Picture 1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28" name="Picture 18" descr="http://mt2.google.com/vt/v=ap.97&amp;hl=en&amp;x=2000&amp;y=3007&amp;z=13&amp;s=Galile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29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30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31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32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33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34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35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36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37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38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39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40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41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42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43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44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45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46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47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48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49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50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51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52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53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54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55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56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57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58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59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60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61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62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63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64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65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66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67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68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69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70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71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72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73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74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75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76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77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78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79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80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81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82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83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84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85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86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87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88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89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90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91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92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93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94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95" name="Picture 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96" name="Picture 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97" name="Picture 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98" name="Picture 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99" name="Picture 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00" name="Picture 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01" name="Picture 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02" name="Picture 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03" name="Picture 1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04" name="Picture 1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05" name="Picture 1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06" name="Picture 1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07" name="Picture 1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08" name="Picture 1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09" name="Picture 1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10" name="Picture 1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11" name="Picture 18" descr="http://mt2.google.com/vt/v=ap.97&amp;hl=en&amp;x=2000&amp;y=3007&amp;z=13&amp;s=Galile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12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13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14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15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16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17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18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19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20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21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22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23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24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25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26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27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28" name="Picture 37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29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30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31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32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33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34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35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36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37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38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39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40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41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42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43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44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45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46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47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48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49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50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51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52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53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54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55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56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57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58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59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60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61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62" name="Picture 37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63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64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65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66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67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68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69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70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71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72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73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74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75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76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77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78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79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80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81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82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83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84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85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86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87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88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89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90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91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92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93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94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95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96" name="Picture 37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97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98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599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00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01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02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03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04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05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06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07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08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09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10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11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12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13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14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15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16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17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18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19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20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21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22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23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24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25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26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27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28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29" name="Picture 3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30" name="Picture 38" descr="http://mt2.google.com/vt/v=ap.97&amp;hl=en&amp;x=1998&amp;y=3008&amp;z=13&amp;s=G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31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32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33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34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35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36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37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38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39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40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41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42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43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44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45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46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47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48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49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50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51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52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53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54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55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56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57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58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59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60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61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62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63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64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65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66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67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68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69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70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71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72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73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74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75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76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77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78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79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80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81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82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83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84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85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86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87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88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89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90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91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92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93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94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95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96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97" name="Picture 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98" name="Picture 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699" name="Picture 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00" name="Picture 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01" name="Picture 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02" name="Picture 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03" name="Picture 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04" name="Picture 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05" name="Picture 1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06" name="Picture 1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07" name="Picture 1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08" name="Picture 1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09" name="Picture 1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10" name="Picture 1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11" name="Picture 1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12" name="Picture 1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13" name="Picture 18" descr="http://mt2.google.com/vt/v=ap.97&amp;hl=en&amp;x=2000&amp;y=3007&amp;z=13&amp;s=Galile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14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15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16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17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18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19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20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21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22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23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24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25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26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27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28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29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30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31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32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33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34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35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36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37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38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39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40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41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42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43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44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45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46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47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48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49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50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51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52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53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54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55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56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57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58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59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60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61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62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63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64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65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66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67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68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69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70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71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72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73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74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75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76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77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78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79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80" name="Picture 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81" name="Picture 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82" name="Picture 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83" name="Picture 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84" name="Picture 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85" name="Picture 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86" name="Picture 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87" name="Picture 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88" name="Picture 1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89" name="Picture 1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90" name="Picture 1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91" name="Picture 1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92" name="Picture 1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93" name="Picture 1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94" name="Picture 1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95" name="Picture 1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96" name="Picture 18" descr="http://mt2.google.com/vt/v=ap.97&amp;hl=en&amp;x=2000&amp;y=3007&amp;z=13&amp;s=Galile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97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98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799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00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01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02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03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04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05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06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07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08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09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10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11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12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13" name="Picture 37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14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15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16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17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18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19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20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21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22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23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24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25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26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27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28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29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30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31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32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33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34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35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36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37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38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39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40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41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42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43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44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45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46" name="Picture 3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47" name="Picture 38" descr="http://mt2.google.com/vt/v=ap.97&amp;hl=en&amp;x=1998&amp;y=3008&amp;z=13&amp;s=G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48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49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50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51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52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53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54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55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56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57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58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59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60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61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62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63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64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65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66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67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68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69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70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71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72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73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74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75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76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77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78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79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80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81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82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83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84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85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86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87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88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89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90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91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92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93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94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95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96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97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98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899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00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01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02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03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04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05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06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07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08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09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10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11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12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13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14" name="Picture 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15" name="Picture 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16" name="Picture 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17" name="Picture 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18" name="Picture 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19" name="Picture 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20" name="Picture 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21" name="Picture 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22" name="Picture 1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23" name="Picture 1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24" name="Picture 1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25" name="Picture 1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26" name="Picture 1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27" name="Picture 1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28" name="Picture 1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29" name="Picture 1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30" name="Picture 18" descr="http://mt2.google.com/vt/v=ap.97&amp;hl=en&amp;x=2000&amp;y=3007&amp;z=13&amp;s=Galile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31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32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33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34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35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36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37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38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39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40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41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42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43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44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45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46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47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48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49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50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51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52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53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54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55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56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57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58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59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60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61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62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63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64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65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66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67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68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69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70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71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72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73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74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75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76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77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78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79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80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81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82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83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84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85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86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87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88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89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90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91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92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93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94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95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96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97" name="Picture 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98" name="Picture 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999" name="Picture 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00" name="Picture 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01" name="Picture 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02" name="Picture 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03" name="Picture 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04" name="Picture 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05" name="Picture 1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06" name="Picture 1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07" name="Picture 1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08" name="Picture 1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09" name="Picture 1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10" name="Picture 1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11" name="Picture 1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12" name="Picture 1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13" name="Picture 18" descr="http://mt2.google.com/vt/v=ap.97&amp;hl=en&amp;x=2000&amp;y=3007&amp;z=13&amp;s=Galile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14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15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16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17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18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19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20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21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22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23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24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25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26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27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28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29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30" name="Picture 37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31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32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33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34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35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36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37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38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39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40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41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42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43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44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45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46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47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48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49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50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51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52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53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54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55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56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57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58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59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60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61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62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63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64" name="Picture 37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65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66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67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68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69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70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71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72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73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74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75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76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77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78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79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80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81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82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83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84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85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86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87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88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89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90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91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92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93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94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95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96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97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98" name="Picture 37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099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00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01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02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03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04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05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06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07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08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09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10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11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12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13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14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15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16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17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18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19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20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21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22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23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24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25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26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27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28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29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30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31" name="Picture 3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32" name="Picture 38" descr="http://mt2.google.com/vt/v=ap.97&amp;hl=en&amp;x=1998&amp;y=3008&amp;z=13&amp;s=G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33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34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35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36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37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38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39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40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41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42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43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44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45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46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47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48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49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50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51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52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53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54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55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56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57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58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59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60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61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62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63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64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65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66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67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68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69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70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71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72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73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74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75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76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77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78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79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0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1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2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3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4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5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6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7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8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89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90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91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92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93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94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95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96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97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98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199" name="Picture 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00" name="Picture 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01" name="Picture 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02" name="Picture 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03" name="Picture 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04" name="Picture 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05" name="Picture 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06" name="Picture 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07" name="Picture 1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08" name="Picture 1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09" name="Picture 1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10" name="Picture 1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11" name="Picture 1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12" name="Picture 1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13" name="Picture 1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14" name="Picture 1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15" name="Picture 18" descr="http://mt2.google.com/vt/v=ap.97&amp;hl=en&amp;x=2000&amp;y=3007&amp;z=13&amp;s=Galile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16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17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18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19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20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21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22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23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24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25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26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27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28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29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30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31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32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33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34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35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36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37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38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39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40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41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42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43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44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45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46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47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48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49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50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51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52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53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54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55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56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57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58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59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60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61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62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63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64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65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66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67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68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69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70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71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72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73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74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75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76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77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78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79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80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81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82" name="Picture 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83" name="Picture 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84" name="Picture 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85" name="Picture 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86" name="Picture 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87" name="Picture 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88" name="Picture 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89" name="Picture 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90" name="Picture 1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91" name="Picture 1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92" name="Picture 1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93" name="Picture 1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94" name="Picture 1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95" name="Picture 1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96" name="Picture 1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97" name="Picture 1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98" name="Picture 18" descr="http://mt2.google.com/vt/v=ap.97&amp;hl=en&amp;x=2000&amp;y=3007&amp;z=13&amp;s=Galile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299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00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01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02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03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04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05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06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07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08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09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10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11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12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13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14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15" name="Picture 37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16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17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18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19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20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21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22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23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24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25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26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27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28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29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30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31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32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33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34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35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36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37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38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39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40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41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42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43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44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45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46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47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48" name="Picture 3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49" name="Picture 38" descr="http://mt2.google.com/vt/v=ap.97&amp;hl=en&amp;x=1998&amp;y=3008&amp;z=13&amp;s=G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50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51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52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53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54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55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56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57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58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59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60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61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62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63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64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65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66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67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68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69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70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71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72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73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74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75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76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77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78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79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80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81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82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83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84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85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86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87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88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89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90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91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92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93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94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95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96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97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98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399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00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01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02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03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04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05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06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07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08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09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10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11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12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13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14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15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16" name="Picture 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17" name="Picture 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18" name="Picture 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19" name="Picture 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20" name="Picture 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21" name="Picture 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22" name="Picture 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23" name="Picture 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24" name="Picture 1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25" name="Picture 1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26" name="Picture 1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27" name="Picture 1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28" name="Picture 1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29" name="Picture 1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30" name="Picture 1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31" name="Picture 1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32" name="Picture 18" descr="http://mt2.google.com/vt/v=ap.97&amp;hl=en&amp;x=2000&amp;y=3007&amp;z=13&amp;s=Galile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33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34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35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36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37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38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39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40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41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42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43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44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45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46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47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48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49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50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51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52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53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54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55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56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57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58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59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60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61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62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63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64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65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66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67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68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69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70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71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72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73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74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75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76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77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78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79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80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81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82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83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84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85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86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87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88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89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90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91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92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93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94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95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96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97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98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499" name="Picture 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00" name="Picture 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01" name="Picture 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02" name="Picture 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03" name="Picture 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04" name="Picture 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05" name="Picture 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06" name="Picture 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07" name="Picture 1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08" name="Picture 1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09" name="Picture 1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10" name="Picture 1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11" name="Picture 1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12" name="Picture 1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13" name="Picture 1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14" name="Picture 1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15" name="Picture 18" descr="http://mt2.google.com/vt/v=ap.97&amp;hl=en&amp;x=2000&amp;y=3007&amp;z=13&amp;s=Galile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16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17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18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19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20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21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22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23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24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25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26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27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28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29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30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31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32" name="Picture 37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33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34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35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36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37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38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39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40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41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42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43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44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45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46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47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48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49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50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51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52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53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54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55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56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57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58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59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60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61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62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63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64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65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66" name="Picture 37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67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68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69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70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71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72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73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74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75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76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77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78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79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80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81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82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83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84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85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86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87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88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89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90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91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92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93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94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95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96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97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98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599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00" name="Picture 37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01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02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03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04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05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06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07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08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09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10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11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12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13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14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15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16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17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18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19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20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21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22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23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24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25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26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27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28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29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30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31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32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33" name="Picture 3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34" name="Picture 38" descr="http://mt2.google.com/vt/v=ap.97&amp;hl=en&amp;x=1998&amp;y=3008&amp;z=13&amp;s=G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35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36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37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38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39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40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41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42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43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44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45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46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47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48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49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50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51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52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53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54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55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56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57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58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59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60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61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62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63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64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65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66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67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68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69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70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71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72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73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74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75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76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77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78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79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80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81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82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83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84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85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86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87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88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89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90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91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92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93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94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95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96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97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98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699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00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01" name="Picture 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02" name="Picture 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03" name="Picture 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04" name="Picture 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05" name="Picture 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06" name="Picture 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07" name="Picture 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08" name="Picture 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09" name="Picture 1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10" name="Picture 1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11" name="Picture 1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12" name="Picture 1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13" name="Picture 1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14" name="Picture 1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15" name="Picture 1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16" name="Picture 1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17" name="Picture 18" descr="http://mt2.google.com/vt/v=ap.97&amp;hl=en&amp;x=2000&amp;y=3007&amp;z=13&amp;s=Galile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18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19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20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21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22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23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24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25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26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27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28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29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30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31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32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33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34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35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36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37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38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39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40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41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42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43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44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45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46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47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48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49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50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51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52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53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54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55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56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57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58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59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60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61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62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63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64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65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66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67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68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69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70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71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72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73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74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75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76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77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78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79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80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81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82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83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84" name="Picture 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85" name="Picture 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86" name="Picture 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87" name="Picture 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88" name="Picture 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89" name="Picture 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90" name="Picture 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91" name="Picture 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92" name="Picture 1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93" name="Picture 1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94" name="Picture 1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95" name="Picture 1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96" name="Picture 1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97" name="Picture 1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98" name="Picture 1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799" name="Picture 1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00" name="Picture 18" descr="http://mt2.google.com/vt/v=ap.97&amp;hl=en&amp;x=2000&amp;y=3007&amp;z=13&amp;s=Galile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01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02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03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04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05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06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07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08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09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10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11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12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13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14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15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16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17" name="Picture 37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18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19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20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21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22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23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24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25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26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27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28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29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30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31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32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33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34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35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36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37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38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39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40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41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42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43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44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45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46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47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48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49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50" name="Picture 3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51" name="Picture 38" descr="http://mt2.google.com/vt/v=ap.97&amp;hl=en&amp;x=1998&amp;y=3008&amp;z=13&amp;s=G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52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53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54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55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56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57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58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59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60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61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62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63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64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65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66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67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68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69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70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71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72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73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74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75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76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77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78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79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80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81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82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83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84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85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86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87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88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89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90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91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92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93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94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95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96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97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98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899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00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01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02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03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04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05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06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07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08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09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10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11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12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13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14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15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16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17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18" name="Picture 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19" name="Picture 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20" name="Picture 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21" name="Picture 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22" name="Picture 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23" name="Picture 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24" name="Picture 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25" name="Picture 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26" name="Picture 1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27" name="Picture 1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28" name="Picture 1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29" name="Picture 1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30" name="Picture 1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31" name="Picture 1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32" name="Picture 1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33" name="Picture 1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34" name="Picture 18" descr="http://mt2.google.com/vt/v=ap.97&amp;hl=en&amp;x=2000&amp;y=3007&amp;z=13&amp;s=Galile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35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36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37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38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39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40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41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42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43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44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45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46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47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48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49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50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51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52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53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54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55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56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57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58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59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60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61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62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63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64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65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66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67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68" name="Picture 2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69" name="Picture 2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70" name="Picture 2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71" name="Picture 2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72" name="Picture 2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73" name="Picture 2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74" name="Picture 2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75" name="Picture 2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76" name="Picture 2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77" name="Picture 3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78" name="Picture 3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79" name="Picture 3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80" name="Picture 3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81" name="Picture 3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82" name="Picture 3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83" name="Picture 3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84" name="Picture 3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85" name="Picture 4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86" name="Picture 4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87" name="Picture 4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88" name="Picture 4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89" name="Picture 4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90" name="Picture 4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91" name="Picture 4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92" name="Picture 4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93" name="Picture 4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94" name="Picture 4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95" name="Picture 5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96" name="Picture 5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97" name="Picture 5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98" name="Picture 5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3999" name="Picture 5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4000" name="Picture 55" descr="http://mt2.google.com/vt/v=ap.97&amp;hl=en&amp;x=1000&amp;y=1495&amp;z=12&amp;s=Galile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4001" name="Picture 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4002" name="Picture 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4003" name="Picture 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4004" name="Picture 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4005" name="Picture 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4006" name="Picture 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4007" name="Picture 8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4008" name="Picture 9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4009" name="Picture 10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4010" name="Picture 11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4011" name="Picture 12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4012" name="Picture 13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4013" name="Picture 14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4014" name="Picture 15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4015" name="Picture 16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4016" name="Picture 17" descr="http://maps.gstatic.com/intl/en_us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4017" name="Picture 18" descr="http://mt2.google.com/vt/v=ap.97&amp;hl=en&amp;x=2000&amp;y=3007&amp;z=13&amp;s=Galile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48050" y="0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647"/>
  <sheetViews>
    <sheetView tabSelected="1" zoomScale="75" zoomScaleNormal="75" workbookViewId="0">
      <pane ySplit="1" topLeftCell="A546" activePane="bottomLeft" state="frozen"/>
      <selection pane="bottomLeft" activeCell="A301" sqref="A301:L354"/>
    </sheetView>
  </sheetViews>
  <sheetFormatPr defaultRowHeight="15" x14ac:dyDescent="0.25"/>
  <cols>
    <col min="1" max="1" width="5.7109375" style="4" customWidth="1"/>
    <col min="2" max="2" width="3.7109375" style="4" customWidth="1"/>
    <col min="3" max="3" width="8.7109375" style="4" customWidth="1"/>
    <col min="4" max="4" width="9.7109375" style="2" customWidth="1"/>
    <col min="5" max="5" width="8.7109375" style="2" customWidth="1"/>
    <col min="6" max="6" width="8.7109375" style="1" customWidth="1"/>
    <col min="7" max="8" width="3.7109375" style="4" customWidth="1"/>
    <col min="9" max="9" width="30.7109375" style="24" customWidth="1"/>
    <col min="10" max="10" width="15.7109375" style="25" customWidth="1"/>
    <col min="11" max="11" width="15.7109375" style="24" customWidth="1"/>
    <col min="12" max="12" width="60.7109375" style="24" customWidth="1"/>
    <col min="13" max="21" width="9.140625" style="3"/>
    <col min="22" max="22" width="11.7109375" style="3" customWidth="1"/>
    <col min="23" max="16384" width="9.140625" style="3"/>
  </cols>
  <sheetData>
    <row r="1" spans="1:92" s="9" customFormat="1" ht="15.75" x14ac:dyDescent="0.25">
      <c r="A1" s="5" t="s">
        <v>2</v>
      </c>
      <c r="B1" s="5" t="s">
        <v>3</v>
      </c>
      <c r="C1" s="5" t="s">
        <v>4</v>
      </c>
      <c r="D1" s="5" t="s">
        <v>5</v>
      </c>
      <c r="E1" s="5" t="s">
        <v>7</v>
      </c>
      <c r="F1" s="5" t="s">
        <v>6</v>
      </c>
      <c r="G1" s="5" t="s">
        <v>48</v>
      </c>
      <c r="H1" s="5" t="s">
        <v>49</v>
      </c>
      <c r="I1" s="5" t="s">
        <v>8</v>
      </c>
      <c r="J1" s="5" t="s">
        <v>9</v>
      </c>
      <c r="K1" s="5" t="s">
        <v>10</v>
      </c>
      <c r="L1" s="5" t="s">
        <v>11</v>
      </c>
      <c r="M1" s="16">
        <f>SUM(M2:M647)</f>
        <v>160</v>
      </c>
      <c r="N1" s="16">
        <v>3</v>
      </c>
      <c r="O1" s="16">
        <f>SUM(O2:O647)</f>
        <v>606</v>
      </c>
      <c r="P1" s="16">
        <v>0</v>
      </c>
      <c r="Q1" s="16">
        <f>SUM(Q2:Q647)</f>
        <v>10</v>
      </c>
      <c r="R1" s="16">
        <v>0</v>
      </c>
      <c r="S1" s="16">
        <f>SUM(S2:S647)</f>
        <v>617</v>
      </c>
      <c r="T1" s="16">
        <f>SUM(T2:T647)</f>
        <v>149</v>
      </c>
      <c r="U1" s="17" t="s">
        <v>1635</v>
      </c>
      <c r="V1" s="18">
        <f ca="1">TODAY()</f>
        <v>42047</v>
      </c>
      <c r="W1" s="16">
        <f>M1-N1</f>
        <v>157</v>
      </c>
      <c r="X1" s="16">
        <f>O1-P1</f>
        <v>606</v>
      </c>
      <c r="Y1" s="16">
        <f>Q1-R1</f>
        <v>10</v>
      </c>
      <c r="Z1" s="16">
        <f>S1-MAX(N1,P1,R1)</f>
        <v>614</v>
      </c>
      <c r="AA1" s="6">
        <f>T1</f>
        <v>149</v>
      </c>
      <c r="AB1" s="7">
        <f>X1/AA1*W1</f>
        <v>638.53691275167785</v>
      </c>
      <c r="AC1" s="8">
        <f>Z1/AB1</f>
        <v>0.96157322738643292</v>
      </c>
      <c r="AD1" s="8">
        <f>W1/AB1</f>
        <v>0.24587458745874588</v>
      </c>
      <c r="AE1" s="8">
        <f>X1/AB1</f>
        <v>0.94904458598726116</v>
      </c>
      <c r="AF1" s="8">
        <f>Y1/AB1</f>
        <v>1.5660801748964705E-2</v>
      </c>
    </row>
    <row r="2" spans="1:92" x14ac:dyDescent="0.25">
      <c r="A2" s="1">
        <v>4365</v>
      </c>
      <c r="B2" s="1"/>
      <c r="C2" s="1"/>
      <c r="D2" s="1">
        <v>652511</v>
      </c>
      <c r="E2" s="1"/>
      <c r="G2" s="1"/>
      <c r="H2" s="1"/>
      <c r="I2" s="1" t="s">
        <v>162</v>
      </c>
      <c r="J2" s="28"/>
      <c r="K2" s="28"/>
      <c r="L2" s="29" t="s">
        <v>163</v>
      </c>
      <c r="M2" s="10" t="str">
        <f t="shared" ref="M2:M65" si="0">IF(OR(C2="",C2=" "),"",1)</f>
        <v/>
      </c>
      <c r="N2" s="10" t="str">
        <f t="shared" ref="N2:N65" si="1">IF(AND(M2=1,M3=1,C2=C3),1,"")</f>
        <v/>
      </c>
      <c r="O2" s="10">
        <f t="shared" ref="O2:O65" si="2">IF(OR(D2="",D2=" "),"",1)</f>
        <v>1</v>
      </c>
      <c r="P2" s="10" t="str">
        <f t="shared" ref="P2:P65" si="3">IF(AND(O2=1,O3=1,D2=D3),1,"")</f>
        <v/>
      </c>
      <c r="Q2" s="10" t="str">
        <f t="shared" ref="Q2:Q65" si="4">IF(OR(F2="",F2=" "),"",1)</f>
        <v/>
      </c>
      <c r="R2" s="10" t="str">
        <f t="shared" ref="R2:R65" si="5">IF(AND(Q2=1,Q3=1,F2=F3),1,"")</f>
        <v/>
      </c>
      <c r="S2" s="2">
        <f t="shared" ref="S2:S65" si="6">IF(SUM(M2:Q2)&gt;0,1,"")</f>
        <v>1</v>
      </c>
      <c r="T2" s="2" t="str">
        <f t="shared" ref="T2:T65" si="7">IF(AND(M2=1,O2=1),1,"")</f>
        <v/>
      </c>
      <c r="U2" s="10"/>
      <c r="V2" s="2"/>
      <c r="W2" s="2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</row>
    <row r="3" spans="1:92" x14ac:dyDescent="0.25">
      <c r="A3" s="5" t="s">
        <v>2</v>
      </c>
      <c r="B3" s="5"/>
      <c r="C3" s="5"/>
      <c r="D3" s="5"/>
      <c r="E3" s="5"/>
      <c r="F3" s="5"/>
      <c r="G3" s="5"/>
      <c r="H3" s="5"/>
      <c r="I3" s="5" t="s">
        <v>12</v>
      </c>
      <c r="J3" s="5" t="s">
        <v>9</v>
      </c>
      <c r="K3" s="5" t="s">
        <v>10</v>
      </c>
      <c r="L3" s="5" t="s">
        <v>11</v>
      </c>
      <c r="M3" s="10" t="str">
        <f t="shared" si="0"/>
        <v/>
      </c>
      <c r="N3" s="10" t="str">
        <f t="shared" si="1"/>
        <v/>
      </c>
      <c r="O3" s="10" t="str">
        <f t="shared" si="2"/>
        <v/>
      </c>
      <c r="P3" s="10" t="str">
        <f t="shared" si="3"/>
        <v/>
      </c>
      <c r="Q3" s="10" t="str">
        <f t="shared" si="4"/>
        <v/>
      </c>
      <c r="R3" s="10" t="str">
        <f t="shared" si="5"/>
        <v/>
      </c>
      <c r="S3" s="2" t="str">
        <f t="shared" si="6"/>
        <v/>
      </c>
      <c r="T3" s="2" t="str">
        <f t="shared" si="7"/>
        <v/>
      </c>
      <c r="U3" s="10"/>
      <c r="V3" s="2"/>
      <c r="W3" s="2"/>
      <c r="X3" s="1"/>
      <c r="Y3" s="1"/>
      <c r="Z3" s="1"/>
      <c r="AA3" s="9"/>
      <c r="AB3" s="9"/>
      <c r="AC3" s="9"/>
      <c r="AD3" s="9"/>
      <c r="AE3" s="9"/>
      <c r="AF3" s="9"/>
    </row>
    <row r="4" spans="1:92" x14ac:dyDescent="0.25">
      <c r="A4" s="1">
        <v>4187</v>
      </c>
      <c r="B4" s="1"/>
      <c r="C4" s="1"/>
      <c r="D4" s="1">
        <v>651406</v>
      </c>
      <c r="E4" s="1"/>
      <c r="G4" s="1"/>
      <c r="H4" s="1"/>
      <c r="I4" s="1" t="s">
        <v>164</v>
      </c>
      <c r="J4" s="27" t="s">
        <v>147</v>
      </c>
      <c r="K4" s="27" t="s">
        <v>90</v>
      </c>
      <c r="L4" s="27" t="s">
        <v>165</v>
      </c>
      <c r="M4" s="10" t="str">
        <f t="shared" si="0"/>
        <v/>
      </c>
      <c r="N4" s="10" t="str">
        <f t="shared" si="1"/>
        <v/>
      </c>
      <c r="O4" s="10">
        <f t="shared" si="2"/>
        <v>1</v>
      </c>
      <c r="P4" s="10" t="str">
        <f t="shared" si="3"/>
        <v/>
      </c>
      <c r="Q4" s="10" t="str">
        <f t="shared" si="4"/>
        <v/>
      </c>
      <c r="R4" s="10" t="str">
        <f t="shared" si="5"/>
        <v/>
      </c>
      <c r="S4" s="2">
        <f t="shared" si="6"/>
        <v>1</v>
      </c>
      <c r="T4" s="2" t="str">
        <f t="shared" si="7"/>
        <v/>
      </c>
      <c r="U4" s="10"/>
      <c r="V4" s="2"/>
      <c r="W4" s="2"/>
    </row>
    <row r="5" spans="1:92" x14ac:dyDescent="0.25">
      <c r="A5" s="5" t="s">
        <v>2</v>
      </c>
      <c r="B5" s="5"/>
      <c r="C5" s="5"/>
      <c r="D5" s="5"/>
      <c r="E5" s="5"/>
      <c r="F5" s="5"/>
      <c r="G5" s="5"/>
      <c r="H5" s="5"/>
      <c r="I5" s="5" t="s">
        <v>13</v>
      </c>
      <c r="J5" s="5" t="s">
        <v>9</v>
      </c>
      <c r="K5" s="5" t="s">
        <v>10</v>
      </c>
      <c r="L5" s="5" t="s">
        <v>11</v>
      </c>
      <c r="M5" s="10" t="str">
        <f t="shared" si="0"/>
        <v/>
      </c>
      <c r="N5" s="10" t="str">
        <f t="shared" si="1"/>
        <v/>
      </c>
      <c r="O5" s="10" t="str">
        <f t="shared" si="2"/>
        <v/>
      </c>
      <c r="P5" s="10" t="str">
        <f t="shared" si="3"/>
        <v/>
      </c>
      <c r="Q5" s="10" t="str">
        <f t="shared" si="4"/>
        <v/>
      </c>
      <c r="R5" s="10" t="str">
        <f t="shared" si="5"/>
        <v/>
      </c>
      <c r="S5" s="2" t="str">
        <f t="shared" si="6"/>
        <v/>
      </c>
      <c r="T5" s="2" t="str">
        <f t="shared" si="7"/>
        <v/>
      </c>
      <c r="U5" s="10"/>
      <c r="V5" s="2"/>
      <c r="W5" s="2"/>
      <c r="X5" s="1"/>
      <c r="Y5" s="1"/>
      <c r="Z5" s="1"/>
      <c r="AA5" s="9"/>
      <c r="AB5" s="9"/>
      <c r="AC5" s="9"/>
      <c r="AD5" s="9"/>
      <c r="AE5" s="9"/>
      <c r="AF5" s="9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</row>
    <row r="6" spans="1:92" x14ac:dyDescent="0.25">
      <c r="A6" s="1">
        <v>4528</v>
      </c>
      <c r="B6" s="1"/>
      <c r="C6" s="1"/>
      <c r="D6" s="1">
        <v>654180</v>
      </c>
      <c r="E6" s="1"/>
      <c r="G6" s="1"/>
      <c r="H6" s="1"/>
      <c r="I6" s="1" t="s">
        <v>166</v>
      </c>
      <c r="J6" s="27" t="s">
        <v>167</v>
      </c>
      <c r="K6" s="27" t="s">
        <v>89</v>
      </c>
      <c r="L6" s="27" t="s">
        <v>1</v>
      </c>
      <c r="M6" s="10" t="str">
        <f t="shared" si="0"/>
        <v/>
      </c>
      <c r="N6" s="10" t="str">
        <f t="shared" si="1"/>
        <v/>
      </c>
      <c r="O6" s="10">
        <f t="shared" si="2"/>
        <v>1</v>
      </c>
      <c r="P6" s="10" t="str">
        <f t="shared" si="3"/>
        <v/>
      </c>
      <c r="Q6" s="10" t="str">
        <f t="shared" si="4"/>
        <v/>
      </c>
      <c r="R6" s="10" t="str">
        <f t="shared" si="5"/>
        <v/>
      </c>
      <c r="S6" s="2">
        <f t="shared" si="6"/>
        <v>1</v>
      </c>
      <c r="T6" s="2" t="str">
        <f t="shared" si="7"/>
        <v/>
      </c>
      <c r="U6" s="10"/>
      <c r="V6" s="2"/>
      <c r="W6" s="2"/>
    </row>
    <row r="7" spans="1:92" x14ac:dyDescent="0.25">
      <c r="A7" s="1">
        <v>4528</v>
      </c>
      <c r="B7" s="1"/>
      <c r="C7" s="1"/>
      <c r="D7" s="1">
        <v>654182</v>
      </c>
      <c r="E7" s="1"/>
      <c r="G7" s="1"/>
      <c r="H7" s="1"/>
      <c r="I7" s="1" t="s">
        <v>168</v>
      </c>
      <c r="J7" s="27" t="s">
        <v>56</v>
      </c>
      <c r="K7" s="27" t="s">
        <v>146</v>
      </c>
      <c r="L7" s="27" t="s">
        <v>1</v>
      </c>
      <c r="M7" s="10" t="str">
        <f t="shared" si="0"/>
        <v/>
      </c>
      <c r="N7" s="10" t="str">
        <f t="shared" si="1"/>
        <v/>
      </c>
      <c r="O7" s="10">
        <f t="shared" si="2"/>
        <v>1</v>
      </c>
      <c r="P7" s="10" t="str">
        <f t="shared" si="3"/>
        <v/>
      </c>
      <c r="Q7" s="10" t="str">
        <f t="shared" si="4"/>
        <v/>
      </c>
      <c r="R7" s="10" t="str">
        <f t="shared" si="5"/>
        <v/>
      </c>
      <c r="S7" s="2">
        <f t="shared" si="6"/>
        <v>1</v>
      </c>
      <c r="T7" s="2" t="str">
        <f t="shared" si="7"/>
        <v/>
      </c>
      <c r="U7" s="10"/>
      <c r="V7" s="2"/>
      <c r="W7" s="2"/>
      <c r="X7" s="1"/>
      <c r="Y7" s="1"/>
      <c r="Z7" s="1"/>
      <c r="AA7" s="1"/>
      <c r="AB7" s="1"/>
      <c r="AC7" s="1"/>
      <c r="AD7" s="1"/>
      <c r="AE7" s="1"/>
      <c r="AF7" s="1"/>
    </row>
    <row r="8" spans="1:92" x14ac:dyDescent="0.25">
      <c r="A8" s="1">
        <v>4296</v>
      </c>
      <c r="B8" s="1"/>
      <c r="C8" s="30">
        <v>211119</v>
      </c>
      <c r="D8" s="1">
        <v>652294</v>
      </c>
      <c r="E8" s="1"/>
      <c r="G8" s="1"/>
      <c r="H8" s="1"/>
      <c r="I8" s="1" t="s">
        <v>169</v>
      </c>
      <c r="J8" s="27" t="s">
        <v>170</v>
      </c>
      <c r="K8" s="27" t="s">
        <v>171</v>
      </c>
      <c r="L8" s="27" t="s">
        <v>172</v>
      </c>
      <c r="M8" s="10">
        <f t="shared" si="0"/>
        <v>1</v>
      </c>
      <c r="N8" s="10" t="str">
        <f t="shared" si="1"/>
        <v/>
      </c>
      <c r="O8" s="10">
        <f t="shared" si="2"/>
        <v>1</v>
      </c>
      <c r="P8" s="10" t="str">
        <f t="shared" si="3"/>
        <v/>
      </c>
      <c r="Q8" s="10" t="str">
        <f t="shared" si="4"/>
        <v/>
      </c>
      <c r="R8" s="10" t="str">
        <f t="shared" si="5"/>
        <v/>
      </c>
      <c r="S8" s="2">
        <f t="shared" si="6"/>
        <v>1</v>
      </c>
      <c r="T8" s="2">
        <f t="shared" si="7"/>
        <v>1</v>
      </c>
      <c r="U8" s="10"/>
      <c r="V8" s="2"/>
      <c r="W8" s="2"/>
      <c r="X8" s="1"/>
      <c r="Y8" s="1"/>
      <c r="Z8" s="1"/>
      <c r="AA8" s="1"/>
      <c r="AB8" s="1"/>
      <c r="AC8" s="1"/>
      <c r="AD8" s="1"/>
      <c r="AE8" s="1"/>
      <c r="AF8" s="1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1"/>
      <c r="CA8" s="1"/>
      <c r="CB8" s="1"/>
      <c r="CC8" s="1"/>
      <c r="CD8" s="9"/>
      <c r="CE8" s="1"/>
      <c r="CF8" s="1"/>
      <c r="CG8" s="1"/>
      <c r="CH8" s="1"/>
      <c r="CI8" s="1"/>
      <c r="CJ8" s="1"/>
      <c r="CK8" s="1"/>
      <c r="CL8" s="1"/>
      <c r="CM8" s="1"/>
      <c r="CN8" s="1"/>
    </row>
    <row r="9" spans="1:92" x14ac:dyDescent="0.25">
      <c r="A9" s="1">
        <v>4213</v>
      </c>
      <c r="B9" s="1"/>
      <c r="C9" s="1"/>
      <c r="D9" s="1">
        <v>651779</v>
      </c>
      <c r="E9" s="1"/>
      <c r="G9" s="1"/>
      <c r="H9" s="1"/>
      <c r="I9" s="1" t="s">
        <v>173</v>
      </c>
      <c r="J9" s="27"/>
      <c r="K9" s="27"/>
      <c r="L9" s="27" t="s">
        <v>174</v>
      </c>
      <c r="M9" s="10" t="str">
        <f t="shared" si="0"/>
        <v/>
      </c>
      <c r="N9" s="10" t="str">
        <f t="shared" si="1"/>
        <v/>
      </c>
      <c r="O9" s="10">
        <f t="shared" si="2"/>
        <v>1</v>
      </c>
      <c r="P9" s="10" t="str">
        <f t="shared" si="3"/>
        <v/>
      </c>
      <c r="Q9" s="10" t="str">
        <f t="shared" si="4"/>
        <v/>
      </c>
      <c r="R9" s="10" t="str">
        <f t="shared" si="5"/>
        <v/>
      </c>
      <c r="S9" s="2">
        <f t="shared" si="6"/>
        <v>1</v>
      </c>
      <c r="T9" s="2" t="str">
        <f t="shared" si="7"/>
        <v/>
      </c>
      <c r="U9" s="10"/>
      <c r="V9" s="2"/>
      <c r="W9" s="2"/>
    </row>
    <row r="10" spans="1:92" x14ac:dyDescent="0.25">
      <c r="A10" s="1">
        <v>4213</v>
      </c>
      <c r="B10" s="1"/>
      <c r="C10" s="1"/>
      <c r="D10" s="1">
        <v>651778</v>
      </c>
      <c r="E10" s="1"/>
      <c r="G10" s="1"/>
      <c r="H10" s="1"/>
      <c r="I10" s="1" t="s">
        <v>175</v>
      </c>
      <c r="J10" s="27"/>
      <c r="K10" s="27"/>
      <c r="L10" s="27" t="s">
        <v>174</v>
      </c>
      <c r="M10" s="10" t="str">
        <f t="shared" si="0"/>
        <v/>
      </c>
      <c r="N10" s="10" t="str">
        <f t="shared" si="1"/>
        <v/>
      </c>
      <c r="O10" s="10">
        <f t="shared" si="2"/>
        <v>1</v>
      </c>
      <c r="P10" s="10" t="str">
        <f t="shared" si="3"/>
        <v/>
      </c>
      <c r="Q10" s="10" t="str">
        <f t="shared" si="4"/>
        <v/>
      </c>
      <c r="R10" s="10" t="str">
        <f t="shared" si="5"/>
        <v/>
      </c>
      <c r="S10" s="2">
        <f t="shared" si="6"/>
        <v>1</v>
      </c>
      <c r="T10" s="2" t="str">
        <f t="shared" si="7"/>
        <v/>
      </c>
      <c r="U10" s="10"/>
      <c r="V10" s="2"/>
      <c r="W10" s="2"/>
      <c r="X10" s="1"/>
      <c r="Y10" s="1"/>
      <c r="Z10" s="1"/>
      <c r="AA10" s="1"/>
      <c r="AB10" s="1"/>
      <c r="AC10" s="1"/>
      <c r="AD10" s="1"/>
      <c r="AE10" s="1"/>
      <c r="AF10" s="1"/>
    </row>
    <row r="11" spans="1:92" x14ac:dyDescent="0.25">
      <c r="A11" s="1">
        <v>4514</v>
      </c>
      <c r="B11" s="1"/>
      <c r="C11" s="1"/>
      <c r="D11" s="1">
        <v>654162</v>
      </c>
      <c r="E11" s="1"/>
      <c r="G11" s="1"/>
      <c r="H11" s="1"/>
      <c r="I11" s="1" t="s">
        <v>176</v>
      </c>
      <c r="J11" s="27" t="s">
        <v>114</v>
      </c>
      <c r="K11" s="27" t="s">
        <v>177</v>
      </c>
      <c r="L11" s="27" t="s">
        <v>178</v>
      </c>
      <c r="M11" s="10" t="str">
        <f t="shared" si="0"/>
        <v/>
      </c>
      <c r="N11" s="10" t="str">
        <f t="shared" si="1"/>
        <v/>
      </c>
      <c r="O11" s="10">
        <f t="shared" si="2"/>
        <v>1</v>
      </c>
      <c r="P11" s="10" t="str">
        <f t="shared" si="3"/>
        <v/>
      </c>
      <c r="Q11" s="10" t="str">
        <f t="shared" si="4"/>
        <v/>
      </c>
      <c r="R11" s="10" t="str">
        <f t="shared" si="5"/>
        <v/>
      </c>
      <c r="S11" s="2">
        <f t="shared" si="6"/>
        <v>1</v>
      </c>
      <c r="T11" s="2" t="str">
        <f t="shared" si="7"/>
        <v/>
      </c>
      <c r="U11" s="10"/>
      <c r="V11" s="2"/>
      <c r="W11" s="2"/>
    </row>
    <row r="12" spans="1:92" x14ac:dyDescent="0.25">
      <c r="A12" s="1">
        <v>4307</v>
      </c>
      <c r="B12" s="1"/>
      <c r="C12" s="30">
        <v>207625</v>
      </c>
      <c r="D12" s="1">
        <v>652303</v>
      </c>
      <c r="E12" s="1"/>
      <c r="G12" s="1"/>
      <c r="H12" s="1"/>
      <c r="I12" s="1" t="s">
        <v>179</v>
      </c>
      <c r="J12" s="28" t="s">
        <v>180</v>
      </c>
      <c r="K12" s="28" t="s">
        <v>181</v>
      </c>
      <c r="L12" s="29" t="s">
        <v>182</v>
      </c>
      <c r="M12" s="10">
        <f t="shared" si="0"/>
        <v>1</v>
      </c>
      <c r="N12" s="10" t="str">
        <f t="shared" si="1"/>
        <v/>
      </c>
      <c r="O12" s="10">
        <f t="shared" si="2"/>
        <v>1</v>
      </c>
      <c r="P12" s="10" t="str">
        <f t="shared" si="3"/>
        <v/>
      </c>
      <c r="Q12" s="10" t="str">
        <f t="shared" si="4"/>
        <v/>
      </c>
      <c r="R12" s="10" t="str">
        <f t="shared" si="5"/>
        <v/>
      </c>
      <c r="S12" s="2">
        <f t="shared" si="6"/>
        <v>1</v>
      </c>
      <c r="T12" s="2">
        <f t="shared" si="7"/>
        <v>1</v>
      </c>
      <c r="U12" s="10"/>
      <c r="V12" s="2"/>
      <c r="W12" s="2"/>
    </row>
    <row r="13" spans="1:92" x14ac:dyDescent="0.25">
      <c r="A13" s="1">
        <v>4306</v>
      </c>
      <c r="B13" s="1"/>
      <c r="C13" s="30">
        <v>207624</v>
      </c>
      <c r="D13" s="1">
        <v>652302</v>
      </c>
      <c r="E13" s="1"/>
      <c r="G13" s="1"/>
      <c r="H13" s="1"/>
      <c r="I13" s="1" t="s">
        <v>183</v>
      </c>
      <c r="J13" s="27" t="s">
        <v>184</v>
      </c>
      <c r="K13" s="27" t="s">
        <v>185</v>
      </c>
      <c r="L13" s="27" t="s">
        <v>186</v>
      </c>
      <c r="M13" s="10">
        <f t="shared" si="0"/>
        <v>1</v>
      </c>
      <c r="N13" s="10" t="str">
        <f t="shared" si="1"/>
        <v/>
      </c>
      <c r="O13" s="10">
        <f t="shared" si="2"/>
        <v>1</v>
      </c>
      <c r="P13" s="10" t="str">
        <f t="shared" si="3"/>
        <v/>
      </c>
      <c r="Q13" s="10" t="str">
        <f t="shared" si="4"/>
        <v/>
      </c>
      <c r="R13" s="10" t="str">
        <f t="shared" si="5"/>
        <v/>
      </c>
      <c r="S13" s="2">
        <f t="shared" si="6"/>
        <v>1</v>
      </c>
      <c r="T13" s="2">
        <f t="shared" si="7"/>
        <v>1</v>
      </c>
      <c r="U13" s="10"/>
      <c r="V13" s="2"/>
      <c r="W13" s="2"/>
    </row>
    <row r="14" spans="1:92" x14ac:dyDescent="0.25">
      <c r="A14" s="1">
        <v>4427</v>
      </c>
      <c r="B14" s="1"/>
      <c r="C14" s="1"/>
      <c r="D14" s="1">
        <v>653993</v>
      </c>
      <c r="E14" s="1"/>
      <c r="G14" s="1"/>
      <c r="H14" s="1"/>
      <c r="I14" s="1" t="s">
        <v>187</v>
      </c>
      <c r="J14" s="27" t="s">
        <v>188</v>
      </c>
      <c r="K14" s="27" t="s">
        <v>189</v>
      </c>
      <c r="L14" s="27" t="s">
        <v>190</v>
      </c>
      <c r="M14" s="10" t="str">
        <f t="shared" si="0"/>
        <v/>
      </c>
      <c r="N14" s="10" t="str">
        <f t="shared" si="1"/>
        <v/>
      </c>
      <c r="O14" s="10">
        <f t="shared" si="2"/>
        <v>1</v>
      </c>
      <c r="P14" s="10" t="str">
        <f t="shared" si="3"/>
        <v/>
      </c>
      <c r="Q14" s="10" t="str">
        <f t="shared" si="4"/>
        <v/>
      </c>
      <c r="R14" s="10" t="str">
        <f t="shared" si="5"/>
        <v/>
      </c>
      <c r="S14" s="2">
        <f t="shared" si="6"/>
        <v>1</v>
      </c>
      <c r="T14" s="2" t="str">
        <f t="shared" si="7"/>
        <v/>
      </c>
      <c r="U14" s="10"/>
      <c r="V14" s="2"/>
      <c r="W14" s="2"/>
      <c r="X14" s="1"/>
      <c r="Y14" s="1"/>
      <c r="Z14" s="1"/>
      <c r="AA14" s="1"/>
      <c r="AB14" s="1"/>
      <c r="AC14" s="1"/>
      <c r="AD14" s="1"/>
      <c r="AE14" s="1"/>
      <c r="AF14" s="1"/>
    </row>
    <row r="15" spans="1:92" x14ac:dyDescent="0.25">
      <c r="A15" s="1">
        <v>4394</v>
      </c>
      <c r="B15" s="1"/>
      <c r="C15" s="1"/>
      <c r="D15" s="1">
        <v>653953</v>
      </c>
      <c r="E15" s="1"/>
      <c r="G15" s="1"/>
      <c r="H15" s="1"/>
      <c r="I15" s="1" t="s">
        <v>191</v>
      </c>
      <c r="J15" s="27" t="s">
        <v>192</v>
      </c>
      <c r="K15" s="27" t="s">
        <v>192</v>
      </c>
      <c r="L15" s="27" t="s">
        <v>193</v>
      </c>
      <c r="M15" s="10" t="str">
        <f t="shared" si="0"/>
        <v/>
      </c>
      <c r="N15" s="10" t="str">
        <f t="shared" si="1"/>
        <v/>
      </c>
      <c r="O15" s="10">
        <f t="shared" si="2"/>
        <v>1</v>
      </c>
      <c r="P15" s="10" t="str">
        <f t="shared" si="3"/>
        <v/>
      </c>
      <c r="Q15" s="10" t="str">
        <f t="shared" si="4"/>
        <v/>
      </c>
      <c r="R15" s="10" t="str">
        <f t="shared" si="5"/>
        <v/>
      </c>
      <c r="S15" s="2">
        <f t="shared" si="6"/>
        <v>1</v>
      </c>
      <c r="T15" s="2" t="str">
        <f t="shared" si="7"/>
        <v/>
      </c>
      <c r="U15" s="10"/>
      <c r="V15" s="2"/>
      <c r="W15" s="2"/>
    </row>
    <row r="16" spans="1:92" x14ac:dyDescent="0.25">
      <c r="A16" s="1">
        <v>4359</v>
      </c>
      <c r="B16" s="1"/>
      <c r="C16" s="1"/>
      <c r="D16" s="1">
        <v>652504</v>
      </c>
      <c r="E16" s="1"/>
      <c r="G16" s="1"/>
      <c r="H16" s="1"/>
      <c r="I16" s="1" t="s">
        <v>194</v>
      </c>
      <c r="J16" s="31" t="s">
        <v>195</v>
      </c>
      <c r="K16" s="31" t="s">
        <v>196</v>
      </c>
      <c r="L16" s="32" t="s">
        <v>197</v>
      </c>
      <c r="M16" s="10" t="str">
        <f t="shared" si="0"/>
        <v/>
      </c>
      <c r="N16" s="10" t="str">
        <f t="shared" si="1"/>
        <v/>
      </c>
      <c r="O16" s="10">
        <f t="shared" si="2"/>
        <v>1</v>
      </c>
      <c r="P16" s="10" t="str">
        <f t="shared" si="3"/>
        <v/>
      </c>
      <c r="Q16" s="10" t="str">
        <f t="shared" si="4"/>
        <v/>
      </c>
      <c r="R16" s="10" t="str">
        <f t="shared" si="5"/>
        <v/>
      </c>
      <c r="S16" s="2">
        <f t="shared" si="6"/>
        <v>1</v>
      </c>
      <c r="T16" s="2" t="str">
        <f t="shared" si="7"/>
        <v/>
      </c>
      <c r="U16" s="10"/>
      <c r="V16" s="2"/>
      <c r="W16" s="2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</row>
    <row r="17" spans="1:92" x14ac:dyDescent="0.25">
      <c r="A17" s="1">
        <v>4394</v>
      </c>
      <c r="B17" s="1"/>
      <c r="C17" s="1"/>
      <c r="D17" s="1">
        <v>653954</v>
      </c>
      <c r="E17" s="1"/>
      <c r="G17" s="1"/>
      <c r="H17" s="1"/>
      <c r="I17" s="1" t="s">
        <v>198</v>
      </c>
      <c r="J17" s="27" t="s">
        <v>192</v>
      </c>
      <c r="K17" s="27" t="s">
        <v>192</v>
      </c>
      <c r="L17" s="27" t="s">
        <v>193</v>
      </c>
      <c r="M17" s="10" t="str">
        <f t="shared" si="0"/>
        <v/>
      </c>
      <c r="N17" s="10" t="str">
        <f t="shared" si="1"/>
        <v/>
      </c>
      <c r="O17" s="10">
        <f t="shared" si="2"/>
        <v>1</v>
      </c>
      <c r="P17" s="10" t="str">
        <f t="shared" si="3"/>
        <v/>
      </c>
      <c r="Q17" s="10" t="str">
        <f t="shared" si="4"/>
        <v/>
      </c>
      <c r="R17" s="10" t="str">
        <f t="shared" si="5"/>
        <v/>
      </c>
      <c r="S17" s="2">
        <f t="shared" si="6"/>
        <v>1</v>
      </c>
      <c r="T17" s="2" t="str">
        <f t="shared" si="7"/>
        <v/>
      </c>
      <c r="U17" s="10"/>
      <c r="V17" s="2"/>
      <c r="W17" s="2"/>
    </row>
    <row r="18" spans="1:92" x14ac:dyDescent="0.25">
      <c r="A18" s="1">
        <v>4393</v>
      </c>
      <c r="B18" s="1"/>
      <c r="C18" s="1"/>
      <c r="D18" s="1">
        <v>652535</v>
      </c>
      <c r="E18" s="1"/>
      <c r="G18" s="1"/>
      <c r="H18" s="1"/>
      <c r="I18" s="1" t="s">
        <v>199</v>
      </c>
      <c r="J18" s="27" t="s">
        <v>200</v>
      </c>
      <c r="K18" s="27" t="s">
        <v>109</v>
      </c>
      <c r="L18" s="27" t="s">
        <v>201</v>
      </c>
      <c r="M18" s="10" t="str">
        <f t="shared" si="0"/>
        <v/>
      </c>
      <c r="N18" s="10" t="str">
        <f t="shared" si="1"/>
        <v/>
      </c>
      <c r="O18" s="10">
        <f t="shared" si="2"/>
        <v>1</v>
      </c>
      <c r="P18" s="10" t="str">
        <f t="shared" si="3"/>
        <v/>
      </c>
      <c r="Q18" s="10" t="str">
        <f t="shared" si="4"/>
        <v/>
      </c>
      <c r="R18" s="10" t="str">
        <f t="shared" si="5"/>
        <v/>
      </c>
      <c r="S18" s="2">
        <f t="shared" si="6"/>
        <v>1</v>
      </c>
      <c r="T18" s="2" t="str">
        <f t="shared" si="7"/>
        <v/>
      </c>
      <c r="U18" s="10"/>
      <c r="V18" s="2"/>
      <c r="W18" s="2"/>
      <c r="X18" s="1"/>
      <c r="Y18" s="1"/>
      <c r="Z18" s="1"/>
      <c r="AA18" s="1"/>
      <c r="AB18" s="1"/>
      <c r="AC18" s="1"/>
      <c r="AD18" s="1"/>
      <c r="AE18" s="1"/>
      <c r="AF18" s="1"/>
    </row>
    <row r="19" spans="1:92" x14ac:dyDescent="0.25">
      <c r="A19" s="1">
        <v>4395</v>
      </c>
      <c r="B19" s="1"/>
      <c r="C19" s="1"/>
      <c r="D19" s="1">
        <v>653955</v>
      </c>
      <c r="E19" s="1"/>
      <c r="G19" s="1"/>
      <c r="H19" s="1"/>
      <c r="I19" s="1" t="s">
        <v>202</v>
      </c>
      <c r="J19" s="27" t="s">
        <v>64</v>
      </c>
      <c r="K19" s="27" t="s">
        <v>64</v>
      </c>
      <c r="L19" s="27" t="s">
        <v>1</v>
      </c>
      <c r="M19" s="10" t="str">
        <f t="shared" si="0"/>
        <v/>
      </c>
      <c r="N19" s="10" t="str">
        <f t="shared" si="1"/>
        <v/>
      </c>
      <c r="O19" s="10">
        <f t="shared" si="2"/>
        <v>1</v>
      </c>
      <c r="P19" s="10" t="str">
        <f t="shared" si="3"/>
        <v/>
      </c>
      <c r="Q19" s="10" t="str">
        <f t="shared" si="4"/>
        <v/>
      </c>
      <c r="R19" s="10" t="str">
        <f t="shared" si="5"/>
        <v/>
      </c>
      <c r="S19" s="2">
        <f t="shared" si="6"/>
        <v>1</v>
      </c>
      <c r="T19" s="2" t="str">
        <f t="shared" si="7"/>
        <v/>
      </c>
      <c r="U19" s="10"/>
      <c r="V19" s="2"/>
      <c r="W19" s="2"/>
      <c r="X19" s="1"/>
      <c r="Y19" s="1"/>
      <c r="Z19" s="1"/>
      <c r="AA19" s="1"/>
      <c r="AB19" s="1"/>
      <c r="AC19" s="1"/>
      <c r="AD19" s="1"/>
      <c r="AE19" s="1"/>
      <c r="AF19" s="1"/>
    </row>
    <row r="20" spans="1:92" x14ac:dyDescent="0.25">
      <c r="A20" s="1">
        <v>4393</v>
      </c>
      <c r="B20" s="1"/>
      <c r="C20" s="1"/>
      <c r="D20" s="1">
        <v>652534</v>
      </c>
      <c r="E20" s="1"/>
      <c r="G20" s="1"/>
      <c r="H20" s="1"/>
      <c r="I20" s="1" t="s">
        <v>203</v>
      </c>
      <c r="J20" s="27" t="s">
        <v>200</v>
      </c>
      <c r="K20" s="27" t="s">
        <v>135</v>
      </c>
      <c r="L20" s="27" t="s">
        <v>204</v>
      </c>
      <c r="M20" s="10" t="str">
        <f t="shared" si="0"/>
        <v/>
      </c>
      <c r="N20" s="10" t="str">
        <f t="shared" si="1"/>
        <v/>
      </c>
      <c r="O20" s="10">
        <f t="shared" si="2"/>
        <v>1</v>
      </c>
      <c r="P20" s="10" t="str">
        <f t="shared" si="3"/>
        <v/>
      </c>
      <c r="Q20" s="10" t="str">
        <f t="shared" si="4"/>
        <v/>
      </c>
      <c r="R20" s="10" t="str">
        <f t="shared" si="5"/>
        <v/>
      </c>
      <c r="S20" s="2">
        <f t="shared" si="6"/>
        <v>1</v>
      </c>
      <c r="T20" s="2" t="str">
        <f t="shared" si="7"/>
        <v/>
      </c>
      <c r="U20" s="10"/>
      <c r="V20" s="2"/>
      <c r="W20" s="2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</row>
    <row r="21" spans="1:92" x14ac:dyDescent="0.25">
      <c r="A21" s="1">
        <v>4334</v>
      </c>
      <c r="B21" s="1"/>
      <c r="C21" s="1"/>
      <c r="D21" s="1">
        <v>652438</v>
      </c>
      <c r="E21" s="1"/>
      <c r="G21" s="1"/>
      <c r="H21" s="1"/>
      <c r="I21" s="1" t="s">
        <v>205</v>
      </c>
      <c r="J21" s="27" t="s">
        <v>59</v>
      </c>
      <c r="K21" s="27" t="s">
        <v>206</v>
      </c>
      <c r="L21" s="27" t="s">
        <v>1</v>
      </c>
      <c r="M21" s="10" t="str">
        <f t="shared" si="0"/>
        <v/>
      </c>
      <c r="N21" s="10" t="str">
        <f t="shared" si="1"/>
        <v/>
      </c>
      <c r="O21" s="10">
        <f t="shared" si="2"/>
        <v>1</v>
      </c>
      <c r="P21" s="10" t="str">
        <f t="shared" si="3"/>
        <v/>
      </c>
      <c r="Q21" s="10" t="str">
        <f t="shared" si="4"/>
        <v/>
      </c>
      <c r="R21" s="10" t="str">
        <f t="shared" si="5"/>
        <v/>
      </c>
      <c r="S21" s="2">
        <f t="shared" si="6"/>
        <v>1</v>
      </c>
      <c r="T21" s="2" t="str">
        <f t="shared" si="7"/>
        <v/>
      </c>
      <c r="U21" s="10"/>
      <c r="V21" s="2"/>
      <c r="W21" s="2"/>
    </row>
    <row r="22" spans="1:92" x14ac:dyDescent="0.25">
      <c r="A22" s="1">
        <v>4334</v>
      </c>
      <c r="B22" s="1"/>
      <c r="C22" s="1"/>
      <c r="D22" s="1">
        <v>652439</v>
      </c>
      <c r="E22" s="1"/>
      <c r="G22" s="1"/>
      <c r="H22" s="1"/>
      <c r="I22" s="1" t="s">
        <v>207</v>
      </c>
      <c r="J22" s="27" t="s">
        <v>136</v>
      </c>
      <c r="K22" s="27"/>
      <c r="L22" s="27" t="s">
        <v>1</v>
      </c>
      <c r="M22" s="10" t="str">
        <f t="shared" si="0"/>
        <v/>
      </c>
      <c r="N22" s="10" t="str">
        <f t="shared" si="1"/>
        <v/>
      </c>
      <c r="O22" s="10">
        <f t="shared" si="2"/>
        <v>1</v>
      </c>
      <c r="P22" s="10" t="str">
        <f t="shared" si="3"/>
        <v/>
      </c>
      <c r="Q22" s="10" t="str">
        <f t="shared" si="4"/>
        <v/>
      </c>
      <c r="R22" s="10" t="str">
        <f t="shared" si="5"/>
        <v/>
      </c>
      <c r="S22" s="2">
        <f t="shared" si="6"/>
        <v>1</v>
      </c>
      <c r="T22" s="2" t="str">
        <f t="shared" si="7"/>
        <v/>
      </c>
      <c r="U22" s="10"/>
      <c r="V22" s="2"/>
      <c r="W22" s="2"/>
    </row>
    <row r="23" spans="1:92" x14ac:dyDescent="0.25">
      <c r="A23" s="1">
        <v>4333</v>
      </c>
      <c r="B23" s="1"/>
      <c r="C23" s="1"/>
      <c r="D23" s="1">
        <v>652437</v>
      </c>
      <c r="E23" s="1"/>
      <c r="G23" s="1"/>
      <c r="H23" s="1"/>
      <c r="I23" s="1" t="s">
        <v>208</v>
      </c>
      <c r="J23" s="27" t="s">
        <v>209</v>
      </c>
      <c r="K23" s="27" t="s">
        <v>210</v>
      </c>
      <c r="L23" s="27" t="s">
        <v>211</v>
      </c>
      <c r="M23" s="10" t="str">
        <f t="shared" si="0"/>
        <v/>
      </c>
      <c r="N23" s="10" t="str">
        <f t="shared" si="1"/>
        <v/>
      </c>
      <c r="O23" s="10">
        <f t="shared" si="2"/>
        <v>1</v>
      </c>
      <c r="P23" s="10" t="str">
        <f t="shared" si="3"/>
        <v/>
      </c>
      <c r="Q23" s="10" t="str">
        <f t="shared" si="4"/>
        <v/>
      </c>
      <c r="R23" s="10" t="str">
        <f t="shared" si="5"/>
        <v/>
      </c>
      <c r="S23" s="2">
        <f t="shared" si="6"/>
        <v>1</v>
      </c>
      <c r="T23" s="2" t="str">
        <f t="shared" si="7"/>
        <v/>
      </c>
      <c r="U23" s="10"/>
      <c r="V23" s="2"/>
      <c r="W23" s="2"/>
    </row>
    <row r="24" spans="1:92" x14ac:dyDescent="0.25">
      <c r="A24" s="1">
        <v>4571</v>
      </c>
      <c r="B24" s="1"/>
      <c r="C24" s="1"/>
      <c r="D24" s="1">
        <v>654245</v>
      </c>
      <c r="E24" s="1"/>
      <c r="G24" s="1"/>
      <c r="H24" s="1"/>
      <c r="I24" s="1" t="s">
        <v>212</v>
      </c>
      <c r="J24" s="27" t="s">
        <v>213</v>
      </c>
      <c r="K24" s="26" t="s">
        <v>214</v>
      </c>
      <c r="L24" s="26" t="s">
        <v>215</v>
      </c>
      <c r="M24" s="10" t="str">
        <f t="shared" si="0"/>
        <v/>
      </c>
      <c r="N24" s="10" t="str">
        <f t="shared" si="1"/>
        <v/>
      </c>
      <c r="O24" s="10">
        <f t="shared" si="2"/>
        <v>1</v>
      </c>
      <c r="P24" s="10" t="str">
        <f t="shared" si="3"/>
        <v/>
      </c>
      <c r="Q24" s="10" t="str">
        <f t="shared" si="4"/>
        <v/>
      </c>
      <c r="R24" s="10" t="str">
        <f t="shared" si="5"/>
        <v/>
      </c>
      <c r="S24" s="2">
        <f t="shared" si="6"/>
        <v>1</v>
      </c>
      <c r="T24" s="2" t="str">
        <f t="shared" si="7"/>
        <v/>
      </c>
      <c r="U24" s="10"/>
      <c r="V24" s="2"/>
      <c r="W24" s="2"/>
      <c r="X24" s="1"/>
      <c r="Y24" s="1"/>
      <c r="Z24" s="1"/>
      <c r="AA24" s="1"/>
      <c r="AB24" s="1"/>
      <c r="AC24" s="1"/>
      <c r="AD24" s="1"/>
      <c r="AE24" s="1"/>
      <c r="AF24" s="1"/>
    </row>
    <row r="25" spans="1:92" x14ac:dyDescent="0.25">
      <c r="A25" s="1">
        <v>4170</v>
      </c>
      <c r="B25" s="1"/>
      <c r="C25" s="30">
        <v>207876</v>
      </c>
      <c r="D25" s="1">
        <v>651385</v>
      </c>
      <c r="E25" s="1"/>
      <c r="G25" s="1"/>
      <c r="H25" s="1"/>
      <c r="I25" s="1" t="s">
        <v>216</v>
      </c>
      <c r="J25" t="s">
        <v>217</v>
      </c>
      <c r="K25" s="27" t="s">
        <v>95</v>
      </c>
      <c r="L25" s="27" t="s">
        <v>1</v>
      </c>
      <c r="M25" s="10">
        <f t="shared" si="0"/>
        <v>1</v>
      </c>
      <c r="N25" s="10" t="str">
        <f t="shared" si="1"/>
        <v/>
      </c>
      <c r="O25" s="10">
        <f t="shared" si="2"/>
        <v>1</v>
      </c>
      <c r="P25" s="10" t="str">
        <f t="shared" si="3"/>
        <v/>
      </c>
      <c r="Q25" s="10" t="str">
        <f t="shared" si="4"/>
        <v/>
      </c>
      <c r="R25" s="10" t="str">
        <f t="shared" si="5"/>
        <v/>
      </c>
      <c r="S25" s="2">
        <f t="shared" si="6"/>
        <v>1</v>
      </c>
      <c r="T25" s="2">
        <f t="shared" si="7"/>
        <v>1</v>
      </c>
      <c r="U25" s="10"/>
      <c r="V25" s="2"/>
      <c r="W25" s="2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</row>
    <row r="26" spans="1:92" x14ac:dyDescent="0.25">
      <c r="A26" s="5" t="s">
        <v>2</v>
      </c>
      <c r="B26" s="5"/>
      <c r="C26" s="5"/>
      <c r="D26" s="5"/>
      <c r="E26" s="5"/>
      <c r="F26" s="5"/>
      <c r="G26" s="5"/>
      <c r="H26" s="5"/>
      <c r="I26" s="5" t="s">
        <v>14</v>
      </c>
      <c r="J26" s="5" t="s">
        <v>9</v>
      </c>
      <c r="K26" s="5" t="s">
        <v>10</v>
      </c>
      <c r="L26" s="5" t="s">
        <v>11</v>
      </c>
      <c r="M26" s="10" t="str">
        <f t="shared" si="0"/>
        <v/>
      </c>
      <c r="N26" s="10" t="str">
        <f t="shared" si="1"/>
        <v/>
      </c>
      <c r="O26" s="10" t="str">
        <f t="shared" si="2"/>
        <v/>
      </c>
      <c r="P26" s="10" t="str">
        <f t="shared" si="3"/>
        <v/>
      </c>
      <c r="Q26" s="10" t="str">
        <f t="shared" si="4"/>
        <v/>
      </c>
      <c r="R26" s="10" t="str">
        <f t="shared" si="5"/>
        <v/>
      </c>
      <c r="S26" s="2" t="str">
        <f t="shared" si="6"/>
        <v/>
      </c>
      <c r="T26" s="2" t="str">
        <f t="shared" si="7"/>
        <v/>
      </c>
      <c r="U26" s="10"/>
      <c r="V26" s="2"/>
      <c r="W26" s="2"/>
      <c r="X26" s="1"/>
      <c r="Y26" s="1"/>
      <c r="Z26" s="1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1"/>
      <c r="CA26" s="1"/>
      <c r="CB26" s="1"/>
      <c r="CC26" s="1"/>
      <c r="CD26" s="9"/>
      <c r="CE26" s="1"/>
      <c r="CF26" s="1"/>
      <c r="CG26" s="1"/>
      <c r="CH26" s="1"/>
      <c r="CI26" s="1"/>
      <c r="CJ26" s="1"/>
      <c r="CK26" s="1"/>
      <c r="CL26" s="1"/>
      <c r="CM26" s="1"/>
      <c r="CN26" s="1"/>
    </row>
    <row r="27" spans="1:92" x14ac:dyDescent="0.25">
      <c r="A27" s="1">
        <v>4472</v>
      </c>
      <c r="B27" s="1"/>
      <c r="C27" s="1"/>
      <c r="D27" s="1">
        <v>654055</v>
      </c>
      <c r="E27" s="1"/>
      <c r="G27" s="1"/>
      <c r="H27" s="1"/>
      <c r="I27" s="1" t="s">
        <v>218</v>
      </c>
      <c r="J27" s="27"/>
      <c r="K27" s="27"/>
      <c r="L27" s="27" t="s">
        <v>219</v>
      </c>
      <c r="M27" s="10" t="str">
        <f t="shared" si="0"/>
        <v/>
      </c>
      <c r="N27" s="10" t="str">
        <f t="shared" si="1"/>
        <v/>
      </c>
      <c r="O27" s="10">
        <f t="shared" si="2"/>
        <v>1</v>
      </c>
      <c r="P27" s="10" t="str">
        <f t="shared" si="3"/>
        <v/>
      </c>
      <c r="Q27" s="10" t="str">
        <f t="shared" si="4"/>
        <v/>
      </c>
      <c r="R27" s="10" t="str">
        <f t="shared" si="5"/>
        <v/>
      </c>
      <c r="S27" s="2">
        <f t="shared" si="6"/>
        <v>1</v>
      </c>
      <c r="T27" s="2" t="str">
        <f t="shared" si="7"/>
        <v/>
      </c>
      <c r="U27" s="10"/>
      <c r="V27" s="2"/>
      <c r="W27" s="2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</row>
    <row r="28" spans="1:92" x14ac:dyDescent="0.25">
      <c r="A28" s="1">
        <v>4538</v>
      </c>
      <c r="B28" s="1"/>
      <c r="C28" s="1"/>
      <c r="D28" s="1">
        <v>654208</v>
      </c>
      <c r="E28" s="1"/>
      <c r="G28" s="1"/>
      <c r="H28" s="1"/>
      <c r="I28" s="1" t="s">
        <v>218</v>
      </c>
      <c r="J28" s="27"/>
      <c r="K28" s="27"/>
      <c r="L28" s="27" t="s">
        <v>220</v>
      </c>
      <c r="M28" s="10" t="str">
        <f t="shared" si="0"/>
        <v/>
      </c>
      <c r="N28" s="10" t="str">
        <f t="shared" si="1"/>
        <v/>
      </c>
      <c r="O28" s="10">
        <f t="shared" si="2"/>
        <v>1</v>
      </c>
      <c r="P28" s="10" t="str">
        <f t="shared" si="3"/>
        <v/>
      </c>
      <c r="Q28" s="10" t="str">
        <f t="shared" si="4"/>
        <v/>
      </c>
      <c r="R28" s="10" t="str">
        <f t="shared" si="5"/>
        <v/>
      </c>
      <c r="S28" s="2">
        <f t="shared" si="6"/>
        <v>1</v>
      </c>
      <c r="T28" s="2" t="str">
        <f t="shared" si="7"/>
        <v/>
      </c>
      <c r="U28" s="10"/>
      <c r="V28" s="2"/>
      <c r="W28" s="2"/>
    </row>
    <row r="29" spans="1:92" x14ac:dyDescent="0.25">
      <c r="A29" s="1">
        <v>4539</v>
      </c>
      <c r="B29" s="1"/>
      <c r="C29" s="1"/>
      <c r="D29" s="1">
        <v>654209</v>
      </c>
      <c r="E29" s="1"/>
      <c r="G29" s="1"/>
      <c r="H29" s="1"/>
      <c r="I29" s="1" t="s">
        <v>218</v>
      </c>
      <c r="J29" s="27"/>
      <c r="K29" s="27"/>
      <c r="L29" s="27" t="s">
        <v>220</v>
      </c>
      <c r="M29" s="10" t="str">
        <f t="shared" si="0"/>
        <v/>
      </c>
      <c r="N29" s="10" t="str">
        <f t="shared" si="1"/>
        <v/>
      </c>
      <c r="O29" s="10">
        <f t="shared" si="2"/>
        <v>1</v>
      </c>
      <c r="P29" s="10" t="str">
        <f t="shared" si="3"/>
        <v/>
      </c>
      <c r="Q29" s="10" t="str">
        <f t="shared" si="4"/>
        <v/>
      </c>
      <c r="R29" s="10" t="str">
        <f t="shared" si="5"/>
        <v/>
      </c>
      <c r="S29" s="2">
        <f t="shared" si="6"/>
        <v>1</v>
      </c>
      <c r="T29" s="2" t="str">
        <f t="shared" si="7"/>
        <v/>
      </c>
      <c r="U29" s="10"/>
      <c r="V29" s="2"/>
      <c r="W29" s="2"/>
    </row>
    <row r="30" spans="1:92" x14ac:dyDescent="0.25">
      <c r="A30" s="1">
        <v>4540</v>
      </c>
      <c r="B30" s="1"/>
      <c r="C30" s="1"/>
      <c r="D30" s="1">
        <v>654211</v>
      </c>
      <c r="E30" s="1"/>
      <c r="G30" s="1"/>
      <c r="H30" s="1"/>
      <c r="I30" s="1" t="s">
        <v>218</v>
      </c>
      <c r="J30" s="27"/>
      <c r="K30" s="27"/>
      <c r="L30" s="27" t="s">
        <v>220</v>
      </c>
      <c r="M30" s="10" t="str">
        <f t="shared" si="0"/>
        <v/>
      </c>
      <c r="N30" s="10" t="str">
        <f t="shared" si="1"/>
        <v/>
      </c>
      <c r="O30" s="10">
        <f t="shared" si="2"/>
        <v>1</v>
      </c>
      <c r="P30" s="10" t="str">
        <f t="shared" si="3"/>
        <v/>
      </c>
      <c r="Q30" s="10" t="str">
        <f t="shared" si="4"/>
        <v/>
      </c>
      <c r="R30" s="10" t="str">
        <f t="shared" si="5"/>
        <v/>
      </c>
      <c r="S30" s="2">
        <f t="shared" si="6"/>
        <v>1</v>
      </c>
      <c r="T30" s="2" t="str">
        <f t="shared" si="7"/>
        <v/>
      </c>
      <c r="U30" s="10"/>
      <c r="V30" s="2"/>
      <c r="W30" s="2"/>
    </row>
    <row r="31" spans="1:92" x14ac:dyDescent="0.25">
      <c r="A31" s="1">
        <v>4541</v>
      </c>
      <c r="B31" s="1"/>
      <c r="C31" s="1"/>
      <c r="D31" s="1">
        <v>654210</v>
      </c>
      <c r="E31" s="1"/>
      <c r="G31" s="1"/>
      <c r="H31" s="1"/>
      <c r="I31" s="1" t="s">
        <v>221</v>
      </c>
      <c r="J31" s="27"/>
      <c r="K31" s="27"/>
      <c r="L31" s="27" t="s">
        <v>220</v>
      </c>
      <c r="M31" s="10" t="str">
        <f t="shared" si="0"/>
        <v/>
      </c>
      <c r="N31" s="10" t="str">
        <f t="shared" si="1"/>
        <v/>
      </c>
      <c r="O31" s="10">
        <f t="shared" si="2"/>
        <v>1</v>
      </c>
      <c r="P31" s="10" t="str">
        <f t="shared" si="3"/>
        <v/>
      </c>
      <c r="Q31" s="10" t="str">
        <f t="shared" si="4"/>
        <v/>
      </c>
      <c r="R31" s="10" t="str">
        <f t="shared" si="5"/>
        <v/>
      </c>
      <c r="S31" s="2">
        <f t="shared" si="6"/>
        <v>1</v>
      </c>
      <c r="T31" s="2" t="str">
        <f t="shared" si="7"/>
        <v/>
      </c>
      <c r="U31" s="10"/>
      <c r="V31" s="2"/>
      <c r="W31" s="2"/>
      <c r="X31" s="1"/>
      <c r="Y31" s="1"/>
      <c r="Z31" s="1"/>
      <c r="AA31" s="1"/>
      <c r="AB31" s="1"/>
      <c r="AC31" s="1"/>
      <c r="AD31" s="1"/>
      <c r="AE31" s="1"/>
      <c r="AF31" s="1"/>
    </row>
    <row r="32" spans="1:92" x14ac:dyDescent="0.25">
      <c r="A32" s="1">
        <v>4611</v>
      </c>
      <c r="B32" s="1"/>
      <c r="C32" s="1"/>
      <c r="D32" s="1">
        <v>654325</v>
      </c>
      <c r="E32" s="1"/>
      <c r="G32" s="1"/>
      <c r="H32" s="1"/>
      <c r="I32" s="1" t="s">
        <v>222</v>
      </c>
      <c r="J32" s="27" t="s">
        <v>83</v>
      </c>
      <c r="K32" s="27" t="s">
        <v>90</v>
      </c>
      <c r="L32" s="27" t="s">
        <v>223</v>
      </c>
      <c r="M32" s="10" t="str">
        <f t="shared" si="0"/>
        <v/>
      </c>
      <c r="N32" s="10" t="str">
        <f t="shared" si="1"/>
        <v/>
      </c>
      <c r="O32" s="10">
        <f t="shared" si="2"/>
        <v>1</v>
      </c>
      <c r="P32" s="10" t="str">
        <f t="shared" si="3"/>
        <v/>
      </c>
      <c r="Q32" s="10" t="str">
        <f t="shared" si="4"/>
        <v/>
      </c>
      <c r="R32" s="10" t="str">
        <f t="shared" si="5"/>
        <v/>
      </c>
      <c r="S32" s="2">
        <f t="shared" si="6"/>
        <v>1</v>
      </c>
      <c r="T32" s="2" t="str">
        <f t="shared" si="7"/>
        <v/>
      </c>
      <c r="U32" s="10"/>
      <c r="V32" s="2"/>
      <c r="W32" s="2"/>
    </row>
    <row r="33" spans="1:92" x14ac:dyDescent="0.25">
      <c r="A33" s="1">
        <v>4277</v>
      </c>
      <c r="B33" s="1"/>
      <c r="C33" s="1"/>
      <c r="D33" s="1">
        <v>652030</v>
      </c>
      <c r="E33" s="1"/>
      <c r="G33" s="1"/>
      <c r="H33" s="1"/>
      <c r="I33" s="1" t="s">
        <v>224</v>
      </c>
      <c r="J33" s="27" t="s">
        <v>225</v>
      </c>
      <c r="K33" s="26" t="s">
        <v>226</v>
      </c>
      <c r="L33" s="26" t="s">
        <v>227</v>
      </c>
      <c r="M33" s="10" t="str">
        <f t="shared" si="0"/>
        <v/>
      </c>
      <c r="N33" s="10" t="str">
        <f t="shared" si="1"/>
        <v/>
      </c>
      <c r="O33" s="10">
        <f t="shared" si="2"/>
        <v>1</v>
      </c>
      <c r="P33" s="10" t="str">
        <f t="shared" si="3"/>
        <v/>
      </c>
      <c r="Q33" s="10" t="str">
        <f t="shared" si="4"/>
        <v/>
      </c>
      <c r="R33" s="10" t="str">
        <f t="shared" si="5"/>
        <v/>
      </c>
      <c r="S33" s="2">
        <f t="shared" si="6"/>
        <v>1</v>
      </c>
      <c r="T33" s="2" t="str">
        <f t="shared" si="7"/>
        <v/>
      </c>
      <c r="U33" s="10"/>
      <c r="V33" s="2"/>
      <c r="W33" s="2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</row>
    <row r="34" spans="1:92" x14ac:dyDescent="0.25">
      <c r="A34" s="1">
        <v>4555</v>
      </c>
      <c r="B34" s="1"/>
      <c r="C34" s="1"/>
      <c r="D34" s="1">
        <v>654226</v>
      </c>
      <c r="E34" s="1"/>
      <c r="G34" s="1"/>
      <c r="H34" s="1"/>
      <c r="I34" s="1" t="s">
        <v>228</v>
      </c>
      <c r="J34" s="27" t="s">
        <v>229</v>
      </c>
      <c r="K34" s="27" t="s">
        <v>144</v>
      </c>
      <c r="L34" s="27" t="s">
        <v>1</v>
      </c>
      <c r="M34" s="10" t="str">
        <f t="shared" si="0"/>
        <v/>
      </c>
      <c r="N34" s="10" t="str">
        <f t="shared" si="1"/>
        <v/>
      </c>
      <c r="O34" s="10">
        <f t="shared" si="2"/>
        <v>1</v>
      </c>
      <c r="P34" s="10" t="str">
        <f t="shared" si="3"/>
        <v/>
      </c>
      <c r="Q34" s="10" t="str">
        <f t="shared" si="4"/>
        <v/>
      </c>
      <c r="R34" s="10" t="str">
        <f t="shared" si="5"/>
        <v/>
      </c>
      <c r="S34" s="2">
        <f t="shared" si="6"/>
        <v>1</v>
      </c>
      <c r="T34" s="2" t="str">
        <f t="shared" si="7"/>
        <v/>
      </c>
      <c r="U34" s="10"/>
      <c r="V34" s="2"/>
      <c r="W34" s="2"/>
      <c r="X34" s="1"/>
      <c r="Y34" s="1"/>
      <c r="Z34" s="1"/>
      <c r="AA34" s="1"/>
      <c r="AB34" s="1"/>
      <c r="AC34" s="1"/>
      <c r="AD34" s="1"/>
      <c r="AE34" s="1"/>
      <c r="AF34" s="1"/>
    </row>
    <row r="35" spans="1:92" x14ac:dyDescent="0.25">
      <c r="A35" s="1">
        <v>4574</v>
      </c>
      <c r="B35" s="1"/>
      <c r="C35" s="1"/>
      <c r="D35" s="1">
        <v>654251</v>
      </c>
      <c r="E35" s="1"/>
      <c r="G35" s="1"/>
      <c r="H35" s="1"/>
      <c r="I35" s="1" t="s">
        <v>230</v>
      </c>
      <c r="J35" s="27" t="s">
        <v>231</v>
      </c>
      <c r="K35" s="27" t="s">
        <v>232</v>
      </c>
      <c r="L35" s="27" t="s">
        <v>233</v>
      </c>
      <c r="M35" s="10" t="str">
        <f t="shared" si="0"/>
        <v/>
      </c>
      <c r="N35" s="10" t="str">
        <f t="shared" si="1"/>
        <v/>
      </c>
      <c r="O35" s="10">
        <f t="shared" si="2"/>
        <v>1</v>
      </c>
      <c r="P35" s="10" t="str">
        <f t="shared" si="3"/>
        <v/>
      </c>
      <c r="Q35" s="10" t="str">
        <f t="shared" si="4"/>
        <v/>
      </c>
      <c r="R35" s="10" t="str">
        <f t="shared" si="5"/>
        <v/>
      </c>
      <c r="S35" s="2">
        <f t="shared" si="6"/>
        <v>1</v>
      </c>
      <c r="T35" s="2" t="str">
        <f t="shared" si="7"/>
        <v/>
      </c>
      <c r="U35" s="10"/>
      <c r="V35" s="2"/>
      <c r="W35" s="2"/>
      <c r="X35" s="1"/>
      <c r="Y35" s="1"/>
      <c r="Z35" s="1"/>
      <c r="AA35" s="1"/>
      <c r="AB35" s="1"/>
      <c r="AC35" s="1"/>
      <c r="AD35" s="1"/>
      <c r="AE35" s="1"/>
      <c r="AF35" s="1"/>
    </row>
    <row r="36" spans="1:92" x14ac:dyDescent="0.25">
      <c r="A36" s="1">
        <v>4547</v>
      </c>
      <c r="B36" s="1"/>
      <c r="C36" s="30">
        <v>207996</v>
      </c>
      <c r="D36" s="1">
        <v>654216</v>
      </c>
      <c r="E36" s="1"/>
      <c r="G36" s="1"/>
      <c r="H36" s="1"/>
      <c r="I36" s="1" t="s">
        <v>234</v>
      </c>
      <c r="J36" s="27" t="s">
        <v>235</v>
      </c>
      <c r="K36" s="27" t="s">
        <v>236</v>
      </c>
      <c r="L36" s="27" t="s">
        <v>237</v>
      </c>
      <c r="M36" s="10">
        <f t="shared" si="0"/>
        <v>1</v>
      </c>
      <c r="N36" s="10" t="str">
        <f t="shared" si="1"/>
        <v/>
      </c>
      <c r="O36" s="10">
        <f t="shared" si="2"/>
        <v>1</v>
      </c>
      <c r="P36" s="10" t="str">
        <f t="shared" si="3"/>
        <v/>
      </c>
      <c r="Q36" s="10" t="str">
        <f t="shared" si="4"/>
        <v/>
      </c>
      <c r="R36" s="10" t="str">
        <f t="shared" si="5"/>
        <v/>
      </c>
      <c r="S36" s="2">
        <f t="shared" si="6"/>
        <v>1</v>
      </c>
      <c r="T36" s="2">
        <f t="shared" si="7"/>
        <v>1</v>
      </c>
      <c r="U36" s="10"/>
      <c r="V36" s="2"/>
      <c r="W36" s="2"/>
    </row>
    <row r="37" spans="1:92" x14ac:dyDescent="0.25">
      <c r="A37" s="1">
        <v>4476</v>
      </c>
      <c r="B37" s="1"/>
      <c r="C37" s="1"/>
      <c r="D37" s="1">
        <v>654060</v>
      </c>
      <c r="E37" s="1"/>
      <c r="G37" s="1"/>
      <c r="H37" s="1"/>
      <c r="I37" s="1" t="s">
        <v>238</v>
      </c>
      <c r="J37" s="27" t="s">
        <v>104</v>
      </c>
      <c r="K37" s="27" t="s">
        <v>127</v>
      </c>
      <c r="L37" s="27" t="s">
        <v>219</v>
      </c>
      <c r="M37" s="10" t="str">
        <f t="shared" si="0"/>
        <v/>
      </c>
      <c r="N37" s="10" t="str">
        <f t="shared" si="1"/>
        <v/>
      </c>
      <c r="O37" s="10">
        <f t="shared" si="2"/>
        <v>1</v>
      </c>
      <c r="P37" s="10" t="str">
        <f t="shared" si="3"/>
        <v/>
      </c>
      <c r="Q37" s="10" t="str">
        <f t="shared" si="4"/>
        <v/>
      </c>
      <c r="R37" s="10" t="str">
        <f t="shared" si="5"/>
        <v/>
      </c>
      <c r="S37" s="2">
        <f t="shared" si="6"/>
        <v>1</v>
      </c>
      <c r="T37" s="2" t="str">
        <f t="shared" si="7"/>
        <v/>
      </c>
      <c r="U37" s="10"/>
      <c r="V37" s="2"/>
      <c r="W37" s="2"/>
      <c r="X37" s="1"/>
      <c r="Y37" s="1"/>
      <c r="Z37" s="1"/>
      <c r="AA37" s="1"/>
      <c r="AB37" s="1"/>
      <c r="AC37" s="1"/>
      <c r="AD37" s="1"/>
      <c r="AE37" s="1"/>
      <c r="AF37" s="1"/>
    </row>
    <row r="38" spans="1:92" x14ac:dyDescent="0.25">
      <c r="A38" s="1">
        <v>4280</v>
      </c>
      <c r="B38" s="1"/>
      <c r="C38" s="1"/>
      <c r="D38" s="1">
        <v>652038</v>
      </c>
      <c r="E38" s="1"/>
      <c r="G38" s="1"/>
      <c r="H38" s="1"/>
      <c r="I38" s="1" t="s">
        <v>239</v>
      </c>
      <c r="J38" s="27" t="s">
        <v>56</v>
      </c>
      <c r="K38" s="27" t="s">
        <v>240</v>
      </c>
      <c r="L38" s="27" t="s">
        <v>241</v>
      </c>
      <c r="M38" s="10" t="str">
        <f t="shared" si="0"/>
        <v/>
      </c>
      <c r="N38" s="10" t="str">
        <f t="shared" si="1"/>
        <v/>
      </c>
      <c r="O38" s="10">
        <f t="shared" si="2"/>
        <v>1</v>
      </c>
      <c r="P38" s="10" t="str">
        <f t="shared" si="3"/>
        <v/>
      </c>
      <c r="Q38" s="10" t="str">
        <f t="shared" si="4"/>
        <v/>
      </c>
      <c r="R38" s="10" t="str">
        <f t="shared" si="5"/>
        <v/>
      </c>
      <c r="S38" s="2">
        <f t="shared" si="6"/>
        <v>1</v>
      </c>
      <c r="T38" s="2" t="str">
        <f t="shared" si="7"/>
        <v/>
      </c>
      <c r="U38" s="10"/>
      <c r="V38" s="2"/>
      <c r="W38" s="2"/>
      <c r="X38" s="1"/>
      <c r="Y38" s="1"/>
      <c r="Z38" s="1"/>
      <c r="AA38" s="1"/>
      <c r="AB38" s="1"/>
      <c r="AC38" s="1"/>
      <c r="AD38" s="1"/>
      <c r="AE38" s="1"/>
      <c r="AF38" s="1"/>
    </row>
    <row r="39" spans="1:92" x14ac:dyDescent="0.25">
      <c r="A39" s="1">
        <v>4611</v>
      </c>
      <c r="B39" s="1"/>
      <c r="C39" s="1"/>
      <c r="D39" s="1">
        <v>654324</v>
      </c>
      <c r="E39" s="1"/>
      <c r="G39" s="1"/>
      <c r="H39" s="1"/>
      <c r="I39" s="1" t="s">
        <v>242</v>
      </c>
      <c r="J39" s="27" t="s">
        <v>243</v>
      </c>
      <c r="K39" s="27" t="s">
        <v>138</v>
      </c>
      <c r="L39" s="27" t="s">
        <v>244</v>
      </c>
      <c r="M39" s="10" t="str">
        <f t="shared" si="0"/>
        <v/>
      </c>
      <c r="N39" s="10" t="str">
        <f t="shared" si="1"/>
        <v/>
      </c>
      <c r="O39" s="10">
        <f t="shared" si="2"/>
        <v>1</v>
      </c>
      <c r="P39" s="10" t="str">
        <f t="shared" si="3"/>
        <v/>
      </c>
      <c r="Q39" s="10" t="str">
        <f t="shared" si="4"/>
        <v/>
      </c>
      <c r="R39" s="10" t="str">
        <f t="shared" si="5"/>
        <v/>
      </c>
      <c r="S39" s="2">
        <f t="shared" si="6"/>
        <v>1</v>
      </c>
      <c r="T39" s="2" t="str">
        <f t="shared" si="7"/>
        <v/>
      </c>
      <c r="U39" s="10"/>
      <c r="V39" s="2"/>
      <c r="W39" s="2"/>
    </row>
    <row r="40" spans="1:92" x14ac:dyDescent="0.25">
      <c r="A40" s="1">
        <v>4175</v>
      </c>
      <c r="B40" s="1"/>
      <c r="C40" s="30">
        <v>207997</v>
      </c>
      <c r="D40" s="1">
        <v>651391</v>
      </c>
      <c r="E40" s="1"/>
      <c r="G40" s="1"/>
      <c r="H40" s="1"/>
      <c r="I40" s="1" t="s">
        <v>245</v>
      </c>
      <c r="J40" s="27" t="s">
        <v>246</v>
      </c>
      <c r="K40" s="27" t="s">
        <v>247</v>
      </c>
      <c r="L40" s="27" t="s">
        <v>248</v>
      </c>
      <c r="M40" s="10">
        <f t="shared" si="0"/>
        <v>1</v>
      </c>
      <c r="N40" s="10" t="str">
        <f t="shared" si="1"/>
        <v/>
      </c>
      <c r="O40" s="10">
        <f t="shared" si="2"/>
        <v>1</v>
      </c>
      <c r="P40" s="10" t="str">
        <f t="shared" si="3"/>
        <v/>
      </c>
      <c r="Q40" s="10" t="str">
        <f t="shared" si="4"/>
        <v/>
      </c>
      <c r="R40" s="10" t="str">
        <f t="shared" si="5"/>
        <v/>
      </c>
      <c r="S40" s="2">
        <f t="shared" si="6"/>
        <v>1</v>
      </c>
      <c r="T40" s="2">
        <f t="shared" si="7"/>
        <v>1</v>
      </c>
      <c r="U40" s="10"/>
      <c r="V40" s="2"/>
      <c r="W40" s="2"/>
      <c r="X40" s="1"/>
      <c r="Y40" s="1"/>
      <c r="Z40" s="1"/>
      <c r="AA40" s="1"/>
      <c r="AB40" s="1"/>
      <c r="AC40" s="1"/>
      <c r="AD40" s="1"/>
      <c r="AE40" s="1"/>
      <c r="AF40" s="1"/>
    </row>
    <row r="41" spans="1:92" x14ac:dyDescent="0.25">
      <c r="A41" s="1">
        <v>4537</v>
      </c>
      <c r="B41" s="1"/>
      <c r="C41" s="1"/>
      <c r="D41" s="1">
        <v>654207</v>
      </c>
      <c r="E41" s="1"/>
      <c r="G41" s="1"/>
      <c r="H41" s="1"/>
      <c r="I41" s="1" t="s">
        <v>249</v>
      </c>
      <c r="J41" s="27" t="s">
        <v>250</v>
      </c>
      <c r="K41" s="27" t="s">
        <v>126</v>
      </c>
      <c r="L41" s="27" t="s">
        <v>251</v>
      </c>
      <c r="M41" s="10" t="str">
        <f t="shared" si="0"/>
        <v/>
      </c>
      <c r="N41" s="10" t="str">
        <f t="shared" si="1"/>
        <v/>
      </c>
      <c r="O41" s="10">
        <f t="shared" si="2"/>
        <v>1</v>
      </c>
      <c r="P41" s="10" t="str">
        <f t="shared" si="3"/>
        <v/>
      </c>
      <c r="Q41" s="10" t="str">
        <f t="shared" si="4"/>
        <v/>
      </c>
      <c r="R41" s="10" t="str">
        <f t="shared" si="5"/>
        <v/>
      </c>
      <c r="S41" s="2">
        <f t="shared" si="6"/>
        <v>1</v>
      </c>
      <c r="T41" s="2" t="str">
        <f t="shared" si="7"/>
        <v/>
      </c>
      <c r="U41" s="10"/>
      <c r="V41" s="2"/>
      <c r="W41" s="2"/>
    </row>
    <row r="42" spans="1:92" x14ac:dyDescent="0.25">
      <c r="A42" s="1">
        <v>4546</v>
      </c>
      <c r="B42" s="1"/>
      <c r="C42" s="30">
        <v>207995</v>
      </c>
      <c r="D42" s="1">
        <v>654215</v>
      </c>
      <c r="E42" s="1"/>
      <c r="G42" s="1"/>
      <c r="H42" s="1"/>
      <c r="I42" s="1" t="s">
        <v>249</v>
      </c>
      <c r="J42" s="27" t="s">
        <v>252</v>
      </c>
      <c r="K42" s="27" t="s">
        <v>253</v>
      </c>
      <c r="L42" s="27" t="s">
        <v>254</v>
      </c>
      <c r="M42" s="10">
        <f t="shared" si="0"/>
        <v>1</v>
      </c>
      <c r="N42" s="10" t="str">
        <f t="shared" si="1"/>
        <v/>
      </c>
      <c r="O42" s="10">
        <f t="shared" si="2"/>
        <v>1</v>
      </c>
      <c r="P42" s="10" t="str">
        <f t="shared" si="3"/>
        <v/>
      </c>
      <c r="Q42" s="10" t="str">
        <f t="shared" si="4"/>
        <v/>
      </c>
      <c r="R42" s="10" t="str">
        <f t="shared" si="5"/>
        <v/>
      </c>
      <c r="S42" s="2">
        <f t="shared" si="6"/>
        <v>1</v>
      </c>
      <c r="T42" s="2">
        <f t="shared" si="7"/>
        <v>1</v>
      </c>
      <c r="U42" s="10"/>
      <c r="V42" s="2"/>
      <c r="W42" s="2"/>
      <c r="X42" s="1"/>
      <c r="Y42" s="1"/>
      <c r="Z42" s="1"/>
      <c r="AA42" s="1"/>
      <c r="AB42" s="1"/>
      <c r="AC42" s="1"/>
      <c r="AD42" s="1"/>
      <c r="AE42" s="1"/>
      <c r="AF42" s="1"/>
    </row>
    <row r="43" spans="1:92" x14ac:dyDescent="0.25">
      <c r="A43" s="1">
        <v>4474</v>
      </c>
      <c r="B43" s="1"/>
      <c r="C43" s="1"/>
      <c r="D43" s="1">
        <v>654057</v>
      </c>
      <c r="E43" s="1"/>
      <c r="G43" s="1"/>
      <c r="H43" s="1"/>
      <c r="I43" s="1" t="s">
        <v>255</v>
      </c>
      <c r="J43" s="27" t="s">
        <v>76</v>
      </c>
      <c r="K43" s="27" t="s">
        <v>150</v>
      </c>
      <c r="L43" s="27" t="s">
        <v>219</v>
      </c>
      <c r="M43" s="10" t="str">
        <f t="shared" si="0"/>
        <v/>
      </c>
      <c r="N43" s="10" t="str">
        <f t="shared" si="1"/>
        <v/>
      </c>
      <c r="O43" s="10">
        <f t="shared" si="2"/>
        <v>1</v>
      </c>
      <c r="P43" s="10" t="str">
        <f t="shared" si="3"/>
        <v/>
      </c>
      <c r="Q43" s="10" t="str">
        <f t="shared" si="4"/>
        <v/>
      </c>
      <c r="R43" s="10" t="str">
        <f t="shared" si="5"/>
        <v/>
      </c>
      <c r="S43" s="2">
        <f t="shared" si="6"/>
        <v>1</v>
      </c>
      <c r="T43" s="2" t="str">
        <f t="shared" si="7"/>
        <v/>
      </c>
      <c r="U43" s="10"/>
      <c r="V43" s="2"/>
      <c r="W43" s="2"/>
    </row>
    <row r="44" spans="1:92" x14ac:dyDescent="0.25">
      <c r="A44" s="1">
        <v>4573</v>
      </c>
      <c r="B44" s="1"/>
      <c r="C44" s="1"/>
      <c r="D44" s="1">
        <v>654249</v>
      </c>
      <c r="E44" s="1"/>
      <c r="G44" s="1"/>
      <c r="H44" s="1"/>
      <c r="I44" s="1" t="s">
        <v>256</v>
      </c>
      <c r="J44" s="27" t="s">
        <v>74</v>
      </c>
      <c r="K44" s="27" t="s">
        <v>148</v>
      </c>
      <c r="L44" s="27" t="s">
        <v>233</v>
      </c>
      <c r="M44" s="10" t="str">
        <f t="shared" si="0"/>
        <v/>
      </c>
      <c r="N44" s="10" t="str">
        <f t="shared" si="1"/>
        <v/>
      </c>
      <c r="O44" s="10">
        <f t="shared" si="2"/>
        <v>1</v>
      </c>
      <c r="P44" s="10" t="str">
        <f t="shared" si="3"/>
        <v/>
      </c>
      <c r="Q44" s="10" t="str">
        <f t="shared" si="4"/>
        <v/>
      </c>
      <c r="R44" s="10" t="str">
        <f t="shared" si="5"/>
        <v/>
      </c>
      <c r="S44" s="2">
        <f t="shared" si="6"/>
        <v>1</v>
      </c>
      <c r="T44" s="2" t="str">
        <f t="shared" si="7"/>
        <v/>
      </c>
      <c r="U44" s="10"/>
      <c r="V44" s="2"/>
      <c r="W44" s="2"/>
    </row>
    <row r="45" spans="1:92" x14ac:dyDescent="0.25">
      <c r="A45" s="1">
        <v>4575</v>
      </c>
      <c r="B45" s="1"/>
      <c r="C45" s="1"/>
      <c r="D45" s="1">
        <v>654252</v>
      </c>
      <c r="E45" s="1"/>
      <c r="G45" s="1"/>
      <c r="H45" s="1"/>
      <c r="I45" s="1" t="s">
        <v>257</v>
      </c>
      <c r="J45" s="26" t="s">
        <v>258</v>
      </c>
      <c r="K45" s="26" t="s">
        <v>258</v>
      </c>
      <c r="L45" s="26" t="s">
        <v>259</v>
      </c>
      <c r="M45" s="10" t="str">
        <f t="shared" si="0"/>
        <v/>
      </c>
      <c r="N45" s="10" t="str">
        <f t="shared" si="1"/>
        <v/>
      </c>
      <c r="O45" s="10">
        <f t="shared" si="2"/>
        <v>1</v>
      </c>
      <c r="P45" s="10" t="str">
        <f t="shared" si="3"/>
        <v/>
      </c>
      <c r="Q45" s="10" t="str">
        <f t="shared" si="4"/>
        <v/>
      </c>
      <c r="R45" s="10" t="str">
        <f t="shared" si="5"/>
        <v/>
      </c>
      <c r="S45" s="2">
        <f t="shared" si="6"/>
        <v>1</v>
      </c>
      <c r="T45" s="2" t="str">
        <f t="shared" si="7"/>
        <v/>
      </c>
      <c r="U45" s="10"/>
      <c r="V45" s="2"/>
      <c r="W45" s="2"/>
    </row>
    <row r="46" spans="1:92" x14ac:dyDescent="0.25">
      <c r="A46" s="1">
        <v>4462</v>
      </c>
      <c r="B46" s="1"/>
      <c r="C46" s="1"/>
      <c r="D46" s="1">
        <v>1055817</v>
      </c>
      <c r="E46" s="1"/>
      <c r="G46" s="1"/>
      <c r="H46" s="1"/>
      <c r="I46" s="1" t="s">
        <v>260</v>
      </c>
      <c r="J46" s="27" t="s">
        <v>70</v>
      </c>
      <c r="K46" s="27" t="s">
        <v>138</v>
      </c>
      <c r="L46" s="27" t="s">
        <v>261</v>
      </c>
      <c r="M46" s="10" t="str">
        <f t="shared" si="0"/>
        <v/>
      </c>
      <c r="N46" s="10" t="str">
        <f t="shared" si="1"/>
        <v/>
      </c>
      <c r="O46" s="10">
        <f t="shared" si="2"/>
        <v>1</v>
      </c>
      <c r="P46" s="10" t="str">
        <f t="shared" si="3"/>
        <v/>
      </c>
      <c r="Q46" s="10" t="str">
        <f t="shared" si="4"/>
        <v/>
      </c>
      <c r="R46" s="10" t="str">
        <f t="shared" si="5"/>
        <v/>
      </c>
      <c r="S46" s="2">
        <f t="shared" si="6"/>
        <v>1</v>
      </c>
      <c r="T46" s="2" t="str">
        <f t="shared" si="7"/>
        <v/>
      </c>
      <c r="U46" s="10"/>
      <c r="V46" s="2"/>
      <c r="W46" s="2"/>
    </row>
    <row r="47" spans="1:92" x14ac:dyDescent="0.25">
      <c r="A47" s="1">
        <v>4563</v>
      </c>
      <c r="B47" s="1"/>
      <c r="C47" s="1"/>
      <c r="D47" s="1">
        <v>654236</v>
      </c>
      <c r="E47" s="1"/>
      <c r="G47" s="1"/>
      <c r="H47" s="1"/>
      <c r="I47" s="1" t="s">
        <v>262</v>
      </c>
      <c r="J47" s="27" t="s">
        <v>99</v>
      </c>
      <c r="K47" s="27" t="s">
        <v>153</v>
      </c>
      <c r="L47" s="27" t="s">
        <v>263</v>
      </c>
      <c r="M47" s="10" t="str">
        <f t="shared" si="0"/>
        <v/>
      </c>
      <c r="N47" s="10" t="str">
        <f t="shared" si="1"/>
        <v/>
      </c>
      <c r="O47" s="10">
        <f t="shared" si="2"/>
        <v>1</v>
      </c>
      <c r="P47" s="10" t="str">
        <f t="shared" si="3"/>
        <v/>
      </c>
      <c r="Q47" s="10" t="str">
        <f t="shared" si="4"/>
        <v/>
      </c>
      <c r="R47" s="10" t="str">
        <f t="shared" si="5"/>
        <v/>
      </c>
      <c r="S47" s="2">
        <f t="shared" si="6"/>
        <v>1</v>
      </c>
      <c r="T47" s="2" t="str">
        <f t="shared" si="7"/>
        <v/>
      </c>
      <c r="U47" s="10"/>
      <c r="V47" s="2"/>
      <c r="W47" s="2"/>
    </row>
    <row r="48" spans="1:92" x14ac:dyDescent="0.25">
      <c r="A48" s="1">
        <v>4555</v>
      </c>
      <c r="B48" s="1"/>
      <c r="C48" s="1"/>
      <c r="D48" s="1">
        <v>654227</v>
      </c>
      <c r="E48" s="1"/>
      <c r="G48" s="1"/>
      <c r="H48" s="1"/>
      <c r="I48" s="1" t="s">
        <v>264</v>
      </c>
      <c r="J48" s="27" t="s">
        <v>110</v>
      </c>
      <c r="K48" s="27" t="s">
        <v>265</v>
      </c>
      <c r="L48" s="27" t="s">
        <v>1</v>
      </c>
      <c r="M48" s="10" t="str">
        <f t="shared" si="0"/>
        <v/>
      </c>
      <c r="N48" s="10" t="str">
        <f t="shared" si="1"/>
        <v/>
      </c>
      <c r="O48" s="10">
        <f t="shared" si="2"/>
        <v>1</v>
      </c>
      <c r="P48" s="10" t="str">
        <f t="shared" si="3"/>
        <v/>
      </c>
      <c r="Q48" s="10" t="str">
        <f t="shared" si="4"/>
        <v/>
      </c>
      <c r="R48" s="10" t="str">
        <f t="shared" si="5"/>
        <v/>
      </c>
      <c r="S48" s="2">
        <f t="shared" si="6"/>
        <v>1</v>
      </c>
      <c r="T48" s="2" t="str">
        <f t="shared" si="7"/>
        <v/>
      </c>
      <c r="U48" s="10"/>
      <c r="V48" s="2"/>
      <c r="W48" s="2"/>
    </row>
    <row r="49" spans="1:92" x14ac:dyDescent="0.25">
      <c r="A49" s="1">
        <v>4545</v>
      </c>
      <c r="B49" s="1"/>
      <c r="C49" s="1"/>
      <c r="D49" s="1">
        <v>654214</v>
      </c>
      <c r="E49" s="1"/>
      <c r="G49" s="1"/>
      <c r="H49" s="1"/>
      <c r="I49" s="1" t="s">
        <v>266</v>
      </c>
      <c r="J49" s="27"/>
      <c r="K49" s="27"/>
      <c r="L49" s="27" t="s">
        <v>220</v>
      </c>
      <c r="M49" s="10" t="str">
        <f t="shared" si="0"/>
        <v/>
      </c>
      <c r="N49" s="10" t="str">
        <f t="shared" si="1"/>
        <v/>
      </c>
      <c r="O49" s="10">
        <f t="shared" si="2"/>
        <v>1</v>
      </c>
      <c r="P49" s="10" t="str">
        <f t="shared" si="3"/>
        <v/>
      </c>
      <c r="Q49" s="10" t="str">
        <f t="shared" si="4"/>
        <v/>
      </c>
      <c r="R49" s="10" t="str">
        <f t="shared" si="5"/>
        <v/>
      </c>
      <c r="S49" s="2">
        <f t="shared" si="6"/>
        <v>1</v>
      </c>
      <c r="T49" s="2" t="str">
        <f t="shared" si="7"/>
        <v/>
      </c>
      <c r="U49" s="10"/>
      <c r="V49" s="2"/>
      <c r="W49" s="2"/>
    </row>
    <row r="50" spans="1:92" x14ac:dyDescent="0.25">
      <c r="A50" s="1">
        <v>4543</v>
      </c>
      <c r="B50" s="1"/>
      <c r="C50" s="30">
        <v>208001</v>
      </c>
      <c r="D50" s="1">
        <v>654206</v>
      </c>
      <c r="E50" s="1"/>
      <c r="G50" s="1"/>
      <c r="H50" s="1"/>
      <c r="I50" s="1" t="s">
        <v>267</v>
      </c>
      <c r="J50" s="27" t="s">
        <v>268</v>
      </c>
      <c r="K50" s="27" t="s">
        <v>99</v>
      </c>
      <c r="L50" s="27" t="s">
        <v>269</v>
      </c>
      <c r="M50" s="10">
        <f t="shared" si="0"/>
        <v>1</v>
      </c>
      <c r="N50" s="10" t="str">
        <f t="shared" si="1"/>
        <v/>
      </c>
      <c r="O50" s="10">
        <f t="shared" si="2"/>
        <v>1</v>
      </c>
      <c r="P50" s="10" t="str">
        <f t="shared" si="3"/>
        <v/>
      </c>
      <c r="Q50" s="10" t="str">
        <f t="shared" si="4"/>
        <v/>
      </c>
      <c r="R50" s="10" t="str">
        <f t="shared" si="5"/>
        <v/>
      </c>
      <c r="S50" s="2">
        <f t="shared" si="6"/>
        <v>1</v>
      </c>
      <c r="T50" s="2">
        <f t="shared" si="7"/>
        <v>1</v>
      </c>
      <c r="U50" s="10"/>
      <c r="V50" s="2"/>
      <c r="W50" s="2"/>
    </row>
    <row r="51" spans="1:92" x14ac:dyDescent="0.25">
      <c r="A51" s="1">
        <v>4544</v>
      </c>
      <c r="B51" s="1"/>
      <c r="C51" s="1"/>
      <c r="D51" s="1">
        <v>654213</v>
      </c>
      <c r="E51" s="1"/>
      <c r="G51" s="1"/>
      <c r="H51" s="1"/>
      <c r="I51" s="1" t="s">
        <v>267</v>
      </c>
      <c r="J51" s="27"/>
      <c r="K51" s="27"/>
      <c r="L51" s="27" t="s">
        <v>270</v>
      </c>
      <c r="M51" s="10" t="str">
        <f t="shared" si="0"/>
        <v/>
      </c>
      <c r="N51" s="10" t="str">
        <f t="shared" si="1"/>
        <v/>
      </c>
      <c r="O51" s="10">
        <f t="shared" si="2"/>
        <v>1</v>
      </c>
      <c r="P51" s="10" t="str">
        <f t="shared" si="3"/>
        <v/>
      </c>
      <c r="Q51" s="10" t="str">
        <f t="shared" si="4"/>
        <v/>
      </c>
      <c r="R51" s="10" t="str">
        <f t="shared" si="5"/>
        <v/>
      </c>
      <c r="S51" s="2">
        <f t="shared" si="6"/>
        <v>1</v>
      </c>
      <c r="T51" s="2" t="str">
        <f t="shared" si="7"/>
        <v/>
      </c>
      <c r="U51" s="10"/>
      <c r="V51" s="2"/>
      <c r="W51" s="2"/>
    </row>
    <row r="52" spans="1:92" x14ac:dyDescent="0.25">
      <c r="A52" s="1">
        <v>4446</v>
      </c>
      <c r="B52" s="1"/>
      <c r="C52" s="30">
        <v>208000</v>
      </c>
      <c r="D52" s="1">
        <v>654021</v>
      </c>
      <c r="E52" s="1"/>
      <c r="G52" s="1"/>
      <c r="H52" s="1"/>
      <c r="I52" s="1" t="s">
        <v>271</v>
      </c>
      <c r="J52" s="28" t="s">
        <v>272</v>
      </c>
      <c r="K52" s="33" t="s">
        <v>273</v>
      </c>
      <c r="L52" s="34" t="s">
        <v>274</v>
      </c>
      <c r="M52" s="10">
        <f t="shared" si="0"/>
        <v>1</v>
      </c>
      <c r="N52" s="10" t="str">
        <f t="shared" si="1"/>
        <v/>
      </c>
      <c r="O52" s="10">
        <f t="shared" si="2"/>
        <v>1</v>
      </c>
      <c r="P52" s="10" t="str">
        <f t="shared" si="3"/>
        <v/>
      </c>
      <c r="Q52" s="10" t="str">
        <f t="shared" si="4"/>
        <v/>
      </c>
      <c r="R52" s="10" t="str">
        <f t="shared" si="5"/>
        <v/>
      </c>
      <c r="S52" s="2">
        <f t="shared" si="6"/>
        <v>1</v>
      </c>
      <c r="T52" s="2">
        <f t="shared" si="7"/>
        <v>1</v>
      </c>
      <c r="U52" s="10"/>
      <c r="V52" s="2"/>
      <c r="W52" s="2"/>
    </row>
    <row r="53" spans="1:92" x14ac:dyDescent="0.25">
      <c r="A53" s="1">
        <v>4470</v>
      </c>
      <c r="B53" s="1"/>
      <c r="C53" s="30">
        <v>208002</v>
      </c>
      <c r="D53" s="1">
        <v>654053</v>
      </c>
      <c r="E53" s="1"/>
      <c r="G53" s="1"/>
      <c r="H53" s="1"/>
      <c r="I53" s="1" t="s">
        <v>275</v>
      </c>
      <c r="J53" s="27" t="s">
        <v>276</v>
      </c>
      <c r="K53" s="27" t="s">
        <v>277</v>
      </c>
      <c r="L53" s="27" t="s">
        <v>278</v>
      </c>
      <c r="M53" s="10">
        <f t="shared" si="0"/>
        <v>1</v>
      </c>
      <c r="N53" s="10" t="str">
        <f t="shared" si="1"/>
        <v/>
      </c>
      <c r="O53" s="10">
        <f t="shared" si="2"/>
        <v>1</v>
      </c>
      <c r="P53" s="10" t="str">
        <f t="shared" si="3"/>
        <v/>
      </c>
      <c r="Q53" s="10" t="str">
        <f t="shared" si="4"/>
        <v/>
      </c>
      <c r="R53" s="10" t="str">
        <f t="shared" si="5"/>
        <v/>
      </c>
      <c r="S53" s="2">
        <f t="shared" si="6"/>
        <v>1</v>
      </c>
      <c r="T53" s="2">
        <f t="shared" si="7"/>
        <v>1</v>
      </c>
      <c r="U53" s="10"/>
      <c r="V53" s="2"/>
      <c r="W53" s="2"/>
    </row>
    <row r="54" spans="1:92" x14ac:dyDescent="0.25">
      <c r="A54" s="1">
        <v>4456</v>
      </c>
      <c r="B54" s="1"/>
      <c r="C54" s="1"/>
      <c r="D54" s="1">
        <v>654034</v>
      </c>
      <c r="E54" s="1"/>
      <c r="G54" s="1"/>
      <c r="H54" s="1"/>
      <c r="I54" s="1" t="s">
        <v>279</v>
      </c>
      <c r="J54" s="27" t="s">
        <v>280</v>
      </c>
      <c r="K54" s="27" t="s">
        <v>281</v>
      </c>
      <c r="L54" s="27" t="s">
        <v>282</v>
      </c>
      <c r="M54" s="10" t="str">
        <f t="shared" si="0"/>
        <v/>
      </c>
      <c r="N54" s="10" t="str">
        <f t="shared" si="1"/>
        <v/>
      </c>
      <c r="O54" s="10">
        <f t="shared" si="2"/>
        <v>1</v>
      </c>
      <c r="P54" s="10" t="str">
        <f t="shared" si="3"/>
        <v/>
      </c>
      <c r="Q54" s="10" t="str">
        <f t="shared" si="4"/>
        <v/>
      </c>
      <c r="R54" s="10" t="str">
        <f t="shared" si="5"/>
        <v/>
      </c>
      <c r="S54" s="2">
        <f t="shared" si="6"/>
        <v>1</v>
      </c>
      <c r="T54" s="2" t="str">
        <f t="shared" si="7"/>
        <v/>
      </c>
      <c r="U54" s="10"/>
      <c r="V54" s="2"/>
      <c r="W54" s="2"/>
    </row>
    <row r="55" spans="1:92" x14ac:dyDescent="0.25">
      <c r="A55" s="1">
        <v>4470</v>
      </c>
      <c r="B55" s="1"/>
      <c r="C55" s="1"/>
      <c r="D55" s="1">
        <v>654052</v>
      </c>
      <c r="E55" s="1"/>
      <c r="G55" s="1"/>
      <c r="H55" s="1"/>
      <c r="I55" s="1" t="s">
        <v>279</v>
      </c>
      <c r="J55" s="27" t="s">
        <v>283</v>
      </c>
      <c r="K55" s="27" t="s">
        <v>284</v>
      </c>
      <c r="L55" s="27" t="s">
        <v>285</v>
      </c>
      <c r="M55" s="10" t="str">
        <f t="shared" si="0"/>
        <v/>
      </c>
      <c r="N55" s="10" t="str">
        <f t="shared" si="1"/>
        <v/>
      </c>
      <c r="O55" s="10">
        <f t="shared" si="2"/>
        <v>1</v>
      </c>
      <c r="P55" s="10" t="str">
        <f t="shared" si="3"/>
        <v/>
      </c>
      <c r="Q55" s="10" t="str">
        <f t="shared" si="4"/>
        <v/>
      </c>
      <c r="R55" s="10" t="str">
        <f t="shared" si="5"/>
        <v/>
      </c>
      <c r="S55" s="2">
        <f t="shared" si="6"/>
        <v>1</v>
      </c>
      <c r="T55" s="2" t="str">
        <f t="shared" si="7"/>
        <v/>
      </c>
      <c r="U55" s="10"/>
      <c r="V55" s="2"/>
      <c r="W55" s="2"/>
    </row>
    <row r="56" spans="1:92" x14ac:dyDescent="0.25">
      <c r="A56" s="1">
        <v>4279</v>
      </c>
      <c r="B56" s="1"/>
      <c r="C56" s="1"/>
      <c r="D56" s="1">
        <v>652033</v>
      </c>
      <c r="E56" s="1"/>
      <c r="G56" s="1"/>
      <c r="H56" s="1"/>
      <c r="I56" s="1" t="s">
        <v>286</v>
      </c>
      <c r="J56" s="27" t="s">
        <v>89</v>
      </c>
      <c r="K56" s="27" t="s">
        <v>127</v>
      </c>
      <c r="L56" s="27" t="s">
        <v>241</v>
      </c>
      <c r="M56" s="10" t="str">
        <f t="shared" si="0"/>
        <v/>
      </c>
      <c r="N56" s="10" t="str">
        <f t="shared" si="1"/>
        <v/>
      </c>
      <c r="O56" s="10">
        <f t="shared" si="2"/>
        <v>1</v>
      </c>
      <c r="P56" s="10" t="str">
        <f t="shared" si="3"/>
        <v/>
      </c>
      <c r="Q56" s="10" t="str">
        <f t="shared" si="4"/>
        <v/>
      </c>
      <c r="R56" s="10" t="str">
        <f t="shared" si="5"/>
        <v/>
      </c>
      <c r="S56" s="2">
        <f t="shared" si="6"/>
        <v>1</v>
      </c>
      <c r="T56" s="2" t="str">
        <f t="shared" si="7"/>
        <v/>
      </c>
      <c r="U56" s="10"/>
      <c r="V56" s="2"/>
      <c r="W56" s="2"/>
      <c r="X56" s="1"/>
      <c r="Y56" s="1"/>
      <c r="Z56" s="1"/>
      <c r="AA56" s="1"/>
      <c r="AB56" s="1"/>
      <c r="AC56" s="1"/>
      <c r="AD56" s="1"/>
      <c r="AE56" s="1"/>
      <c r="AF56" s="1"/>
    </row>
    <row r="57" spans="1:92" x14ac:dyDescent="0.25">
      <c r="A57" s="1">
        <v>4459</v>
      </c>
      <c r="B57" s="1"/>
      <c r="C57" s="1"/>
      <c r="D57" s="1">
        <v>654038</v>
      </c>
      <c r="E57" s="1"/>
      <c r="G57" s="1"/>
      <c r="H57" s="1"/>
      <c r="I57" s="1" t="s">
        <v>287</v>
      </c>
      <c r="J57" s="27" t="s">
        <v>91</v>
      </c>
      <c r="K57" s="27" t="s">
        <v>118</v>
      </c>
      <c r="L57" s="27" t="s">
        <v>261</v>
      </c>
      <c r="M57" s="10" t="str">
        <f t="shared" si="0"/>
        <v/>
      </c>
      <c r="N57" s="10" t="str">
        <f t="shared" si="1"/>
        <v/>
      </c>
      <c r="O57" s="10">
        <f t="shared" si="2"/>
        <v>1</v>
      </c>
      <c r="P57" s="10" t="str">
        <f t="shared" si="3"/>
        <v/>
      </c>
      <c r="Q57" s="10" t="str">
        <f t="shared" si="4"/>
        <v/>
      </c>
      <c r="R57" s="10" t="str">
        <f t="shared" si="5"/>
        <v/>
      </c>
      <c r="S57" s="2">
        <f t="shared" si="6"/>
        <v>1</v>
      </c>
      <c r="T57" s="2" t="str">
        <f t="shared" si="7"/>
        <v/>
      </c>
      <c r="U57" s="10"/>
      <c r="V57" s="2"/>
      <c r="W57" s="2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</row>
    <row r="58" spans="1:92" x14ac:dyDescent="0.25">
      <c r="A58" s="1">
        <v>4458</v>
      </c>
      <c r="B58" s="1"/>
      <c r="C58" s="1"/>
      <c r="D58" s="1">
        <v>654036</v>
      </c>
      <c r="E58" s="1"/>
      <c r="G58" s="1"/>
      <c r="H58" s="1"/>
      <c r="I58" s="1" t="s">
        <v>288</v>
      </c>
      <c r="J58" s="27"/>
      <c r="K58" s="27"/>
      <c r="L58" s="27" t="s">
        <v>289</v>
      </c>
      <c r="M58" s="10" t="str">
        <f t="shared" si="0"/>
        <v/>
      </c>
      <c r="N58" s="10" t="str">
        <f t="shared" si="1"/>
        <v/>
      </c>
      <c r="O58" s="10">
        <f t="shared" si="2"/>
        <v>1</v>
      </c>
      <c r="P58" s="10" t="str">
        <f t="shared" si="3"/>
        <v/>
      </c>
      <c r="Q58" s="10" t="str">
        <f t="shared" si="4"/>
        <v/>
      </c>
      <c r="R58" s="10" t="str">
        <f t="shared" si="5"/>
        <v/>
      </c>
      <c r="S58" s="2">
        <f t="shared" si="6"/>
        <v>1</v>
      </c>
      <c r="T58" s="2" t="str">
        <f t="shared" si="7"/>
        <v/>
      </c>
      <c r="U58" s="10"/>
      <c r="V58" s="2"/>
      <c r="W58" s="2"/>
    </row>
    <row r="59" spans="1:92" x14ac:dyDescent="0.25">
      <c r="A59" s="1">
        <v>4455</v>
      </c>
      <c r="B59" s="1"/>
      <c r="C59" s="1"/>
      <c r="D59" s="1">
        <v>654033</v>
      </c>
      <c r="E59" s="1"/>
      <c r="G59" s="1"/>
      <c r="H59" s="1"/>
      <c r="I59" s="1" t="s">
        <v>290</v>
      </c>
      <c r="J59" s="27" t="s">
        <v>291</v>
      </c>
      <c r="K59" s="27" t="s">
        <v>292</v>
      </c>
      <c r="L59" s="27" t="s">
        <v>293</v>
      </c>
      <c r="M59" s="10" t="str">
        <f t="shared" si="0"/>
        <v/>
      </c>
      <c r="N59" s="10" t="str">
        <f t="shared" si="1"/>
        <v/>
      </c>
      <c r="O59" s="10">
        <f t="shared" si="2"/>
        <v>1</v>
      </c>
      <c r="P59" s="10" t="str">
        <f t="shared" si="3"/>
        <v/>
      </c>
      <c r="Q59" s="10" t="str">
        <f t="shared" si="4"/>
        <v/>
      </c>
      <c r="R59" s="10" t="str">
        <f t="shared" si="5"/>
        <v/>
      </c>
      <c r="S59" s="2">
        <f t="shared" si="6"/>
        <v>1</v>
      </c>
      <c r="T59" s="2" t="str">
        <f t="shared" si="7"/>
        <v/>
      </c>
      <c r="U59" s="10"/>
      <c r="V59" s="2"/>
      <c r="W59" s="2"/>
    </row>
    <row r="60" spans="1:92" x14ac:dyDescent="0.25">
      <c r="A60" s="1">
        <v>4461</v>
      </c>
      <c r="B60" s="1"/>
      <c r="C60" s="1"/>
      <c r="D60" s="1">
        <v>654040</v>
      </c>
      <c r="E60" s="1"/>
      <c r="G60" s="1"/>
      <c r="H60" s="1"/>
      <c r="I60" s="1" t="s">
        <v>294</v>
      </c>
      <c r="J60" s="26" t="s">
        <v>295</v>
      </c>
      <c r="K60" s="26" t="s">
        <v>296</v>
      </c>
      <c r="L60" s="26" t="s">
        <v>261</v>
      </c>
      <c r="M60" s="10" t="str">
        <f t="shared" si="0"/>
        <v/>
      </c>
      <c r="N60" s="10" t="str">
        <f t="shared" si="1"/>
        <v/>
      </c>
      <c r="O60" s="10">
        <f t="shared" si="2"/>
        <v>1</v>
      </c>
      <c r="P60" s="10" t="str">
        <f t="shared" si="3"/>
        <v/>
      </c>
      <c r="Q60" s="10" t="str">
        <f t="shared" si="4"/>
        <v/>
      </c>
      <c r="R60" s="10" t="str">
        <f t="shared" si="5"/>
        <v/>
      </c>
      <c r="S60" s="2">
        <f t="shared" si="6"/>
        <v>1</v>
      </c>
      <c r="T60" s="2" t="str">
        <f t="shared" si="7"/>
        <v/>
      </c>
      <c r="U60" s="10"/>
      <c r="V60" s="2"/>
      <c r="W60" s="2"/>
    </row>
    <row r="61" spans="1:92" x14ac:dyDescent="0.25">
      <c r="A61" s="1">
        <v>4280</v>
      </c>
      <c r="B61" s="1"/>
      <c r="C61" s="1"/>
      <c r="D61" s="1">
        <v>652037</v>
      </c>
      <c r="E61" s="1"/>
      <c r="G61" s="1"/>
      <c r="H61" s="1"/>
      <c r="I61" s="1" t="s">
        <v>297</v>
      </c>
      <c r="J61" s="27" t="s">
        <v>107</v>
      </c>
      <c r="K61" s="27" t="s">
        <v>206</v>
      </c>
      <c r="L61" s="27" t="s">
        <v>298</v>
      </c>
      <c r="M61" s="10" t="str">
        <f t="shared" si="0"/>
        <v/>
      </c>
      <c r="N61" s="10" t="str">
        <f t="shared" si="1"/>
        <v/>
      </c>
      <c r="O61" s="10">
        <f t="shared" si="2"/>
        <v>1</v>
      </c>
      <c r="P61" s="10" t="str">
        <f t="shared" si="3"/>
        <v/>
      </c>
      <c r="Q61" s="10" t="str">
        <f t="shared" si="4"/>
        <v/>
      </c>
      <c r="R61" s="10" t="str">
        <f t="shared" si="5"/>
        <v/>
      </c>
      <c r="S61" s="2">
        <f t="shared" si="6"/>
        <v>1</v>
      </c>
      <c r="T61" s="2" t="str">
        <f t="shared" si="7"/>
        <v/>
      </c>
      <c r="U61" s="10"/>
      <c r="V61" s="2"/>
      <c r="W61" s="2"/>
    </row>
    <row r="62" spans="1:92" x14ac:dyDescent="0.25">
      <c r="A62" s="1">
        <v>4279</v>
      </c>
      <c r="B62" s="1"/>
      <c r="C62" s="1"/>
      <c r="D62" s="1">
        <v>652034</v>
      </c>
      <c r="E62" s="1"/>
      <c r="G62" s="1"/>
      <c r="H62" s="1"/>
      <c r="I62" s="1" t="s">
        <v>299</v>
      </c>
      <c r="J62" s="27" t="s">
        <v>83</v>
      </c>
      <c r="K62" s="27" t="s">
        <v>129</v>
      </c>
      <c r="L62" s="27" t="s">
        <v>241</v>
      </c>
      <c r="M62" s="10" t="str">
        <f t="shared" si="0"/>
        <v/>
      </c>
      <c r="N62" s="10" t="str">
        <f t="shared" si="1"/>
        <v/>
      </c>
      <c r="O62" s="10">
        <f t="shared" si="2"/>
        <v>1</v>
      </c>
      <c r="P62" s="10" t="str">
        <f t="shared" si="3"/>
        <v/>
      </c>
      <c r="Q62" s="10" t="str">
        <f t="shared" si="4"/>
        <v/>
      </c>
      <c r="R62" s="10" t="str">
        <f t="shared" si="5"/>
        <v/>
      </c>
      <c r="S62" s="2">
        <f t="shared" si="6"/>
        <v>1</v>
      </c>
      <c r="T62" s="2" t="str">
        <f t="shared" si="7"/>
        <v/>
      </c>
      <c r="U62" s="10"/>
      <c r="V62" s="2"/>
      <c r="W62" s="2"/>
    </row>
    <row r="63" spans="1:92" x14ac:dyDescent="0.25">
      <c r="A63" s="1">
        <v>4476</v>
      </c>
      <c r="B63" s="1"/>
      <c r="C63" s="1"/>
      <c r="D63" s="1">
        <v>654059</v>
      </c>
      <c r="E63" s="1"/>
      <c r="G63" s="1"/>
      <c r="H63" s="1"/>
      <c r="I63" s="1" t="s">
        <v>300</v>
      </c>
      <c r="J63" s="27" t="s">
        <v>115</v>
      </c>
      <c r="K63" s="27" t="s">
        <v>137</v>
      </c>
      <c r="L63" s="27" t="s">
        <v>219</v>
      </c>
      <c r="M63" s="10" t="str">
        <f t="shared" si="0"/>
        <v/>
      </c>
      <c r="N63" s="10" t="str">
        <f t="shared" si="1"/>
        <v/>
      </c>
      <c r="O63" s="10">
        <f t="shared" si="2"/>
        <v>1</v>
      </c>
      <c r="P63" s="10" t="str">
        <f t="shared" si="3"/>
        <v/>
      </c>
      <c r="Q63" s="10" t="str">
        <f t="shared" si="4"/>
        <v/>
      </c>
      <c r="R63" s="10" t="str">
        <f t="shared" si="5"/>
        <v/>
      </c>
      <c r="S63" s="2">
        <f t="shared" si="6"/>
        <v>1</v>
      </c>
      <c r="T63" s="2" t="str">
        <f t="shared" si="7"/>
        <v/>
      </c>
      <c r="U63" s="10"/>
      <c r="V63" s="2"/>
      <c r="W63" s="2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</row>
    <row r="64" spans="1:92" x14ac:dyDescent="0.25">
      <c r="A64" s="1">
        <v>4446</v>
      </c>
      <c r="B64" s="1"/>
      <c r="C64" s="1"/>
      <c r="D64" s="1">
        <v>654022</v>
      </c>
      <c r="E64" s="1"/>
      <c r="G64" s="1"/>
      <c r="H64" s="1"/>
      <c r="I64" s="1" t="s">
        <v>301</v>
      </c>
      <c r="J64" s="27" t="s">
        <v>302</v>
      </c>
      <c r="K64" s="27" t="s">
        <v>303</v>
      </c>
      <c r="L64" s="27" t="s">
        <v>304</v>
      </c>
      <c r="M64" s="10" t="str">
        <f t="shared" si="0"/>
        <v/>
      </c>
      <c r="N64" s="10" t="str">
        <f t="shared" si="1"/>
        <v/>
      </c>
      <c r="O64" s="10">
        <f t="shared" si="2"/>
        <v>1</v>
      </c>
      <c r="P64" s="10" t="str">
        <f t="shared" si="3"/>
        <v/>
      </c>
      <c r="Q64" s="10" t="str">
        <f t="shared" si="4"/>
        <v/>
      </c>
      <c r="R64" s="10" t="str">
        <f t="shared" si="5"/>
        <v/>
      </c>
      <c r="S64" s="2">
        <f t="shared" si="6"/>
        <v>1</v>
      </c>
      <c r="T64" s="2" t="str">
        <f t="shared" si="7"/>
        <v/>
      </c>
      <c r="U64" s="10"/>
      <c r="V64" s="2"/>
      <c r="W64" s="2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</row>
    <row r="65" spans="1:92" x14ac:dyDescent="0.25">
      <c r="A65" s="1">
        <v>4565</v>
      </c>
      <c r="B65" s="1"/>
      <c r="C65" s="1"/>
      <c r="D65" s="1">
        <v>654238</v>
      </c>
      <c r="E65" s="1"/>
      <c r="G65" s="1"/>
      <c r="H65" s="1"/>
      <c r="I65" s="1" t="s">
        <v>305</v>
      </c>
      <c r="J65" s="27" t="s">
        <v>55</v>
      </c>
      <c r="K65" s="27" t="s">
        <v>306</v>
      </c>
      <c r="L65" s="27" t="s">
        <v>307</v>
      </c>
      <c r="M65" s="10" t="str">
        <f t="shared" si="0"/>
        <v/>
      </c>
      <c r="N65" s="10" t="str">
        <f t="shared" si="1"/>
        <v/>
      </c>
      <c r="O65" s="10">
        <f t="shared" si="2"/>
        <v>1</v>
      </c>
      <c r="P65" s="10" t="str">
        <f t="shared" si="3"/>
        <v/>
      </c>
      <c r="Q65" s="10" t="str">
        <f t="shared" si="4"/>
        <v/>
      </c>
      <c r="R65" s="10" t="str">
        <f t="shared" si="5"/>
        <v/>
      </c>
      <c r="S65" s="2">
        <f t="shared" si="6"/>
        <v>1</v>
      </c>
      <c r="T65" s="2" t="str">
        <f t="shared" si="7"/>
        <v/>
      </c>
      <c r="U65" s="10"/>
      <c r="V65" s="2"/>
      <c r="W65" s="2"/>
      <c r="X65" s="1"/>
      <c r="Y65" s="1"/>
      <c r="Z65" s="1"/>
      <c r="AA65" s="1"/>
      <c r="AB65" s="1"/>
      <c r="AC65" s="1"/>
      <c r="AD65" s="1"/>
      <c r="AE65" s="1"/>
      <c r="AF65" s="1"/>
    </row>
    <row r="66" spans="1:92" x14ac:dyDescent="0.25">
      <c r="A66" s="1">
        <v>4467</v>
      </c>
      <c r="B66" s="1"/>
      <c r="C66" s="1"/>
      <c r="D66" s="1">
        <v>654049</v>
      </c>
      <c r="E66" s="1"/>
      <c r="G66" s="1"/>
      <c r="H66" s="1"/>
      <c r="I66" s="1" t="s">
        <v>308</v>
      </c>
      <c r="J66" s="27" t="s">
        <v>309</v>
      </c>
      <c r="K66" s="27" t="s">
        <v>310</v>
      </c>
      <c r="L66" s="27" t="s">
        <v>219</v>
      </c>
      <c r="M66" s="10" t="str">
        <f t="shared" ref="M66:M129" si="8">IF(OR(C66="",C66=" "),"",1)</f>
        <v/>
      </c>
      <c r="N66" s="10" t="str">
        <f t="shared" ref="N66:N129" si="9">IF(AND(M66=1,M67=1,C66=C67),1,"")</f>
        <v/>
      </c>
      <c r="O66" s="10">
        <f t="shared" ref="O66:O129" si="10">IF(OR(D66="",D66=" "),"",1)</f>
        <v>1</v>
      </c>
      <c r="P66" s="10" t="str">
        <f t="shared" ref="P66:P129" si="11">IF(AND(O66=1,O67=1,D66=D67),1,"")</f>
        <v/>
      </c>
      <c r="Q66" s="10" t="str">
        <f t="shared" ref="Q66:Q129" si="12">IF(OR(F66="",F66=" "),"",1)</f>
        <v/>
      </c>
      <c r="R66" s="10" t="str">
        <f t="shared" ref="R66:R129" si="13">IF(AND(Q66=1,Q67=1,F66=F67),1,"")</f>
        <v/>
      </c>
      <c r="S66" s="2">
        <f t="shared" ref="S66:S129" si="14">IF(SUM(M66:Q66)&gt;0,1,"")</f>
        <v>1</v>
      </c>
      <c r="T66" s="2" t="str">
        <f t="shared" ref="T66:T129" si="15">IF(AND(M66=1,O66=1),1,"")</f>
        <v/>
      </c>
      <c r="U66" s="10"/>
      <c r="V66" s="2"/>
      <c r="W66" s="2"/>
    </row>
    <row r="67" spans="1:92" x14ac:dyDescent="0.25">
      <c r="A67" s="1">
        <v>4460</v>
      </c>
      <c r="B67" s="1"/>
      <c r="C67" s="30">
        <v>207999</v>
      </c>
      <c r="D67" s="1">
        <v>654039</v>
      </c>
      <c r="E67" s="1"/>
      <c r="G67" s="1"/>
      <c r="H67" s="1"/>
      <c r="I67" s="1" t="s">
        <v>311</v>
      </c>
      <c r="J67" s="27" t="s">
        <v>312</v>
      </c>
      <c r="K67" s="26" t="s">
        <v>313</v>
      </c>
      <c r="L67" s="26" t="s">
        <v>261</v>
      </c>
      <c r="M67" s="10">
        <f t="shared" si="8"/>
        <v>1</v>
      </c>
      <c r="N67" s="10" t="str">
        <f t="shared" si="9"/>
        <v/>
      </c>
      <c r="O67" s="10">
        <f t="shared" si="10"/>
        <v>1</v>
      </c>
      <c r="P67" s="10" t="str">
        <f t="shared" si="11"/>
        <v/>
      </c>
      <c r="Q67" s="10" t="str">
        <f t="shared" si="12"/>
        <v/>
      </c>
      <c r="R67" s="10" t="str">
        <f t="shared" si="13"/>
        <v/>
      </c>
      <c r="S67" s="2">
        <f t="shared" si="14"/>
        <v>1</v>
      </c>
      <c r="T67" s="2">
        <f t="shared" si="15"/>
        <v>1</v>
      </c>
      <c r="U67" s="10"/>
      <c r="V67" s="2"/>
      <c r="W67" s="2"/>
    </row>
    <row r="68" spans="1:92" x14ac:dyDescent="0.25">
      <c r="A68" s="1">
        <v>4471</v>
      </c>
      <c r="B68" s="1"/>
      <c r="C68" s="1"/>
      <c r="D68" s="1">
        <v>654054</v>
      </c>
      <c r="E68" s="1"/>
      <c r="G68" s="1"/>
      <c r="H68" s="1"/>
      <c r="I68" s="1" t="s">
        <v>314</v>
      </c>
      <c r="J68" s="27" t="s">
        <v>51</v>
      </c>
      <c r="K68" s="27" t="s">
        <v>111</v>
      </c>
      <c r="L68" s="27" t="s">
        <v>315</v>
      </c>
      <c r="M68" s="10" t="str">
        <f t="shared" si="8"/>
        <v/>
      </c>
      <c r="N68" s="10" t="str">
        <f t="shared" si="9"/>
        <v/>
      </c>
      <c r="O68" s="10">
        <f t="shared" si="10"/>
        <v>1</v>
      </c>
      <c r="P68" s="10" t="str">
        <f t="shared" si="11"/>
        <v/>
      </c>
      <c r="Q68" s="10" t="str">
        <f t="shared" si="12"/>
        <v/>
      </c>
      <c r="R68" s="10" t="str">
        <f t="shared" si="13"/>
        <v/>
      </c>
      <c r="S68" s="2">
        <f t="shared" si="14"/>
        <v>1</v>
      </c>
      <c r="T68" s="2" t="str">
        <f t="shared" si="15"/>
        <v/>
      </c>
      <c r="U68" s="10"/>
      <c r="V68" s="2"/>
      <c r="W68" s="2"/>
    </row>
    <row r="69" spans="1:92" x14ac:dyDescent="0.25">
      <c r="A69" s="1">
        <v>4235</v>
      </c>
      <c r="B69" s="1"/>
      <c r="C69" s="1"/>
      <c r="D69" s="1">
        <v>651849</v>
      </c>
      <c r="E69" s="1"/>
      <c r="G69" s="1"/>
      <c r="H69" s="1"/>
      <c r="I69" s="1" t="s">
        <v>316</v>
      </c>
      <c r="J69" s="27" t="s">
        <v>102</v>
      </c>
      <c r="K69" s="27" t="s">
        <v>317</v>
      </c>
      <c r="L69" s="27" t="s">
        <v>1</v>
      </c>
      <c r="M69" s="10" t="str">
        <f t="shared" si="8"/>
        <v/>
      </c>
      <c r="N69" s="10" t="str">
        <f t="shared" si="9"/>
        <v/>
      </c>
      <c r="O69" s="10">
        <f t="shared" si="10"/>
        <v>1</v>
      </c>
      <c r="P69" s="10" t="str">
        <f t="shared" si="11"/>
        <v/>
      </c>
      <c r="Q69" s="10" t="str">
        <f t="shared" si="12"/>
        <v/>
      </c>
      <c r="R69" s="10" t="str">
        <f t="shared" si="13"/>
        <v/>
      </c>
      <c r="S69" s="2">
        <f t="shared" si="14"/>
        <v>1</v>
      </c>
      <c r="T69" s="2" t="str">
        <f t="shared" si="15"/>
        <v/>
      </c>
      <c r="U69" s="10"/>
      <c r="V69" s="2"/>
      <c r="W69" s="2"/>
    </row>
    <row r="70" spans="1:92" x14ac:dyDescent="0.25">
      <c r="A70" s="1">
        <v>4457</v>
      </c>
      <c r="B70" s="1"/>
      <c r="C70" s="1"/>
      <c r="D70" s="1">
        <v>654035</v>
      </c>
      <c r="E70" s="1"/>
      <c r="G70" s="1"/>
      <c r="H70" s="1"/>
      <c r="I70" s="1" t="s">
        <v>318</v>
      </c>
      <c r="J70" s="27" t="s">
        <v>319</v>
      </c>
      <c r="K70" s="27" t="s">
        <v>320</v>
      </c>
      <c r="L70" s="27" t="s">
        <v>261</v>
      </c>
      <c r="M70" s="10" t="str">
        <f t="shared" si="8"/>
        <v/>
      </c>
      <c r="N70" s="10" t="str">
        <f t="shared" si="9"/>
        <v/>
      </c>
      <c r="O70" s="10">
        <f t="shared" si="10"/>
        <v>1</v>
      </c>
      <c r="P70" s="10" t="str">
        <f t="shared" si="11"/>
        <v/>
      </c>
      <c r="Q70" s="10" t="str">
        <f t="shared" si="12"/>
        <v/>
      </c>
      <c r="R70" s="10" t="str">
        <f t="shared" si="13"/>
        <v/>
      </c>
      <c r="S70" s="2">
        <f t="shared" si="14"/>
        <v>1</v>
      </c>
      <c r="T70" s="2" t="str">
        <f t="shared" si="15"/>
        <v/>
      </c>
      <c r="U70" s="10"/>
      <c r="V70" s="2"/>
      <c r="W70" s="2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</row>
    <row r="71" spans="1:92" x14ac:dyDescent="0.25">
      <c r="A71" s="1">
        <v>4548</v>
      </c>
      <c r="B71" s="1"/>
      <c r="C71" s="1"/>
      <c r="D71" s="1">
        <v>654605</v>
      </c>
      <c r="E71" s="1"/>
      <c r="G71" s="1"/>
      <c r="H71" s="1"/>
      <c r="I71" s="1" t="s">
        <v>321</v>
      </c>
      <c r="J71" s="27" t="s">
        <v>322</v>
      </c>
      <c r="K71" s="27" t="s">
        <v>323</v>
      </c>
      <c r="L71" s="27" t="s">
        <v>324</v>
      </c>
      <c r="M71" s="10" t="str">
        <f t="shared" si="8"/>
        <v/>
      </c>
      <c r="N71" s="10" t="str">
        <f t="shared" si="9"/>
        <v/>
      </c>
      <c r="O71" s="10">
        <f t="shared" si="10"/>
        <v>1</v>
      </c>
      <c r="P71" s="10" t="str">
        <f t="shared" si="11"/>
        <v/>
      </c>
      <c r="Q71" s="10" t="str">
        <f t="shared" si="12"/>
        <v/>
      </c>
      <c r="R71" s="10" t="str">
        <f t="shared" si="13"/>
        <v/>
      </c>
      <c r="S71" s="2">
        <f t="shared" si="14"/>
        <v>1</v>
      </c>
      <c r="T71" s="2" t="str">
        <f t="shared" si="15"/>
        <v/>
      </c>
      <c r="U71" s="10"/>
      <c r="V71" s="2"/>
      <c r="W71" s="2"/>
    </row>
    <row r="72" spans="1:92" x14ac:dyDescent="0.25">
      <c r="A72" s="1">
        <v>4278</v>
      </c>
      <c r="B72" s="1"/>
      <c r="C72" s="1"/>
      <c r="D72" s="1">
        <v>652032</v>
      </c>
      <c r="E72" s="1"/>
      <c r="G72" s="1"/>
      <c r="H72" s="1"/>
      <c r="I72" s="1" t="s">
        <v>325</v>
      </c>
      <c r="J72" s="26" t="s">
        <v>326</v>
      </c>
      <c r="K72" s="27" t="s">
        <v>327</v>
      </c>
      <c r="L72" s="27" t="s">
        <v>241</v>
      </c>
      <c r="M72" s="10" t="str">
        <f t="shared" si="8"/>
        <v/>
      </c>
      <c r="N72" s="10" t="str">
        <f t="shared" si="9"/>
        <v/>
      </c>
      <c r="O72" s="10">
        <f t="shared" si="10"/>
        <v>1</v>
      </c>
      <c r="P72" s="10" t="str">
        <f t="shared" si="11"/>
        <v/>
      </c>
      <c r="Q72" s="10" t="str">
        <f t="shared" si="12"/>
        <v/>
      </c>
      <c r="R72" s="10" t="str">
        <f t="shared" si="13"/>
        <v/>
      </c>
      <c r="S72" s="2">
        <f t="shared" si="14"/>
        <v>1</v>
      </c>
      <c r="T72" s="2" t="str">
        <f t="shared" si="15"/>
        <v/>
      </c>
      <c r="U72" s="10"/>
      <c r="V72" s="2"/>
      <c r="W72" s="2"/>
    </row>
    <row r="73" spans="1:92" x14ac:dyDescent="0.25">
      <c r="A73" s="1">
        <v>4573</v>
      </c>
      <c r="B73" s="1"/>
      <c r="C73" s="1"/>
      <c r="D73" s="1">
        <v>654250</v>
      </c>
      <c r="E73" s="1"/>
      <c r="G73" s="1"/>
      <c r="H73" s="1"/>
      <c r="I73" s="1" t="s">
        <v>328</v>
      </c>
      <c r="J73" s="27" t="s">
        <v>75</v>
      </c>
      <c r="K73" s="27" t="s">
        <v>148</v>
      </c>
      <c r="L73" s="27" t="s">
        <v>329</v>
      </c>
      <c r="M73" s="10" t="str">
        <f t="shared" si="8"/>
        <v/>
      </c>
      <c r="N73" s="10" t="str">
        <f t="shared" si="9"/>
        <v/>
      </c>
      <c r="O73" s="10">
        <f t="shared" si="10"/>
        <v>1</v>
      </c>
      <c r="P73" s="10" t="str">
        <f t="shared" si="11"/>
        <v/>
      </c>
      <c r="Q73" s="10" t="str">
        <f t="shared" si="12"/>
        <v/>
      </c>
      <c r="R73" s="10" t="str">
        <f t="shared" si="13"/>
        <v/>
      </c>
      <c r="S73" s="2">
        <f t="shared" si="14"/>
        <v>1</v>
      </c>
      <c r="T73" s="2" t="str">
        <f t="shared" si="15"/>
        <v/>
      </c>
      <c r="U73" s="10"/>
      <c r="V73" s="2"/>
      <c r="W73" s="2"/>
    </row>
    <row r="74" spans="1:92" x14ac:dyDescent="0.25">
      <c r="A74" s="1">
        <v>4475</v>
      </c>
      <c r="B74" s="1"/>
      <c r="C74" s="1"/>
      <c r="D74" s="1">
        <v>654058</v>
      </c>
      <c r="E74" s="1"/>
      <c r="G74" s="1"/>
      <c r="H74" s="1"/>
      <c r="I74" s="1" t="s">
        <v>330</v>
      </c>
      <c r="J74" s="27" t="s">
        <v>73</v>
      </c>
      <c r="K74" s="27" t="s">
        <v>69</v>
      </c>
      <c r="L74" s="27" t="s">
        <v>219</v>
      </c>
      <c r="M74" s="10" t="str">
        <f t="shared" si="8"/>
        <v/>
      </c>
      <c r="N74" s="10" t="str">
        <f t="shared" si="9"/>
        <v/>
      </c>
      <c r="O74" s="10">
        <f t="shared" si="10"/>
        <v>1</v>
      </c>
      <c r="P74" s="10" t="str">
        <f t="shared" si="11"/>
        <v/>
      </c>
      <c r="Q74" s="10" t="str">
        <f t="shared" si="12"/>
        <v/>
      </c>
      <c r="R74" s="10" t="str">
        <f t="shared" si="13"/>
        <v/>
      </c>
      <c r="S74" s="2">
        <f t="shared" si="14"/>
        <v>1</v>
      </c>
      <c r="T74" s="2" t="str">
        <f t="shared" si="15"/>
        <v/>
      </c>
      <c r="U74" s="10"/>
      <c r="V74" s="2"/>
      <c r="W74" s="2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1"/>
      <c r="CA74" s="1"/>
      <c r="CB74" s="1"/>
      <c r="CC74" s="1"/>
      <c r="CD74" s="9"/>
      <c r="CE74" s="1"/>
      <c r="CF74" s="1"/>
      <c r="CG74" s="1"/>
      <c r="CH74" s="1"/>
      <c r="CI74" s="1"/>
      <c r="CJ74" s="1"/>
      <c r="CK74" s="1"/>
      <c r="CL74" s="1"/>
      <c r="CM74" s="1"/>
      <c r="CN74" s="1"/>
    </row>
    <row r="75" spans="1:92" x14ac:dyDescent="0.25">
      <c r="A75" s="1">
        <v>4473</v>
      </c>
      <c r="B75" s="1"/>
      <c r="C75" s="1"/>
      <c r="D75" s="1">
        <v>654056</v>
      </c>
      <c r="E75" s="1"/>
      <c r="G75" s="1"/>
      <c r="H75" s="1"/>
      <c r="I75" s="1" t="s">
        <v>331</v>
      </c>
      <c r="J75" s="27"/>
      <c r="K75" s="27"/>
      <c r="L75" s="27" t="s">
        <v>332</v>
      </c>
      <c r="M75" s="10" t="str">
        <f t="shared" si="8"/>
        <v/>
      </c>
      <c r="N75" s="10" t="str">
        <f t="shared" si="9"/>
        <v/>
      </c>
      <c r="O75" s="10">
        <f t="shared" si="10"/>
        <v>1</v>
      </c>
      <c r="P75" s="10" t="str">
        <f t="shared" si="11"/>
        <v/>
      </c>
      <c r="Q75" s="10" t="str">
        <f t="shared" si="12"/>
        <v/>
      </c>
      <c r="R75" s="10" t="str">
        <f t="shared" si="13"/>
        <v/>
      </c>
      <c r="S75" s="2">
        <f t="shared" si="14"/>
        <v>1</v>
      </c>
      <c r="T75" s="2" t="str">
        <f t="shared" si="15"/>
        <v/>
      </c>
      <c r="U75" s="10"/>
      <c r="V75" s="2"/>
      <c r="W75" s="2"/>
    </row>
    <row r="76" spans="1:92" x14ac:dyDescent="0.25">
      <c r="A76" s="1">
        <v>4576</v>
      </c>
      <c r="B76" s="1"/>
      <c r="C76" s="1"/>
      <c r="D76" s="1">
        <v>654253</v>
      </c>
      <c r="E76" s="1"/>
      <c r="G76" s="1"/>
      <c r="H76" s="1"/>
      <c r="I76" s="1" t="s">
        <v>333</v>
      </c>
      <c r="J76" s="27" t="s">
        <v>334</v>
      </c>
      <c r="K76" s="27" t="s">
        <v>335</v>
      </c>
      <c r="L76" s="27" t="s">
        <v>233</v>
      </c>
      <c r="M76" s="10" t="str">
        <f t="shared" si="8"/>
        <v/>
      </c>
      <c r="N76" s="10" t="str">
        <f t="shared" si="9"/>
        <v/>
      </c>
      <c r="O76" s="10">
        <f t="shared" si="10"/>
        <v>1</v>
      </c>
      <c r="P76" s="10" t="str">
        <f t="shared" si="11"/>
        <v/>
      </c>
      <c r="Q76" s="10" t="str">
        <f t="shared" si="12"/>
        <v/>
      </c>
      <c r="R76" s="10" t="str">
        <f t="shared" si="13"/>
        <v/>
      </c>
      <c r="S76" s="2">
        <f t="shared" si="14"/>
        <v>1</v>
      </c>
      <c r="T76" s="2" t="str">
        <f t="shared" si="15"/>
        <v/>
      </c>
      <c r="U76" s="10"/>
      <c r="V76" s="2"/>
      <c r="W76" s="2"/>
    </row>
    <row r="77" spans="1:92" x14ac:dyDescent="0.25">
      <c r="A77" s="1">
        <v>4468</v>
      </c>
      <c r="B77" s="1"/>
      <c r="C77" s="1"/>
      <c r="D77" s="1">
        <v>654050</v>
      </c>
      <c r="E77" s="1"/>
      <c r="G77" s="1"/>
      <c r="H77" s="1"/>
      <c r="I77" s="1" t="s">
        <v>336</v>
      </c>
      <c r="J77" s="27" t="s">
        <v>337</v>
      </c>
      <c r="K77" s="27" t="s">
        <v>338</v>
      </c>
      <c r="L77" s="27" t="s">
        <v>219</v>
      </c>
      <c r="M77" s="10" t="str">
        <f t="shared" si="8"/>
        <v/>
      </c>
      <c r="N77" s="10" t="str">
        <f t="shared" si="9"/>
        <v/>
      </c>
      <c r="O77" s="10">
        <f t="shared" si="10"/>
        <v>1</v>
      </c>
      <c r="P77" s="10" t="str">
        <f t="shared" si="11"/>
        <v/>
      </c>
      <c r="Q77" s="10" t="str">
        <f t="shared" si="12"/>
        <v/>
      </c>
      <c r="R77" s="10" t="str">
        <f t="shared" si="13"/>
        <v/>
      </c>
      <c r="S77" s="2">
        <f t="shared" si="14"/>
        <v>1</v>
      </c>
      <c r="T77" s="2" t="str">
        <f t="shared" si="15"/>
        <v/>
      </c>
      <c r="U77" s="10"/>
      <c r="V77" s="2"/>
      <c r="W77" s="2"/>
    </row>
    <row r="78" spans="1:92" x14ac:dyDescent="0.25">
      <c r="A78" s="1">
        <v>4563</v>
      </c>
      <c r="B78" s="1"/>
      <c r="C78" s="1"/>
      <c r="D78" s="1">
        <v>654235</v>
      </c>
      <c r="E78" s="1"/>
      <c r="G78" s="1"/>
      <c r="H78" s="1"/>
      <c r="I78" s="1" t="s">
        <v>339</v>
      </c>
      <c r="J78" s="27" t="s">
        <v>100</v>
      </c>
      <c r="K78" s="27" t="s">
        <v>340</v>
      </c>
      <c r="L78" s="27" t="s">
        <v>341</v>
      </c>
      <c r="M78" s="10" t="str">
        <f t="shared" si="8"/>
        <v/>
      </c>
      <c r="N78" s="10" t="str">
        <f t="shared" si="9"/>
        <v/>
      </c>
      <c r="O78" s="10">
        <f t="shared" si="10"/>
        <v>1</v>
      </c>
      <c r="P78" s="10" t="str">
        <f t="shared" si="11"/>
        <v/>
      </c>
      <c r="Q78" s="10" t="str">
        <f t="shared" si="12"/>
        <v/>
      </c>
      <c r="R78" s="10" t="str">
        <f t="shared" si="13"/>
        <v/>
      </c>
      <c r="S78" s="2">
        <f t="shared" si="14"/>
        <v>1</v>
      </c>
      <c r="T78" s="2" t="str">
        <f t="shared" si="15"/>
        <v/>
      </c>
      <c r="U78" s="10"/>
      <c r="V78" s="2"/>
      <c r="W78" s="2"/>
    </row>
    <row r="79" spans="1:92" x14ac:dyDescent="0.25">
      <c r="A79" s="1">
        <v>4445</v>
      </c>
      <c r="B79" s="1"/>
      <c r="C79" s="1"/>
      <c r="D79" s="1">
        <v>654020</v>
      </c>
      <c r="E79" s="1"/>
      <c r="G79" s="1"/>
      <c r="H79" s="1"/>
      <c r="I79" s="1" t="s">
        <v>342</v>
      </c>
      <c r="J79" s="26" t="s">
        <v>343</v>
      </c>
      <c r="K79" s="27" t="s">
        <v>344</v>
      </c>
      <c r="L79" s="27" t="s">
        <v>345</v>
      </c>
      <c r="M79" s="10" t="str">
        <f t="shared" si="8"/>
        <v/>
      </c>
      <c r="N79" s="10" t="str">
        <f t="shared" si="9"/>
        <v/>
      </c>
      <c r="O79" s="10">
        <f t="shared" si="10"/>
        <v>1</v>
      </c>
      <c r="P79" s="10" t="str">
        <f t="shared" si="11"/>
        <v/>
      </c>
      <c r="Q79" s="10" t="str">
        <f t="shared" si="12"/>
        <v/>
      </c>
      <c r="R79" s="10" t="str">
        <f t="shared" si="13"/>
        <v/>
      </c>
      <c r="S79" s="2">
        <f t="shared" si="14"/>
        <v>1</v>
      </c>
      <c r="T79" s="2" t="str">
        <f t="shared" si="15"/>
        <v/>
      </c>
      <c r="U79" s="10"/>
      <c r="V79" s="2"/>
      <c r="W79" s="2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11"/>
      <c r="CA79" s="11"/>
      <c r="CB79" s="11"/>
      <c r="CC79" s="1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</row>
    <row r="80" spans="1:92" x14ac:dyDescent="0.25">
      <c r="A80" s="1">
        <v>4548</v>
      </c>
      <c r="B80" s="1"/>
      <c r="C80" s="1"/>
      <c r="D80" s="1">
        <v>654217</v>
      </c>
      <c r="E80" s="1"/>
      <c r="G80" s="1"/>
      <c r="H80" s="1"/>
      <c r="I80" s="1" t="s">
        <v>346</v>
      </c>
      <c r="J80" s="27" t="s">
        <v>1</v>
      </c>
      <c r="K80" s="27" t="s">
        <v>347</v>
      </c>
      <c r="L80" s="27" t="s">
        <v>348</v>
      </c>
      <c r="M80" s="10" t="str">
        <f t="shared" si="8"/>
        <v/>
      </c>
      <c r="N80" s="10" t="str">
        <f t="shared" si="9"/>
        <v/>
      </c>
      <c r="O80" s="10">
        <f t="shared" si="10"/>
        <v>1</v>
      </c>
      <c r="P80" s="10" t="str">
        <f t="shared" si="11"/>
        <v/>
      </c>
      <c r="Q80" s="10" t="str">
        <f t="shared" si="12"/>
        <v/>
      </c>
      <c r="R80" s="10" t="str">
        <f t="shared" si="13"/>
        <v/>
      </c>
      <c r="S80" s="2">
        <f t="shared" si="14"/>
        <v>1</v>
      </c>
      <c r="T80" s="2" t="str">
        <f t="shared" si="15"/>
        <v/>
      </c>
      <c r="U80" s="10"/>
      <c r="V80" s="2"/>
      <c r="W80" s="2"/>
      <c r="X80" s="1"/>
      <c r="Y80" s="1"/>
      <c r="Z80" s="1"/>
      <c r="AA80" s="1"/>
      <c r="AB80" s="1"/>
      <c r="AC80" s="1"/>
      <c r="AD80" s="1"/>
      <c r="AE80" s="1"/>
      <c r="AF80" s="1"/>
    </row>
    <row r="81" spans="1:32" x14ac:dyDescent="0.25">
      <c r="A81" s="1">
        <v>4565</v>
      </c>
      <c r="B81" s="1"/>
      <c r="C81" s="1"/>
      <c r="D81" s="1">
        <v>654237</v>
      </c>
      <c r="E81" s="1"/>
      <c r="G81" s="1"/>
      <c r="H81" s="1"/>
      <c r="I81" s="1" t="s">
        <v>349</v>
      </c>
      <c r="J81" s="27" t="s">
        <v>51</v>
      </c>
      <c r="K81" s="27" t="s">
        <v>350</v>
      </c>
      <c r="L81" s="27" t="s">
        <v>351</v>
      </c>
      <c r="M81" s="10" t="str">
        <f t="shared" si="8"/>
        <v/>
      </c>
      <c r="N81" s="10" t="str">
        <f t="shared" si="9"/>
        <v/>
      </c>
      <c r="O81" s="10">
        <f t="shared" si="10"/>
        <v>1</v>
      </c>
      <c r="P81" s="10" t="str">
        <f t="shared" si="11"/>
        <v/>
      </c>
      <c r="Q81" s="10" t="str">
        <f t="shared" si="12"/>
        <v/>
      </c>
      <c r="R81" s="10" t="str">
        <f t="shared" si="13"/>
        <v/>
      </c>
      <c r="S81" s="2">
        <f t="shared" si="14"/>
        <v>1</v>
      </c>
      <c r="T81" s="2" t="str">
        <f t="shared" si="15"/>
        <v/>
      </c>
      <c r="U81" s="10"/>
      <c r="V81" s="2"/>
      <c r="W81" s="2"/>
      <c r="X81" s="1"/>
      <c r="Y81" s="1"/>
      <c r="Z81" s="1"/>
      <c r="AA81" s="1"/>
      <c r="AB81" s="1"/>
      <c r="AC81" s="1"/>
      <c r="AD81" s="1"/>
      <c r="AE81" s="1"/>
      <c r="AF81" s="1"/>
    </row>
    <row r="82" spans="1:32" x14ac:dyDescent="0.25">
      <c r="A82" s="1">
        <v>4542</v>
      </c>
      <c r="B82" s="1"/>
      <c r="C82" s="1"/>
      <c r="D82" s="1">
        <v>654212</v>
      </c>
      <c r="E82" s="1"/>
      <c r="G82" s="1"/>
      <c r="H82" s="1"/>
      <c r="I82" s="1" t="s">
        <v>352</v>
      </c>
      <c r="J82" s="27" t="s">
        <v>98</v>
      </c>
      <c r="K82" s="27" t="s">
        <v>86</v>
      </c>
      <c r="L82" s="27" t="s">
        <v>353</v>
      </c>
      <c r="M82" s="10" t="str">
        <f t="shared" si="8"/>
        <v/>
      </c>
      <c r="N82" s="10" t="str">
        <f t="shared" si="9"/>
        <v/>
      </c>
      <c r="O82" s="10">
        <f t="shared" si="10"/>
        <v>1</v>
      </c>
      <c r="P82" s="10" t="str">
        <f t="shared" si="11"/>
        <v/>
      </c>
      <c r="Q82" s="10" t="str">
        <f t="shared" si="12"/>
        <v/>
      </c>
      <c r="R82" s="10" t="str">
        <f t="shared" si="13"/>
        <v/>
      </c>
      <c r="S82" s="2">
        <f t="shared" si="14"/>
        <v>1</v>
      </c>
      <c r="T82" s="2" t="str">
        <f t="shared" si="15"/>
        <v/>
      </c>
      <c r="U82" s="10"/>
      <c r="V82" s="2"/>
      <c r="W82" s="2"/>
    </row>
    <row r="83" spans="1:32" x14ac:dyDescent="0.25">
      <c r="A83" s="1">
        <v>4566</v>
      </c>
      <c r="B83" s="1"/>
      <c r="C83" s="1"/>
      <c r="D83" s="1">
        <v>654239</v>
      </c>
      <c r="E83" s="1"/>
      <c r="G83" s="1"/>
      <c r="H83" s="1"/>
      <c r="I83" s="1" t="s">
        <v>354</v>
      </c>
      <c r="J83" s="27" t="s">
        <v>56</v>
      </c>
      <c r="K83" s="27" t="s">
        <v>134</v>
      </c>
      <c r="L83" s="27" t="s">
        <v>355</v>
      </c>
      <c r="M83" s="10" t="str">
        <f t="shared" si="8"/>
        <v/>
      </c>
      <c r="N83" s="10" t="str">
        <f t="shared" si="9"/>
        <v/>
      </c>
      <c r="O83" s="10">
        <f t="shared" si="10"/>
        <v>1</v>
      </c>
      <c r="P83" s="10" t="str">
        <f t="shared" si="11"/>
        <v/>
      </c>
      <c r="Q83" s="10" t="str">
        <f t="shared" si="12"/>
        <v/>
      </c>
      <c r="R83" s="10" t="str">
        <f t="shared" si="13"/>
        <v/>
      </c>
      <c r="S83" s="2">
        <f t="shared" si="14"/>
        <v>1</v>
      </c>
      <c r="T83" s="2" t="str">
        <f t="shared" si="15"/>
        <v/>
      </c>
      <c r="U83" s="10"/>
      <c r="V83" s="2"/>
      <c r="W83" s="2"/>
    </row>
    <row r="84" spans="1:32" x14ac:dyDescent="0.25">
      <c r="A84" s="1">
        <v>4528</v>
      </c>
      <c r="B84" s="1"/>
      <c r="C84" s="1"/>
      <c r="D84" s="1">
        <v>654179</v>
      </c>
      <c r="E84" s="1"/>
      <c r="G84" s="1"/>
      <c r="H84" s="1"/>
      <c r="I84" s="1" t="s">
        <v>356</v>
      </c>
      <c r="J84" s="27" t="s">
        <v>98</v>
      </c>
      <c r="K84" s="27" t="s">
        <v>102</v>
      </c>
      <c r="L84" s="27" t="s">
        <v>1</v>
      </c>
      <c r="M84" s="10" t="str">
        <f t="shared" si="8"/>
        <v/>
      </c>
      <c r="N84" s="10" t="str">
        <f t="shared" si="9"/>
        <v/>
      </c>
      <c r="O84" s="10">
        <f t="shared" si="10"/>
        <v>1</v>
      </c>
      <c r="P84" s="10" t="str">
        <f t="shared" si="11"/>
        <v/>
      </c>
      <c r="Q84" s="10" t="str">
        <f t="shared" si="12"/>
        <v/>
      </c>
      <c r="R84" s="10" t="str">
        <f t="shared" si="13"/>
        <v/>
      </c>
      <c r="S84" s="2">
        <f t="shared" si="14"/>
        <v>1</v>
      </c>
      <c r="T84" s="2" t="str">
        <f t="shared" si="15"/>
        <v/>
      </c>
      <c r="U84" s="10"/>
      <c r="V84" s="2"/>
      <c r="W84" s="2"/>
      <c r="X84" s="1"/>
      <c r="Y84" s="1"/>
      <c r="Z84" s="1"/>
      <c r="AA84" s="1"/>
      <c r="AB84" s="1"/>
      <c r="AC84" s="1"/>
      <c r="AD84" s="1"/>
      <c r="AE84" s="1"/>
      <c r="AF84" s="1"/>
    </row>
    <row r="85" spans="1:32" x14ac:dyDescent="0.25">
      <c r="A85" s="1">
        <v>4529</v>
      </c>
      <c r="B85" s="1"/>
      <c r="C85" s="1"/>
      <c r="D85" s="1">
        <v>654185</v>
      </c>
      <c r="E85" s="1"/>
      <c r="G85" s="1"/>
      <c r="H85" s="1"/>
      <c r="I85" s="1" t="s">
        <v>357</v>
      </c>
      <c r="J85" s="27" t="s">
        <v>358</v>
      </c>
      <c r="K85" s="27" t="s">
        <v>359</v>
      </c>
      <c r="L85" s="27" t="s">
        <v>360</v>
      </c>
      <c r="M85" s="10" t="str">
        <f t="shared" si="8"/>
        <v/>
      </c>
      <c r="N85" s="10" t="str">
        <f t="shared" si="9"/>
        <v/>
      </c>
      <c r="O85" s="10">
        <f t="shared" si="10"/>
        <v>1</v>
      </c>
      <c r="P85" s="10" t="str">
        <f t="shared" si="11"/>
        <v/>
      </c>
      <c r="Q85" s="10" t="str">
        <f t="shared" si="12"/>
        <v/>
      </c>
      <c r="R85" s="10" t="str">
        <f t="shared" si="13"/>
        <v/>
      </c>
      <c r="S85" s="2">
        <f t="shared" si="14"/>
        <v>1</v>
      </c>
      <c r="T85" s="2" t="str">
        <f t="shared" si="15"/>
        <v/>
      </c>
      <c r="U85" s="10"/>
      <c r="V85" s="2"/>
      <c r="W85" s="2"/>
    </row>
    <row r="86" spans="1:32" x14ac:dyDescent="0.25">
      <c r="A86" s="1">
        <v>4252</v>
      </c>
      <c r="B86" s="1"/>
      <c r="C86" s="30">
        <v>208024</v>
      </c>
      <c r="D86" s="1">
        <v>651944</v>
      </c>
      <c r="E86" s="1"/>
      <c r="G86" s="1"/>
      <c r="H86" s="1"/>
      <c r="I86" s="1" t="s">
        <v>361</v>
      </c>
      <c r="J86" s="27" t="s">
        <v>79</v>
      </c>
      <c r="K86" s="27" t="s">
        <v>115</v>
      </c>
      <c r="L86" s="27" t="s">
        <v>1</v>
      </c>
      <c r="M86" s="10">
        <f t="shared" si="8"/>
        <v>1</v>
      </c>
      <c r="N86" s="10" t="str">
        <f t="shared" si="9"/>
        <v/>
      </c>
      <c r="O86" s="10">
        <f t="shared" si="10"/>
        <v>1</v>
      </c>
      <c r="P86" s="10" t="str">
        <f t="shared" si="11"/>
        <v/>
      </c>
      <c r="Q86" s="10" t="str">
        <f t="shared" si="12"/>
        <v/>
      </c>
      <c r="R86" s="10" t="str">
        <f t="shared" si="13"/>
        <v/>
      </c>
      <c r="S86" s="2">
        <f t="shared" si="14"/>
        <v>1</v>
      </c>
      <c r="T86" s="2">
        <f t="shared" si="15"/>
        <v>1</v>
      </c>
      <c r="U86" s="10"/>
      <c r="V86" s="2"/>
      <c r="W86" s="2"/>
    </row>
    <row r="87" spans="1:32" x14ac:dyDescent="0.25">
      <c r="A87" s="1">
        <v>4528</v>
      </c>
      <c r="B87" s="1"/>
      <c r="C87" s="1"/>
      <c r="D87" s="3">
        <v>654181</v>
      </c>
      <c r="E87" s="1"/>
      <c r="G87" s="1"/>
      <c r="H87" s="1"/>
      <c r="I87" s="1" t="s">
        <v>362</v>
      </c>
      <c r="J87" s="27" t="s">
        <v>167</v>
      </c>
      <c r="K87" s="27" t="s">
        <v>89</v>
      </c>
      <c r="L87" s="1" t="s">
        <v>363</v>
      </c>
      <c r="M87" s="10" t="str">
        <f t="shared" si="8"/>
        <v/>
      </c>
      <c r="N87" s="10" t="str">
        <f t="shared" si="9"/>
        <v/>
      </c>
      <c r="O87" s="10">
        <f t="shared" si="10"/>
        <v>1</v>
      </c>
      <c r="P87" s="10" t="str">
        <f t="shared" si="11"/>
        <v/>
      </c>
      <c r="Q87" s="10" t="str">
        <f t="shared" si="12"/>
        <v/>
      </c>
      <c r="R87" s="10" t="str">
        <f t="shared" si="13"/>
        <v/>
      </c>
      <c r="S87" s="2">
        <f t="shared" si="14"/>
        <v>1</v>
      </c>
      <c r="T87" s="2" t="str">
        <f t="shared" si="15"/>
        <v/>
      </c>
      <c r="U87" s="10"/>
      <c r="V87" s="2"/>
      <c r="W87" s="2"/>
      <c r="X87" s="1"/>
      <c r="Y87" s="1"/>
      <c r="Z87" s="1"/>
      <c r="AA87" s="1"/>
      <c r="AB87" s="1"/>
      <c r="AC87" s="1"/>
      <c r="AD87" s="1"/>
      <c r="AE87" s="1"/>
      <c r="AF87" s="1"/>
    </row>
    <row r="88" spans="1:32" x14ac:dyDescent="0.25">
      <c r="A88" s="1">
        <v>4524</v>
      </c>
      <c r="B88" s="1"/>
      <c r="C88" s="1"/>
      <c r="D88" s="1">
        <v>654171</v>
      </c>
      <c r="E88" s="1"/>
      <c r="G88" s="1"/>
      <c r="H88" s="1"/>
      <c r="I88" s="1" t="s">
        <v>364</v>
      </c>
      <c r="J88" s="27" t="s">
        <v>365</v>
      </c>
      <c r="K88" s="26" t="s">
        <v>366</v>
      </c>
      <c r="L88" s="26" t="s">
        <v>1</v>
      </c>
      <c r="M88" s="10" t="str">
        <f t="shared" si="8"/>
        <v/>
      </c>
      <c r="N88" s="10" t="str">
        <f t="shared" si="9"/>
        <v/>
      </c>
      <c r="O88" s="10">
        <f t="shared" si="10"/>
        <v>1</v>
      </c>
      <c r="P88" s="10" t="str">
        <f t="shared" si="11"/>
        <v/>
      </c>
      <c r="Q88" s="10" t="str">
        <f t="shared" si="12"/>
        <v/>
      </c>
      <c r="R88" s="10" t="str">
        <f t="shared" si="13"/>
        <v/>
      </c>
      <c r="S88" s="2">
        <f t="shared" si="14"/>
        <v>1</v>
      </c>
      <c r="T88" s="2" t="str">
        <f t="shared" si="15"/>
        <v/>
      </c>
      <c r="U88" s="10"/>
      <c r="V88" s="2"/>
      <c r="W88" s="2"/>
    </row>
    <row r="89" spans="1:32" x14ac:dyDescent="0.25">
      <c r="A89" s="1">
        <v>4252</v>
      </c>
      <c r="B89" s="1"/>
      <c r="C89" s="1"/>
      <c r="D89" s="1">
        <v>651945</v>
      </c>
      <c r="E89" s="1"/>
      <c r="G89" s="1"/>
      <c r="H89" s="1"/>
      <c r="I89" s="1" t="s">
        <v>367</v>
      </c>
      <c r="J89" s="27" t="s">
        <v>368</v>
      </c>
      <c r="K89" s="27" t="s">
        <v>155</v>
      </c>
      <c r="L89" s="27" t="s">
        <v>1</v>
      </c>
      <c r="M89" s="10" t="str">
        <f t="shared" si="8"/>
        <v/>
      </c>
      <c r="N89" s="10" t="str">
        <f t="shared" si="9"/>
        <v/>
      </c>
      <c r="O89" s="10">
        <f t="shared" si="10"/>
        <v>1</v>
      </c>
      <c r="P89" s="10" t="str">
        <f t="shared" si="11"/>
        <v/>
      </c>
      <c r="Q89" s="10" t="str">
        <f t="shared" si="12"/>
        <v/>
      </c>
      <c r="R89" s="10" t="str">
        <f t="shared" si="13"/>
        <v/>
      </c>
      <c r="S89" s="2">
        <f t="shared" si="14"/>
        <v>1</v>
      </c>
      <c r="T89" s="2" t="str">
        <f t="shared" si="15"/>
        <v/>
      </c>
      <c r="U89" s="10"/>
      <c r="V89" s="2"/>
      <c r="W89" s="2"/>
    </row>
    <row r="90" spans="1:32" x14ac:dyDescent="0.25">
      <c r="A90" s="1">
        <v>4597</v>
      </c>
      <c r="B90" s="1"/>
      <c r="C90" s="30">
        <v>208021</v>
      </c>
      <c r="D90" s="1">
        <v>654280</v>
      </c>
      <c r="E90" s="1"/>
      <c r="G90" s="1"/>
      <c r="H90" s="1"/>
      <c r="I90" s="1" t="s">
        <v>369</v>
      </c>
      <c r="J90" s="27" t="s">
        <v>58</v>
      </c>
      <c r="K90" s="27" t="s">
        <v>64</v>
      </c>
      <c r="L90" s="27" t="s">
        <v>1</v>
      </c>
      <c r="M90" s="10">
        <f t="shared" si="8"/>
        <v>1</v>
      </c>
      <c r="N90" s="10" t="str">
        <f t="shared" si="9"/>
        <v/>
      </c>
      <c r="O90" s="10">
        <f t="shared" si="10"/>
        <v>1</v>
      </c>
      <c r="P90" s="10" t="str">
        <f t="shared" si="11"/>
        <v/>
      </c>
      <c r="Q90" s="10" t="str">
        <f t="shared" si="12"/>
        <v/>
      </c>
      <c r="R90" s="10" t="str">
        <f t="shared" si="13"/>
        <v/>
      </c>
      <c r="S90" s="2">
        <f t="shared" si="14"/>
        <v>1</v>
      </c>
      <c r="T90" s="2">
        <f t="shared" si="15"/>
        <v>1</v>
      </c>
      <c r="U90" s="10"/>
      <c r="V90" s="2"/>
      <c r="W90" s="2"/>
    </row>
    <row r="91" spans="1:32" x14ac:dyDescent="0.25">
      <c r="A91" s="1">
        <v>4528</v>
      </c>
      <c r="B91" s="1"/>
      <c r="C91" s="1"/>
      <c r="D91" s="1">
        <v>654177</v>
      </c>
      <c r="E91" s="1"/>
      <c r="G91" s="1"/>
      <c r="H91" s="1"/>
      <c r="I91" s="1" t="s">
        <v>370</v>
      </c>
      <c r="J91" s="27"/>
      <c r="K91" s="27" t="s">
        <v>99</v>
      </c>
      <c r="L91" s="27" t="s">
        <v>1</v>
      </c>
      <c r="M91" s="10" t="str">
        <f t="shared" si="8"/>
        <v/>
      </c>
      <c r="N91" s="10" t="str">
        <f t="shared" si="9"/>
        <v/>
      </c>
      <c r="O91" s="10">
        <f t="shared" si="10"/>
        <v>1</v>
      </c>
      <c r="P91" s="10" t="str">
        <f t="shared" si="11"/>
        <v/>
      </c>
      <c r="Q91" s="10" t="str">
        <f t="shared" si="12"/>
        <v/>
      </c>
      <c r="R91" s="10" t="str">
        <f t="shared" si="13"/>
        <v/>
      </c>
      <c r="S91" s="2">
        <f t="shared" si="14"/>
        <v>1</v>
      </c>
      <c r="T91" s="2" t="str">
        <f t="shared" si="15"/>
        <v/>
      </c>
      <c r="U91" s="10"/>
      <c r="V91" s="2"/>
      <c r="W91" s="2"/>
      <c r="X91" s="1"/>
      <c r="Y91" s="1"/>
      <c r="Z91" s="1"/>
      <c r="AA91" s="1"/>
      <c r="AB91" s="1"/>
      <c r="AC91" s="1"/>
      <c r="AD91" s="1"/>
      <c r="AE91" s="1"/>
      <c r="AF91" s="1"/>
    </row>
    <row r="92" spans="1:32" x14ac:dyDescent="0.25">
      <c r="A92" s="1">
        <v>4597</v>
      </c>
      <c r="B92" s="1"/>
      <c r="C92" s="1"/>
      <c r="D92" s="1">
        <v>654283</v>
      </c>
      <c r="E92" s="1"/>
      <c r="G92" s="1"/>
      <c r="H92" s="1"/>
      <c r="I92" s="1" t="s">
        <v>371</v>
      </c>
      <c r="J92" s="27" t="s">
        <v>52</v>
      </c>
      <c r="K92" s="27" t="s">
        <v>372</v>
      </c>
      <c r="L92" s="27" t="s">
        <v>1</v>
      </c>
      <c r="M92" s="10" t="str">
        <f t="shared" si="8"/>
        <v/>
      </c>
      <c r="N92" s="10" t="str">
        <f t="shared" si="9"/>
        <v/>
      </c>
      <c r="O92" s="10">
        <f t="shared" si="10"/>
        <v>1</v>
      </c>
      <c r="P92" s="10" t="str">
        <f t="shared" si="11"/>
        <v/>
      </c>
      <c r="Q92" s="10" t="str">
        <f t="shared" si="12"/>
        <v/>
      </c>
      <c r="R92" s="10" t="str">
        <f t="shared" si="13"/>
        <v/>
      </c>
      <c r="S92" s="2">
        <f t="shared" si="14"/>
        <v>1</v>
      </c>
      <c r="T92" s="2" t="str">
        <f t="shared" si="15"/>
        <v/>
      </c>
      <c r="U92" s="10"/>
      <c r="V92" s="2"/>
      <c r="W92" s="2"/>
    </row>
    <row r="93" spans="1:32" x14ac:dyDescent="0.25">
      <c r="A93" s="1">
        <v>4530</v>
      </c>
      <c r="B93" s="1"/>
      <c r="C93" s="30">
        <v>208022</v>
      </c>
      <c r="D93" s="1">
        <v>654186</v>
      </c>
      <c r="E93" s="1"/>
      <c r="G93" s="1"/>
      <c r="H93" s="1"/>
      <c r="I93" s="1" t="s">
        <v>373</v>
      </c>
      <c r="J93" s="27" t="s">
        <v>374</v>
      </c>
      <c r="K93" s="27" t="s">
        <v>375</v>
      </c>
      <c r="L93" s="27" t="s">
        <v>376</v>
      </c>
      <c r="M93" s="10">
        <f t="shared" si="8"/>
        <v>1</v>
      </c>
      <c r="N93" s="10" t="str">
        <f t="shared" si="9"/>
        <v/>
      </c>
      <c r="O93" s="10">
        <f t="shared" si="10"/>
        <v>1</v>
      </c>
      <c r="P93" s="10" t="str">
        <f t="shared" si="11"/>
        <v/>
      </c>
      <c r="Q93" s="10" t="str">
        <f t="shared" si="12"/>
        <v/>
      </c>
      <c r="R93" s="10" t="str">
        <f t="shared" si="13"/>
        <v/>
      </c>
      <c r="S93" s="2">
        <f t="shared" si="14"/>
        <v>1</v>
      </c>
      <c r="T93" s="2">
        <f t="shared" si="15"/>
        <v>1</v>
      </c>
      <c r="U93" s="10"/>
      <c r="V93" s="2"/>
      <c r="W93" s="2"/>
    </row>
    <row r="94" spans="1:32" x14ac:dyDescent="0.25">
      <c r="A94" s="1">
        <v>4597</v>
      </c>
      <c r="B94" s="1"/>
      <c r="C94" s="1"/>
      <c r="D94" s="1">
        <v>654281</v>
      </c>
      <c r="E94" s="1"/>
      <c r="G94" s="1"/>
      <c r="H94" s="1"/>
      <c r="I94" s="1" t="s">
        <v>377</v>
      </c>
      <c r="J94" s="27" t="s">
        <v>84</v>
      </c>
      <c r="K94" s="27" t="s">
        <v>92</v>
      </c>
      <c r="L94" s="27" t="s">
        <v>1</v>
      </c>
      <c r="M94" s="10" t="str">
        <f t="shared" si="8"/>
        <v/>
      </c>
      <c r="N94" s="10" t="str">
        <f t="shared" si="9"/>
        <v/>
      </c>
      <c r="O94" s="10">
        <f t="shared" si="10"/>
        <v>1</v>
      </c>
      <c r="P94" s="10" t="str">
        <f t="shared" si="11"/>
        <v/>
      </c>
      <c r="Q94" s="10" t="str">
        <f t="shared" si="12"/>
        <v/>
      </c>
      <c r="R94" s="10" t="str">
        <f t="shared" si="13"/>
        <v/>
      </c>
      <c r="S94" s="2">
        <f t="shared" si="14"/>
        <v>1</v>
      </c>
      <c r="T94" s="2" t="str">
        <f t="shared" si="15"/>
        <v/>
      </c>
      <c r="U94" s="10"/>
      <c r="V94" s="2"/>
      <c r="W94" s="2"/>
    </row>
    <row r="95" spans="1:32" x14ac:dyDescent="0.25">
      <c r="A95" s="1">
        <v>4523</v>
      </c>
      <c r="B95" s="1"/>
      <c r="C95" s="1"/>
      <c r="D95" s="1">
        <v>654169</v>
      </c>
      <c r="E95" s="1"/>
      <c r="G95" s="1"/>
      <c r="H95" s="1"/>
      <c r="I95" s="1" t="s">
        <v>378</v>
      </c>
      <c r="J95" s="27" t="s">
        <v>93</v>
      </c>
      <c r="K95" s="27" t="s">
        <v>119</v>
      </c>
      <c r="L95" s="27" t="s">
        <v>379</v>
      </c>
      <c r="M95" s="10" t="str">
        <f t="shared" si="8"/>
        <v/>
      </c>
      <c r="N95" s="10" t="str">
        <f t="shared" si="9"/>
        <v/>
      </c>
      <c r="O95" s="10">
        <f t="shared" si="10"/>
        <v>1</v>
      </c>
      <c r="P95" s="10" t="str">
        <f t="shared" si="11"/>
        <v/>
      </c>
      <c r="Q95" s="10" t="str">
        <f t="shared" si="12"/>
        <v/>
      </c>
      <c r="R95" s="10" t="str">
        <f t="shared" si="13"/>
        <v/>
      </c>
      <c r="S95" s="2">
        <f t="shared" si="14"/>
        <v>1</v>
      </c>
      <c r="T95" s="2" t="str">
        <f t="shared" si="15"/>
        <v/>
      </c>
      <c r="U95" s="10"/>
      <c r="V95" s="2"/>
      <c r="W95" s="2"/>
    </row>
    <row r="96" spans="1:32" x14ac:dyDescent="0.25">
      <c r="A96" s="1">
        <v>4524</v>
      </c>
      <c r="B96" s="1"/>
      <c r="C96" s="1"/>
      <c r="D96" s="1">
        <v>654172</v>
      </c>
      <c r="E96" s="1"/>
      <c r="G96" s="1"/>
      <c r="H96" s="1"/>
      <c r="I96" s="1" t="s">
        <v>380</v>
      </c>
      <c r="J96" s="27" t="s">
        <v>381</v>
      </c>
      <c r="K96" s="26" t="s">
        <v>382</v>
      </c>
      <c r="L96" s="26" t="s">
        <v>1</v>
      </c>
      <c r="M96" s="10" t="str">
        <f t="shared" si="8"/>
        <v/>
      </c>
      <c r="N96" s="10" t="str">
        <f t="shared" si="9"/>
        <v/>
      </c>
      <c r="O96" s="10">
        <f t="shared" si="10"/>
        <v>1</v>
      </c>
      <c r="P96" s="10" t="str">
        <f t="shared" si="11"/>
        <v/>
      </c>
      <c r="Q96" s="10" t="str">
        <f t="shared" si="12"/>
        <v/>
      </c>
      <c r="R96" s="10" t="str">
        <f t="shared" si="13"/>
        <v/>
      </c>
      <c r="S96" s="2">
        <f t="shared" si="14"/>
        <v>1</v>
      </c>
      <c r="T96" s="2" t="str">
        <f t="shared" si="15"/>
        <v/>
      </c>
      <c r="U96" s="10"/>
      <c r="V96" s="2"/>
      <c r="W96" s="2"/>
    </row>
    <row r="97" spans="1:92" x14ac:dyDescent="0.25">
      <c r="A97" s="1">
        <v>4250</v>
      </c>
      <c r="B97" s="1"/>
      <c r="C97" s="1"/>
      <c r="D97" s="1">
        <v>744617</v>
      </c>
      <c r="E97" s="1"/>
      <c r="G97" s="1"/>
      <c r="H97" s="1"/>
      <c r="I97" s="1" t="s">
        <v>1644</v>
      </c>
      <c r="J97" s="27" t="s">
        <v>107</v>
      </c>
      <c r="K97" s="27" t="s">
        <v>152</v>
      </c>
      <c r="L97" s="27" t="s">
        <v>1643</v>
      </c>
      <c r="M97" s="10" t="str">
        <f t="shared" si="8"/>
        <v/>
      </c>
      <c r="N97" s="10" t="str">
        <f t="shared" si="9"/>
        <v/>
      </c>
      <c r="O97" s="10">
        <f t="shared" si="10"/>
        <v>1</v>
      </c>
      <c r="P97" s="10" t="str">
        <f t="shared" si="11"/>
        <v/>
      </c>
      <c r="Q97" s="10" t="str">
        <f t="shared" si="12"/>
        <v/>
      </c>
      <c r="R97" s="10" t="str">
        <f t="shared" si="13"/>
        <v/>
      </c>
      <c r="S97" s="2">
        <f t="shared" si="14"/>
        <v>1</v>
      </c>
      <c r="T97" s="2" t="str">
        <f t="shared" si="15"/>
        <v/>
      </c>
      <c r="U97" s="10"/>
      <c r="V97" s="2"/>
      <c r="W97" s="2"/>
      <c r="X97" s="1"/>
      <c r="Y97" s="1"/>
      <c r="Z97" s="1"/>
      <c r="AA97" s="1"/>
      <c r="AB97" s="1"/>
      <c r="AC97" s="1"/>
      <c r="AD97" s="1"/>
      <c r="AE97" s="1"/>
      <c r="AF97" s="1"/>
    </row>
    <row r="98" spans="1:92" x14ac:dyDescent="0.25">
      <c r="A98" s="1">
        <v>4528</v>
      </c>
      <c r="B98" s="1"/>
      <c r="C98" s="1"/>
      <c r="D98" s="1">
        <v>654184</v>
      </c>
      <c r="E98" s="1"/>
      <c r="G98" s="1"/>
      <c r="H98" s="1"/>
      <c r="I98" s="1" t="s">
        <v>383</v>
      </c>
      <c r="J98" s="27" t="s">
        <v>79</v>
      </c>
      <c r="K98" s="27" t="s">
        <v>92</v>
      </c>
      <c r="L98" s="27" t="s">
        <v>384</v>
      </c>
      <c r="M98" s="10" t="str">
        <f t="shared" si="8"/>
        <v/>
      </c>
      <c r="N98" s="10" t="str">
        <f t="shared" si="9"/>
        <v/>
      </c>
      <c r="O98" s="10">
        <f t="shared" si="10"/>
        <v>1</v>
      </c>
      <c r="P98" s="10" t="str">
        <f t="shared" si="11"/>
        <v/>
      </c>
      <c r="Q98" s="10" t="str">
        <f t="shared" si="12"/>
        <v/>
      </c>
      <c r="R98" s="10" t="str">
        <f t="shared" si="13"/>
        <v/>
      </c>
      <c r="S98" s="2">
        <f t="shared" si="14"/>
        <v>1</v>
      </c>
      <c r="T98" s="2" t="str">
        <f t="shared" si="15"/>
        <v/>
      </c>
      <c r="U98" s="10"/>
      <c r="V98" s="2"/>
      <c r="W98" s="2"/>
    </row>
    <row r="99" spans="1:92" x14ac:dyDescent="0.25">
      <c r="A99" s="1">
        <v>4531</v>
      </c>
      <c r="B99" s="1"/>
      <c r="C99" s="1"/>
      <c r="D99" s="1">
        <v>654187</v>
      </c>
      <c r="E99" s="1"/>
      <c r="G99" s="1"/>
      <c r="H99" s="1"/>
      <c r="I99" s="1" t="s">
        <v>385</v>
      </c>
      <c r="J99" s="27" t="s">
        <v>386</v>
      </c>
      <c r="K99" s="27" t="s">
        <v>387</v>
      </c>
      <c r="L99" s="27" t="s">
        <v>384</v>
      </c>
      <c r="M99" s="10" t="str">
        <f t="shared" si="8"/>
        <v/>
      </c>
      <c r="N99" s="10" t="str">
        <f t="shared" si="9"/>
        <v/>
      </c>
      <c r="O99" s="10">
        <f t="shared" si="10"/>
        <v>1</v>
      </c>
      <c r="P99" s="10" t="str">
        <f t="shared" si="11"/>
        <v/>
      </c>
      <c r="Q99" s="10" t="str">
        <f t="shared" si="12"/>
        <v/>
      </c>
      <c r="R99" s="10" t="str">
        <f t="shared" si="13"/>
        <v/>
      </c>
      <c r="S99" s="2">
        <f t="shared" si="14"/>
        <v>1</v>
      </c>
      <c r="T99" s="2" t="str">
        <f t="shared" si="15"/>
        <v/>
      </c>
      <c r="U99" s="10"/>
      <c r="V99" s="2"/>
      <c r="W99" s="2"/>
      <c r="X99" s="1"/>
      <c r="Y99" s="1"/>
      <c r="Z99" s="1"/>
      <c r="AA99" s="1"/>
      <c r="AB99" s="1"/>
      <c r="AC99" s="1"/>
      <c r="AD99" s="1"/>
      <c r="AE99" s="1"/>
      <c r="AF99" s="1"/>
    </row>
    <row r="100" spans="1:92" x14ac:dyDescent="0.25">
      <c r="A100" s="1">
        <v>4597</v>
      </c>
      <c r="B100" s="1"/>
      <c r="C100" s="1"/>
      <c r="D100" s="1">
        <v>654282</v>
      </c>
      <c r="E100" s="1"/>
      <c r="G100" s="1"/>
      <c r="H100" s="1"/>
      <c r="I100" s="1" t="s">
        <v>388</v>
      </c>
      <c r="J100" s="27" t="s">
        <v>133</v>
      </c>
      <c r="K100" s="27" t="s">
        <v>143</v>
      </c>
      <c r="L100" s="27" t="s">
        <v>1</v>
      </c>
      <c r="M100" s="10" t="str">
        <f t="shared" si="8"/>
        <v/>
      </c>
      <c r="N100" s="10" t="str">
        <f t="shared" si="9"/>
        <v/>
      </c>
      <c r="O100" s="10">
        <f t="shared" si="10"/>
        <v>1</v>
      </c>
      <c r="P100" s="10" t="str">
        <f t="shared" si="11"/>
        <v/>
      </c>
      <c r="Q100" s="10" t="str">
        <f t="shared" si="12"/>
        <v/>
      </c>
      <c r="R100" s="10" t="str">
        <f t="shared" si="13"/>
        <v/>
      </c>
      <c r="S100" s="2">
        <f t="shared" si="14"/>
        <v>1</v>
      </c>
      <c r="T100" s="2" t="str">
        <f t="shared" si="15"/>
        <v/>
      </c>
      <c r="U100" s="10"/>
      <c r="V100" s="2"/>
      <c r="W100" s="2"/>
    </row>
    <row r="101" spans="1:92" x14ac:dyDescent="0.25">
      <c r="A101" s="1">
        <v>4252</v>
      </c>
      <c r="B101" s="1"/>
      <c r="C101" s="1"/>
      <c r="D101" s="1">
        <v>651943</v>
      </c>
      <c r="E101" s="1"/>
      <c r="G101" s="1"/>
      <c r="H101" s="1"/>
      <c r="I101" s="1" t="s">
        <v>389</v>
      </c>
      <c r="J101" s="27" t="s">
        <v>390</v>
      </c>
      <c r="K101" s="27" t="s">
        <v>134</v>
      </c>
      <c r="L101" s="27" t="s">
        <v>1</v>
      </c>
      <c r="M101" s="10" t="str">
        <f t="shared" si="8"/>
        <v/>
      </c>
      <c r="N101" s="10" t="str">
        <f t="shared" si="9"/>
        <v/>
      </c>
      <c r="O101" s="10">
        <f t="shared" si="10"/>
        <v>1</v>
      </c>
      <c r="P101" s="10" t="str">
        <f t="shared" si="11"/>
        <v/>
      </c>
      <c r="Q101" s="10" t="str">
        <f t="shared" si="12"/>
        <v/>
      </c>
      <c r="R101" s="10" t="str">
        <f t="shared" si="13"/>
        <v/>
      </c>
      <c r="S101" s="2">
        <f t="shared" si="14"/>
        <v>1</v>
      </c>
      <c r="T101" s="2" t="str">
        <f t="shared" si="15"/>
        <v/>
      </c>
      <c r="U101" s="10"/>
      <c r="V101" s="2"/>
      <c r="W101" s="2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92" x14ac:dyDescent="0.25">
      <c r="A102" s="1">
        <v>4528</v>
      </c>
      <c r="B102" s="1"/>
      <c r="C102" s="1"/>
      <c r="D102" s="1">
        <v>654178</v>
      </c>
      <c r="E102" s="1"/>
      <c r="G102" s="1"/>
      <c r="H102" s="1"/>
      <c r="I102" s="1" t="s">
        <v>391</v>
      </c>
      <c r="J102" s="27"/>
      <c r="K102" s="27" t="s">
        <v>63</v>
      </c>
      <c r="L102" s="27" t="s">
        <v>1</v>
      </c>
      <c r="M102" s="10" t="str">
        <f t="shared" si="8"/>
        <v/>
      </c>
      <c r="N102" s="10" t="str">
        <f t="shared" si="9"/>
        <v/>
      </c>
      <c r="O102" s="10">
        <f t="shared" si="10"/>
        <v>1</v>
      </c>
      <c r="P102" s="10" t="str">
        <f t="shared" si="11"/>
        <v/>
      </c>
      <c r="Q102" s="10" t="str">
        <f t="shared" si="12"/>
        <v/>
      </c>
      <c r="R102" s="10" t="str">
        <f t="shared" si="13"/>
        <v/>
      </c>
      <c r="S102" s="2">
        <f t="shared" si="14"/>
        <v>1</v>
      </c>
      <c r="T102" s="2" t="str">
        <f t="shared" si="15"/>
        <v/>
      </c>
      <c r="U102" s="10"/>
      <c r="V102" s="2"/>
      <c r="W102" s="2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92" x14ac:dyDescent="0.25">
      <c r="A103" s="1">
        <v>4523</v>
      </c>
      <c r="B103" s="1"/>
      <c r="C103" s="1"/>
      <c r="D103" s="1">
        <v>654170</v>
      </c>
      <c r="E103" s="1"/>
      <c r="G103" s="1"/>
      <c r="H103" s="1"/>
      <c r="I103" s="1" t="s">
        <v>392</v>
      </c>
      <c r="J103" s="27" t="s">
        <v>93</v>
      </c>
      <c r="K103" s="27" t="s">
        <v>142</v>
      </c>
      <c r="L103" s="27" t="s">
        <v>393</v>
      </c>
      <c r="M103" s="10" t="str">
        <f t="shared" si="8"/>
        <v/>
      </c>
      <c r="N103" s="10" t="str">
        <f t="shared" si="9"/>
        <v/>
      </c>
      <c r="O103" s="10">
        <f t="shared" si="10"/>
        <v>1</v>
      </c>
      <c r="P103" s="10" t="str">
        <f t="shared" si="11"/>
        <v/>
      </c>
      <c r="Q103" s="10" t="str">
        <f t="shared" si="12"/>
        <v/>
      </c>
      <c r="R103" s="10" t="str">
        <f t="shared" si="13"/>
        <v/>
      </c>
      <c r="S103" s="2">
        <f t="shared" si="14"/>
        <v>1</v>
      </c>
      <c r="T103" s="2" t="str">
        <f t="shared" si="15"/>
        <v/>
      </c>
      <c r="U103" s="10"/>
      <c r="V103" s="2"/>
      <c r="W103" s="2"/>
    </row>
    <row r="104" spans="1:92" x14ac:dyDescent="0.25">
      <c r="A104" s="1"/>
      <c r="B104" s="1"/>
      <c r="C104" s="23">
        <v>208023</v>
      </c>
      <c r="D104" s="6"/>
      <c r="E104" s="30"/>
      <c r="F104" s="30"/>
      <c r="G104" s="30"/>
      <c r="H104" s="1"/>
      <c r="I104" s="15" t="s">
        <v>394</v>
      </c>
      <c r="J104" t="s">
        <v>157</v>
      </c>
      <c r="K104" t="s">
        <v>395</v>
      </c>
      <c r="L104" s="6"/>
      <c r="M104" s="10">
        <f t="shared" si="8"/>
        <v>1</v>
      </c>
      <c r="N104" s="10" t="str">
        <f t="shared" si="9"/>
        <v/>
      </c>
      <c r="O104" s="10" t="str">
        <f t="shared" si="10"/>
        <v/>
      </c>
      <c r="P104" s="10" t="str">
        <f t="shared" si="11"/>
        <v/>
      </c>
      <c r="Q104" s="10" t="str">
        <f t="shared" si="12"/>
        <v/>
      </c>
      <c r="R104" s="10" t="str">
        <f t="shared" si="13"/>
        <v/>
      </c>
      <c r="S104" s="2">
        <f t="shared" si="14"/>
        <v>1</v>
      </c>
      <c r="T104" s="2" t="str">
        <f t="shared" si="15"/>
        <v/>
      </c>
      <c r="U104" s="10"/>
      <c r="V104" s="2"/>
      <c r="W104" s="2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92" x14ac:dyDescent="0.25">
      <c r="A105" s="1">
        <v>4528</v>
      </c>
      <c r="B105" s="1"/>
      <c r="C105" s="1"/>
      <c r="D105" s="1">
        <v>654183</v>
      </c>
      <c r="E105" s="1"/>
      <c r="G105" s="1"/>
      <c r="H105" s="1"/>
      <c r="I105" s="1" t="s">
        <v>396</v>
      </c>
      <c r="J105" s="27" t="s">
        <v>75</v>
      </c>
      <c r="K105" s="27" t="s">
        <v>123</v>
      </c>
      <c r="L105" s="27" t="s">
        <v>384</v>
      </c>
      <c r="M105" s="10" t="str">
        <f t="shared" si="8"/>
        <v/>
      </c>
      <c r="N105" s="10" t="str">
        <f t="shared" si="9"/>
        <v/>
      </c>
      <c r="O105" s="10">
        <f t="shared" si="10"/>
        <v>1</v>
      </c>
      <c r="P105" s="10" t="str">
        <f t="shared" si="11"/>
        <v/>
      </c>
      <c r="Q105" s="10" t="str">
        <f t="shared" si="12"/>
        <v/>
      </c>
      <c r="R105" s="10" t="str">
        <f t="shared" si="13"/>
        <v/>
      </c>
      <c r="S105" s="2">
        <f t="shared" si="14"/>
        <v>1</v>
      </c>
      <c r="T105" s="2" t="str">
        <f t="shared" si="15"/>
        <v/>
      </c>
      <c r="U105" s="10"/>
      <c r="V105" s="2"/>
      <c r="W105" s="2"/>
    </row>
    <row r="106" spans="1:92" x14ac:dyDescent="0.25">
      <c r="A106" s="1">
        <v>4346</v>
      </c>
      <c r="B106" s="1"/>
      <c r="C106" s="1"/>
      <c r="D106" s="1">
        <v>652455</v>
      </c>
      <c r="E106" s="1"/>
      <c r="G106" s="1"/>
      <c r="H106" s="1"/>
      <c r="I106" s="1" t="s">
        <v>397</v>
      </c>
      <c r="J106" s="27" t="s">
        <v>130</v>
      </c>
      <c r="K106" s="27" t="s">
        <v>398</v>
      </c>
      <c r="L106" s="27" t="s">
        <v>1</v>
      </c>
      <c r="M106" s="10" t="str">
        <f t="shared" si="8"/>
        <v/>
      </c>
      <c r="N106" s="10" t="str">
        <f t="shared" si="9"/>
        <v/>
      </c>
      <c r="O106" s="10">
        <f t="shared" si="10"/>
        <v>1</v>
      </c>
      <c r="P106" s="10" t="str">
        <f t="shared" si="11"/>
        <v/>
      </c>
      <c r="Q106" s="10" t="str">
        <f t="shared" si="12"/>
        <v/>
      </c>
      <c r="R106" s="10" t="str">
        <f t="shared" si="13"/>
        <v/>
      </c>
      <c r="S106" s="2">
        <f t="shared" si="14"/>
        <v>1</v>
      </c>
      <c r="T106" s="2" t="str">
        <f t="shared" si="15"/>
        <v/>
      </c>
      <c r="U106" s="10"/>
      <c r="V106" s="2"/>
      <c r="W106" s="2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</row>
    <row r="107" spans="1:92" x14ac:dyDescent="0.25">
      <c r="A107" s="1">
        <v>4346</v>
      </c>
      <c r="B107" s="1"/>
      <c r="C107" s="1"/>
      <c r="D107" s="1">
        <v>652454</v>
      </c>
      <c r="E107" s="1"/>
      <c r="G107" s="1"/>
      <c r="H107" s="1"/>
      <c r="I107" s="1" t="s">
        <v>399</v>
      </c>
      <c r="J107" s="27" t="s">
        <v>130</v>
      </c>
      <c r="K107" s="27" t="s">
        <v>109</v>
      </c>
      <c r="L107" s="27" t="s">
        <v>1</v>
      </c>
      <c r="M107" s="10" t="str">
        <f t="shared" si="8"/>
        <v/>
      </c>
      <c r="N107" s="10" t="str">
        <f t="shared" si="9"/>
        <v/>
      </c>
      <c r="O107" s="10">
        <f t="shared" si="10"/>
        <v>1</v>
      </c>
      <c r="P107" s="10" t="str">
        <f t="shared" si="11"/>
        <v/>
      </c>
      <c r="Q107" s="10" t="str">
        <f t="shared" si="12"/>
        <v/>
      </c>
      <c r="R107" s="10" t="str">
        <f t="shared" si="13"/>
        <v/>
      </c>
      <c r="S107" s="2">
        <f t="shared" si="14"/>
        <v>1</v>
      </c>
      <c r="T107" s="2" t="str">
        <f t="shared" si="15"/>
        <v/>
      </c>
      <c r="U107" s="10"/>
      <c r="V107" s="2"/>
      <c r="W107" s="2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</row>
    <row r="108" spans="1:92" x14ac:dyDescent="0.25">
      <c r="A108" s="1">
        <v>4551</v>
      </c>
      <c r="B108" s="1"/>
      <c r="C108" s="1"/>
      <c r="D108" s="1">
        <v>654222</v>
      </c>
      <c r="E108" s="1"/>
      <c r="G108" s="1"/>
      <c r="H108" s="1"/>
      <c r="I108" s="1" t="s">
        <v>400</v>
      </c>
      <c r="J108" s="27" t="s">
        <v>133</v>
      </c>
      <c r="K108" s="27" t="s">
        <v>401</v>
      </c>
      <c r="L108" s="27" t="s">
        <v>1</v>
      </c>
      <c r="M108" s="10" t="str">
        <f t="shared" si="8"/>
        <v/>
      </c>
      <c r="N108" s="10" t="str">
        <f t="shared" si="9"/>
        <v/>
      </c>
      <c r="O108" s="10">
        <f t="shared" si="10"/>
        <v>1</v>
      </c>
      <c r="P108" s="10" t="str">
        <f t="shared" si="11"/>
        <v/>
      </c>
      <c r="Q108" s="10" t="str">
        <f t="shared" si="12"/>
        <v/>
      </c>
      <c r="R108" s="10" t="str">
        <f t="shared" si="13"/>
        <v/>
      </c>
      <c r="S108" s="2">
        <f t="shared" si="14"/>
        <v>1</v>
      </c>
      <c r="T108" s="2" t="str">
        <f t="shared" si="15"/>
        <v/>
      </c>
      <c r="U108" s="10"/>
      <c r="V108" s="2"/>
      <c r="W108" s="2"/>
    </row>
    <row r="109" spans="1:92" x14ac:dyDescent="0.25">
      <c r="A109" s="1">
        <v>4551</v>
      </c>
      <c r="B109" s="1"/>
      <c r="C109" s="1"/>
      <c r="D109" s="1">
        <v>654221</v>
      </c>
      <c r="E109" s="1"/>
      <c r="G109" s="1"/>
      <c r="H109" s="1"/>
      <c r="I109" s="1" t="s">
        <v>402</v>
      </c>
      <c r="J109" s="27" t="s">
        <v>403</v>
      </c>
      <c r="K109" s="27" t="s">
        <v>404</v>
      </c>
      <c r="L109" s="27" t="s">
        <v>1</v>
      </c>
      <c r="M109" s="10" t="str">
        <f t="shared" si="8"/>
        <v/>
      </c>
      <c r="N109" s="10" t="str">
        <f t="shared" si="9"/>
        <v/>
      </c>
      <c r="O109" s="10">
        <f t="shared" si="10"/>
        <v>1</v>
      </c>
      <c r="P109" s="10" t="str">
        <f t="shared" si="11"/>
        <v/>
      </c>
      <c r="Q109" s="10" t="str">
        <f t="shared" si="12"/>
        <v/>
      </c>
      <c r="R109" s="10" t="str">
        <f t="shared" si="13"/>
        <v/>
      </c>
      <c r="S109" s="2">
        <f t="shared" si="14"/>
        <v>1</v>
      </c>
      <c r="T109" s="2" t="str">
        <f t="shared" si="15"/>
        <v/>
      </c>
      <c r="U109" s="10"/>
      <c r="V109" s="2"/>
      <c r="W109" s="2"/>
    </row>
    <row r="110" spans="1:92" x14ac:dyDescent="0.25">
      <c r="A110" s="1">
        <v>4283</v>
      </c>
      <c r="B110" s="1"/>
      <c r="C110" s="1"/>
      <c r="D110" s="1">
        <v>652042</v>
      </c>
      <c r="E110" s="1"/>
      <c r="G110" s="1"/>
      <c r="H110" s="1"/>
      <c r="I110" s="1" t="s">
        <v>405</v>
      </c>
      <c r="J110" s="27" t="s">
        <v>406</v>
      </c>
      <c r="K110" s="27" t="s">
        <v>407</v>
      </c>
      <c r="L110" s="27" t="s">
        <v>1</v>
      </c>
      <c r="M110" s="10" t="str">
        <f t="shared" si="8"/>
        <v/>
      </c>
      <c r="N110" s="10" t="str">
        <f t="shared" si="9"/>
        <v/>
      </c>
      <c r="O110" s="10">
        <f t="shared" si="10"/>
        <v>1</v>
      </c>
      <c r="P110" s="10" t="str">
        <f t="shared" si="11"/>
        <v/>
      </c>
      <c r="Q110" s="10" t="str">
        <f t="shared" si="12"/>
        <v/>
      </c>
      <c r="R110" s="10" t="str">
        <f t="shared" si="13"/>
        <v/>
      </c>
      <c r="S110" s="2">
        <f t="shared" si="14"/>
        <v>1</v>
      </c>
      <c r="T110" s="2" t="str">
        <f t="shared" si="15"/>
        <v/>
      </c>
      <c r="U110" s="10"/>
      <c r="V110" s="2"/>
      <c r="W110" s="2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</row>
    <row r="111" spans="1:92" x14ac:dyDescent="0.25">
      <c r="A111" s="1"/>
      <c r="B111" s="1"/>
      <c r="C111" s="23">
        <v>208185</v>
      </c>
      <c r="D111" s="6"/>
      <c r="E111" s="30"/>
      <c r="F111" s="30"/>
      <c r="G111" s="30"/>
      <c r="H111" s="1"/>
      <c r="I111" s="15" t="s">
        <v>408</v>
      </c>
      <c r="J111" s="35"/>
      <c r="K111" s="35"/>
      <c r="L111" s="6"/>
      <c r="M111" s="10">
        <f t="shared" si="8"/>
        <v>1</v>
      </c>
      <c r="N111" s="10" t="str">
        <f t="shared" si="9"/>
        <v/>
      </c>
      <c r="O111" s="10" t="str">
        <f t="shared" si="10"/>
        <v/>
      </c>
      <c r="P111" s="10" t="str">
        <f t="shared" si="11"/>
        <v/>
      </c>
      <c r="Q111" s="10" t="str">
        <f t="shared" si="12"/>
        <v/>
      </c>
      <c r="R111" s="10" t="str">
        <f t="shared" si="13"/>
        <v/>
      </c>
      <c r="S111" s="2">
        <f t="shared" si="14"/>
        <v>1</v>
      </c>
      <c r="T111" s="2" t="str">
        <f t="shared" si="15"/>
        <v/>
      </c>
      <c r="U111" s="10"/>
      <c r="V111" s="2"/>
      <c r="W111" s="2"/>
    </row>
    <row r="112" spans="1:92" x14ac:dyDescent="0.25">
      <c r="A112" s="1">
        <v>4353</v>
      </c>
      <c r="B112" s="1"/>
      <c r="C112" s="30">
        <v>212780</v>
      </c>
      <c r="D112" s="1">
        <v>652466</v>
      </c>
      <c r="E112" s="1"/>
      <c r="G112" s="1"/>
      <c r="H112" s="1"/>
      <c r="I112" s="1" t="s">
        <v>409</v>
      </c>
      <c r="J112" s="27" t="s">
        <v>410</v>
      </c>
      <c r="K112" s="27" t="s">
        <v>411</v>
      </c>
      <c r="L112" s="27" t="s">
        <v>412</v>
      </c>
      <c r="M112" s="10">
        <f t="shared" si="8"/>
        <v>1</v>
      </c>
      <c r="N112" s="10" t="str">
        <f t="shared" si="9"/>
        <v/>
      </c>
      <c r="O112" s="10">
        <f t="shared" si="10"/>
        <v>1</v>
      </c>
      <c r="P112" s="10" t="str">
        <f t="shared" si="11"/>
        <v/>
      </c>
      <c r="Q112" s="10" t="str">
        <f t="shared" si="12"/>
        <v/>
      </c>
      <c r="R112" s="10" t="str">
        <f t="shared" si="13"/>
        <v/>
      </c>
      <c r="S112" s="2">
        <f t="shared" si="14"/>
        <v>1</v>
      </c>
      <c r="T112" s="2">
        <f t="shared" si="15"/>
        <v>1</v>
      </c>
      <c r="U112" s="10"/>
      <c r="V112" s="2"/>
      <c r="W112" s="2"/>
    </row>
    <row r="113" spans="1:92" x14ac:dyDescent="0.25">
      <c r="A113" s="1">
        <v>4319</v>
      </c>
      <c r="B113" s="1"/>
      <c r="C113" s="1"/>
      <c r="D113" s="1">
        <v>652417</v>
      </c>
      <c r="E113" s="1"/>
      <c r="G113" s="1"/>
      <c r="H113" s="1"/>
      <c r="I113" s="1" t="s">
        <v>1659</v>
      </c>
      <c r="J113" s="27" t="s">
        <v>52</v>
      </c>
      <c r="K113" s="27" t="s">
        <v>153</v>
      </c>
      <c r="L113" s="27" t="s">
        <v>1660</v>
      </c>
      <c r="M113" s="10" t="str">
        <f t="shared" si="8"/>
        <v/>
      </c>
      <c r="N113" s="10" t="str">
        <f t="shared" si="9"/>
        <v/>
      </c>
      <c r="O113" s="10">
        <f t="shared" si="10"/>
        <v>1</v>
      </c>
      <c r="P113" s="10" t="str">
        <f t="shared" si="11"/>
        <v/>
      </c>
      <c r="Q113" s="10" t="str">
        <f t="shared" si="12"/>
        <v/>
      </c>
      <c r="R113" s="10" t="str">
        <f t="shared" si="13"/>
        <v/>
      </c>
      <c r="S113" s="2">
        <f t="shared" si="14"/>
        <v>1</v>
      </c>
      <c r="T113" s="2" t="str">
        <f t="shared" si="15"/>
        <v/>
      </c>
      <c r="U113" s="10"/>
      <c r="V113" s="2"/>
      <c r="W113" s="2"/>
    </row>
    <row r="114" spans="1:92" x14ac:dyDescent="0.25">
      <c r="A114" s="1">
        <v>4229</v>
      </c>
      <c r="B114" s="1"/>
      <c r="C114" s="1"/>
      <c r="D114" s="1">
        <v>651792</v>
      </c>
      <c r="E114" s="1"/>
      <c r="G114" s="1"/>
      <c r="H114" s="1"/>
      <c r="I114" s="1" t="s">
        <v>415</v>
      </c>
      <c r="J114" s="27" t="s">
        <v>416</v>
      </c>
      <c r="K114" s="27" t="s">
        <v>417</v>
      </c>
      <c r="L114" s="27" t="s">
        <v>418</v>
      </c>
      <c r="M114" s="10" t="str">
        <f t="shared" si="8"/>
        <v/>
      </c>
      <c r="N114" s="10" t="str">
        <f t="shared" si="9"/>
        <v/>
      </c>
      <c r="O114" s="10">
        <f t="shared" si="10"/>
        <v>1</v>
      </c>
      <c r="P114" s="10" t="str">
        <f t="shared" si="11"/>
        <v/>
      </c>
      <c r="Q114" s="10" t="str">
        <f t="shared" si="12"/>
        <v/>
      </c>
      <c r="R114" s="10" t="str">
        <f t="shared" si="13"/>
        <v/>
      </c>
      <c r="S114" s="2">
        <f t="shared" si="14"/>
        <v>1</v>
      </c>
      <c r="T114" s="2" t="str">
        <f t="shared" si="15"/>
        <v/>
      </c>
      <c r="U114" s="10"/>
      <c r="V114" s="2"/>
      <c r="W114" s="2"/>
    </row>
    <row r="115" spans="1:92" x14ac:dyDescent="0.25">
      <c r="A115" s="1">
        <v>4189</v>
      </c>
      <c r="B115" s="1"/>
      <c r="C115" s="1"/>
      <c r="D115" s="1">
        <v>651409</v>
      </c>
      <c r="E115" s="1"/>
      <c r="G115" s="1"/>
      <c r="H115" s="1"/>
      <c r="I115" s="1" t="s">
        <v>419</v>
      </c>
      <c r="J115" s="27" t="s">
        <v>91</v>
      </c>
      <c r="K115" s="27" t="s">
        <v>401</v>
      </c>
      <c r="L115" s="27" t="s">
        <v>420</v>
      </c>
      <c r="M115" s="10" t="str">
        <f t="shared" si="8"/>
        <v/>
      </c>
      <c r="N115" s="10" t="str">
        <f t="shared" si="9"/>
        <v/>
      </c>
      <c r="O115" s="10">
        <f t="shared" si="10"/>
        <v>1</v>
      </c>
      <c r="P115" s="10" t="str">
        <f t="shared" si="11"/>
        <v/>
      </c>
      <c r="Q115" s="10" t="str">
        <f t="shared" si="12"/>
        <v/>
      </c>
      <c r="R115" s="10" t="str">
        <f t="shared" si="13"/>
        <v/>
      </c>
      <c r="S115" s="2">
        <f t="shared" si="14"/>
        <v>1</v>
      </c>
      <c r="T115" s="2" t="str">
        <f t="shared" si="15"/>
        <v/>
      </c>
      <c r="U115" s="10"/>
      <c r="V115" s="2"/>
      <c r="W115" s="2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92" x14ac:dyDescent="0.25">
      <c r="A116" s="1">
        <v>4187</v>
      </c>
      <c r="B116" s="1"/>
      <c r="C116" s="1"/>
      <c r="D116" s="1">
        <v>651405</v>
      </c>
      <c r="E116" s="1"/>
      <c r="G116" s="1"/>
      <c r="H116" s="1"/>
      <c r="I116" s="1" t="s">
        <v>421</v>
      </c>
      <c r="J116" s="27" t="s">
        <v>147</v>
      </c>
      <c r="K116" s="27" t="s">
        <v>90</v>
      </c>
      <c r="L116" s="27" t="s">
        <v>165</v>
      </c>
      <c r="M116" s="10" t="str">
        <f t="shared" si="8"/>
        <v/>
      </c>
      <c r="N116" s="10" t="str">
        <f t="shared" si="9"/>
        <v/>
      </c>
      <c r="O116" s="10">
        <f t="shared" si="10"/>
        <v>1</v>
      </c>
      <c r="P116" s="10" t="str">
        <f t="shared" si="11"/>
        <v/>
      </c>
      <c r="Q116" s="10" t="str">
        <f t="shared" si="12"/>
        <v/>
      </c>
      <c r="R116" s="10" t="str">
        <f t="shared" si="13"/>
        <v/>
      </c>
      <c r="S116" s="2">
        <f t="shared" si="14"/>
        <v>1</v>
      </c>
      <c r="T116" s="2" t="str">
        <f t="shared" si="15"/>
        <v/>
      </c>
      <c r="U116" s="10"/>
      <c r="V116" s="2"/>
      <c r="W116" s="2"/>
    </row>
    <row r="117" spans="1:92" x14ac:dyDescent="0.25">
      <c r="A117" s="1">
        <v>4246</v>
      </c>
      <c r="B117" s="1"/>
      <c r="C117" s="1"/>
      <c r="D117" s="1">
        <v>651860</v>
      </c>
      <c r="E117" s="1"/>
      <c r="G117" s="1"/>
      <c r="H117" s="1"/>
      <c r="I117" s="1" t="s">
        <v>422</v>
      </c>
      <c r="J117" s="27" t="s">
        <v>130</v>
      </c>
      <c r="K117" s="27" t="s">
        <v>106</v>
      </c>
      <c r="L117" s="27" t="s">
        <v>423</v>
      </c>
      <c r="M117" s="10" t="str">
        <f t="shared" si="8"/>
        <v/>
      </c>
      <c r="N117" s="10" t="str">
        <f t="shared" si="9"/>
        <v/>
      </c>
      <c r="O117" s="10">
        <f t="shared" si="10"/>
        <v>1</v>
      </c>
      <c r="P117" s="10" t="str">
        <f t="shared" si="11"/>
        <v/>
      </c>
      <c r="Q117" s="10" t="str">
        <f t="shared" si="12"/>
        <v/>
      </c>
      <c r="R117" s="10" t="str">
        <f t="shared" si="13"/>
        <v/>
      </c>
      <c r="S117" s="2">
        <f t="shared" si="14"/>
        <v>1</v>
      </c>
      <c r="T117" s="2" t="str">
        <f t="shared" si="15"/>
        <v/>
      </c>
      <c r="U117" s="10"/>
      <c r="V117" s="2"/>
      <c r="W117" s="2"/>
    </row>
    <row r="118" spans="1:92" x14ac:dyDescent="0.25">
      <c r="A118" s="1"/>
      <c r="B118" s="1"/>
      <c r="C118" s="23">
        <v>208247</v>
      </c>
      <c r="D118" s="6"/>
      <c r="E118" s="30"/>
      <c r="F118" s="30"/>
      <c r="G118" s="30"/>
      <c r="H118" s="1"/>
      <c r="I118" s="15" t="s">
        <v>422</v>
      </c>
      <c r="J118" t="s">
        <v>424</v>
      </c>
      <c r="K118" t="s">
        <v>425</v>
      </c>
      <c r="L118" s="6"/>
      <c r="M118" s="10">
        <f t="shared" si="8"/>
        <v>1</v>
      </c>
      <c r="N118" s="10" t="str">
        <f t="shared" si="9"/>
        <v/>
      </c>
      <c r="O118" s="10" t="str">
        <f t="shared" si="10"/>
        <v/>
      </c>
      <c r="P118" s="10" t="str">
        <f t="shared" si="11"/>
        <v/>
      </c>
      <c r="Q118" s="10" t="str">
        <f t="shared" si="12"/>
        <v/>
      </c>
      <c r="R118" s="10" t="str">
        <f t="shared" si="13"/>
        <v/>
      </c>
      <c r="S118" s="2">
        <f t="shared" si="14"/>
        <v>1</v>
      </c>
      <c r="T118" s="2" t="str">
        <f t="shared" si="15"/>
        <v/>
      </c>
      <c r="U118" s="10"/>
      <c r="V118" s="2"/>
      <c r="W118" s="2"/>
    </row>
    <row r="119" spans="1:92" x14ac:dyDescent="0.25">
      <c r="A119" s="1">
        <v>4318</v>
      </c>
      <c r="B119" s="1"/>
      <c r="C119" s="1"/>
      <c r="D119" s="1">
        <v>652414</v>
      </c>
      <c r="E119" s="1"/>
      <c r="G119" s="1"/>
      <c r="H119" s="1"/>
      <c r="I119" s="1" t="s">
        <v>1661</v>
      </c>
      <c r="J119" s="27" t="s">
        <v>75</v>
      </c>
      <c r="K119" s="27" t="s">
        <v>64</v>
      </c>
      <c r="L119" s="27" t="s">
        <v>1662</v>
      </c>
      <c r="M119" s="10" t="str">
        <f t="shared" si="8"/>
        <v/>
      </c>
      <c r="N119" s="10" t="str">
        <f t="shared" si="9"/>
        <v/>
      </c>
      <c r="O119" s="10">
        <f t="shared" si="10"/>
        <v>1</v>
      </c>
      <c r="P119" s="10" t="str">
        <f t="shared" si="11"/>
        <v/>
      </c>
      <c r="Q119" s="10" t="str">
        <f t="shared" si="12"/>
        <v/>
      </c>
      <c r="R119" s="10" t="str">
        <f t="shared" si="13"/>
        <v/>
      </c>
      <c r="S119" s="2">
        <f t="shared" si="14"/>
        <v>1</v>
      </c>
      <c r="T119" s="2" t="str">
        <f t="shared" si="15"/>
        <v/>
      </c>
      <c r="U119" s="10"/>
      <c r="V119" s="2"/>
      <c r="W119" s="2"/>
    </row>
    <row r="120" spans="1:92" x14ac:dyDescent="0.25">
      <c r="A120" s="1">
        <v>4187</v>
      </c>
      <c r="B120" s="1"/>
      <c r="C120" s="1"/>
      <c r="D120" s="1">
        <v>651404</v>
      </c>
      <c r="E120" s="1"/>
      <c r="G120" s="1"/>
      <c r="H120" s="1"/>
      <c r="I120" s="1" t="s">
        <v>426</v>
      </c>
      <c r="J120" s="27" t="s">
        <v>87</v>
      </c>
      <c r="K120" s="27" t="s">
        <v>155</v>
      </c>
      <c r="L120" s="27" t="s">
        <v>427</v>
      </c>
      <c r="M120" s="10" t="str">
        <f t="shared" si="8"/>
        <v/>
      </c>
      <c r="N120" s="10" t="str">
        <f t="shared" si="9"/>
        <v/>
      </c>
      <c r="O120" s="10">
        <f t="shared" si="10"/>
        <v>1</v>
      </c>
      <c r="P120" s="10" t="str">
        <f t="shared" si="11"/>
        <v/>
      </c>
      <c r="Q120" s="10" t="str">
        <f t="shared" si="12"/>
        <v/>
      </c>
      <c r="R120" s="10" t="str">
        <f t="shared" si="13"/>
        <v/>
      </c>
      <c r="S120" s="2">
        <f t="shared" si="14"/>
        <v>1</v>
      </c>
      <c r="T120" s="2" t="str">
        <f t="shared" si="15"/>
        <v/>
      </c>
      <c r="U120" s="10"/>
      <c r="V120" s="2"/>
      <c r="W120" s="2"/>
    </row>
    <row r="121" spans="1:92" x14ac:dyDescent="0.25">
      <c r="A121" s="1">
        <v>4188</v>
      </c>
      <c r="B121" s="1"/>
      <c r="C121" s="1"/>
      <c r="D121" s="1">
        <v>651407</v>
      </c>
      <c r="E121" s="1"/>
      <c r="G121" s="1"/>
      <c r="H121" s="1"/>
      <c r="I121" s="1" t="s">
        <v>428</v>
      </c>
      <c r="J121" s="27" t="s">
        <v>429</v>
      </c>
      <c r="K121" s="27" t="s">
        <v>430</v>
      </c>
      <c r="L121" s="27" t="s">
        <v>420</v>
      </c>
      <c r="M121" s="10" t="str">
        <f t="shared" si="8"/>
        <v/>
      </c>
      <c r="N121" s="10" t="str">
        <f t="shared" si="9"/>
        <v/>
      </c>
      <c r="O121" s="10">
        <f t="shared" si="10"/>
        <v>1</v>
      </c>
      <c r="P121" s="10" t="str">
        <f t="shared" si="11"/>
        <v/>
      </c>
      <c r="Q121" s="10" t="str">
        <f t="shared" si="12"/>
        <v/>
      </c>
      <c r="R121" s="10" t="str">
        <f t="shared" si="13"/>
        <v/>
      </c>
      <c r="S121" s="2">
        <f t="shared" si="14"/>
        <v>1</v>
      </c>
      <c r="T121" s="2" t="str">
        <f t="shared" si="15"/>
        <v/>
      </c>
      <c r="U121" s="10"/>
      <c r="V121" s="2"/>
      <c r="W121" s="2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92" x14ac:dyDescent="0.25">
      <c r="A122" s="1">
        <v>4221</v>
      </c>
      <c r="B122" s="1"/>
      <c r="C122" s="1"/>
      <c r="D122" s="1">
        <v>651786</v>
      </c>
      <c r="E122" s="1"/>
      <c r="G122" s="1"/>
      <c r="H122" s="1"/>
      <c r="I122" s="1" t="s">
        <v>431</v>
      </c>
      <c r="J122" s="27" t="s">
        <v>432</v>
      </c>
      <c r="K122" s="26" t="s">
        <v>433</v>
      </c>
      <c r="L122" s="26" t="s">
        <v>434</v>
      </c>
      <c r="M122" s="10" t="str">
        <f t="shared" si="8"/>
        <v/>
      </c>
      <c r="N122" s="10" t="str">
        <f t="shared" si="9"/>
        <v/>
      </c>
      <c r="O122" s="10">
        <f t="shared" si="10"/>
        <v>1</v>
      </c>
      <c r="P122" s="10" t="str">
        <f t="shared" si="11"/>
        <v/>
      </c>
      <c r="Q122" s="10" t="str">
        <f t="shared" si="12"/>
        <v/>
      </c>
      <c r="R122" s="10" t="str">
        <f t="shared" si="13"/>
        <v/>
      </c>
      <c r="S122" s="2">
        <f t="shared" si="14"/>
        <v>1</v>
      </c>
      <c r="T122" s="2" t="str">
        <f t="shared" si="15"/>
        <v/>
      </c>
      <c r="U122" s="10"/>
      <c r="V122" s="2"/>
      <c r="W122" s="2"/>
    </row>
    <row r="123" spans="1:92" x14ac:dyDescent="0.25">
      <c r="A123" s="1">
        <v>4317</v>
      </c>
      <c r="B123" s="1"/>
      <c r="C123" s="1"/>
      <c r="D123" s="1">
        <v>652411</v>
      </c>
      <c r="E123" s="1"/>
      <c r="G123" s="1"/>
      <c r="H123" s="1"/>
      <c r="I123" s="1" t="s">
        <v>435</v>
      </c>
      <c r="J123" s="27" t="s">
        <v>52</v>
      </c>
      <c r="K123" s="27" t="s">
        <v>104</v>
      </c>
      <c r="L123" s="27" t="s">
        <v>1672</v>
      </c>
      <c r="M123" s="10" t="str">
        <f t="shared" si="8"/>
        <v/>
      </c>
      <c r="N123" s="10" t="str">
        <f t="shared" si="9"/>
        <v/>
      </c>
      <c r="O123" s="10">
        <f t="shared" si="10"/>
        <v>1</v>
      </c>
      <c r="P123" s="10" t="str">
        <f t="shared" si="11"/>
        <v/>
      </c>
      <c r="Q123" s="10" t="str">
        <f t="shared" si="12"/>
        <v/>
      </c>
      <c r="R123" s="10" t="str">
        <f t="shared" si="13"/>
        <v/>
      </c>
      <c r="S123" s="2">
        <f t="shared" si="14"/>
        <v>1</v>
      </c>
      <c r="T123" s="2" t="str">
        <f t="shared" si="15"/>
        <v/>
      </c>
      <c r="U123" s="10"/>
      <c r="V123" s="2"/>
      <c r="W123" s="2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</row>
    <row r="124" spans="1:92" x14ac:dyDescent="0.25">
      <c r="A124" s="1">
        <v>4155</v>
      </c>
      <c r="B124" s="1"/>
      <c r="C124" s="1"/>
      <c r="D124" s="1">
        <v>651137</v>
      </c>
      <c r="E124" s="1"/>
      <c r="G124" s="1"/>
      <c r="H124" s="1"/>
      <c r="I124" s="1" t="s">
        <v>436</v>
      </c>
      <c r="J124" s="27" t="s">
        <v>437</v>
      </c>
      <c r="K124" s="27" t="s">
        <v>438</v>
      </c>
      <c r="L124" s="27" t="s">
        <v>439</v>
      </c>
      <c r="M124" s="10" t="str">
        <f t="shared" si="8"/>
        <v/>
      </c>
      <c r="N124" s="10" t="str">
        <f t="shared" si="9"/>
        <v/>
      </c>
      <c r="O124" s="10">
        <f t="shared" si="10"/>
        <v>1</v>
      </c>
      <c r="P124" s="10" t="str">
        <f t="shared" si="11"/>
        <v/>
      </c>
      <c r="Q124" s="10" t="str">
        <f t="shared" si="12"/>
        <v/>
      </c>
      <c r="R124" s="10" t="str">
        <f t="shared" si="13"/>
        <v/>
      </c>
      <c r="S124" s="2">
        <f t="shared" si="14"/>
        <v>1</v>
      </c>
      <c r="T124" s="2" t="str">
        <f t="shared" si="15"/>
        <v/>
      </c>
      <c r="U124" s="10"/>
      <c r="V124" s="2"/>
      <c r="W124" s="2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92" x14ac:dyDescent="0.25">
      <c r="A125" s="1">
        <v>4156</v>
      </c>
      <c r="B125" s="1"/>
      <c r="C125" s="1"/>
      <c r="D125" s="1">
        <v>651138</v>
      </c>
      <c r="E125" s="1"/>
      <c r="G125" s="1"/>
      <c r="H125" s="1"/>
      <c r="I125" s="1" t="s">
        <v>440</v>
      </c>
      <c r="J125" s="27" t="s">
        <v>141</v>
      </c>
      <c r="K125" s="27" t="s">
        <v>149</v>
      </c>
      <c r="L125" s="27" t="s">
        <v>441</v>
      </c>
      <c r="M125" s="10" t="str">
        <f t="shared" si="8"/>
        <v/>
      </c>
      <c r="N125" s="10" t="str">
        <f t="shared" si="9"/>
        <v/>
      </c>
      <c r="O125" s="10">
        <f t="shared" si="10"/>
        <v>1</v>
      </c>
      <c r="P125" s="10" t="str">
        <f t="shared" si="11"/>
        <v/>
      </c>
      <c r="Q125" s="10" t="str">
        <f t="shared" si="12"/>
        <v/>
      </c>
      <c r="R125" s="10" t="str">
        <f t="shared" si="13"/>
        <v/>
      </c>
      <c r="S125" s="2">
        <f t="shared" si="14"/>
        <v>1</v>
      </c>
      <c r="T125" s="2" t="str">
        <f t="shared" si="15"/>
        <v/>
      </c>
      <c r="U125" s="10"/>
      <c r="V125" s="2"/>
      <c r="W125" s="2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92" x14ac:dyDescent="0.25">
      <c r="A126" s="1">
        <v>4189</v>
      </c>
      <c r="B126" s="1"/>
      <c r="C126" s="1"/>
      <c r="D126" s="1">
        <v>651408</v>
      </c>
      <c r="E126" s="1"/>
      <c r="G126" s="1"/>
      <c r="H126" s="1"/>
      <c r="I126" s="1" t="s">
        <v>442</v>
      </c>
      <c r="J126" s="27" t="s">
        <v>84</v>
      </c>
      <c r="K126" s="27" t="s">
        <v>443</v>
      </c>
      <c r="L126" s="27" t="s">
        <v>444</v>
      </c>
      <c r="M126" s="10" t="str">
        <f t="shared" si="8"/>
        <v/>
      </c>
      <c r="N126" s="10" t="str">
        <f t="shared" si="9"/>
        <v/>
      </c>
      <c r="O126" s="10">
        <f t="shared" si="10"/>
        <v>1</v>
      </c>
      <c r="P126" s="10" t="str">
        <f t="shared" si="11"/>
        <v/>
      </c>
      <c r="Q126" s="10" t="str">
        <f t="shared" si="12"/>
        <v/>
      </c>
      <c r="R126" s="10" t="str">
        <f t="shared" si="13"/>
        <v/>
      </c>
      <c r="S126" s="2">
        <f t="shared" si="14"/>
        <v>1</v>
      </c>
      <c r="T126" s="2" t="str">
        <f t="shared" si="15"/>
        <v/>
      </c>
      <c r="U126" s="10"/>
      <c r="V126" s="2"/>
      <c r="W126" s="2"/>
    </row>
    <row r="127" spans="1:92" x14ac:dyDescent="0.25">
      <c r="A127" s="1">
        <v>4225</v>
      </c>
      <c r="B127" s="1"/>
      <c r="C127" s="1"/>
      <c r="D127" s="1">
        <v>651783</v>
      </c>
      <c r="E127" s="1"/>
      <c r="G127" s="1"/>
      <c r="H127" s="1"/>
      <c r="I127" s="1" t="s">
        <v>442</v>
      </c>
      <c r="J127" s="27" t="s">
        <v>445</v>
      </c>
      <c r="K127" s="27" t="s">
        <v>446</v>
      </c>
      <c r="L127" s="27" t="s">
        <v>447</v>
      </c>
      <c r="M127" s="10" t="str">
        <f t="shared" si="8"/>
        <v/>
      </c>
      <c r="N127" s="10" t="str">
        <f t="shared" si="9"/>
        <v/>
      </c>
      <c r="O127" s="10">
        <f t="shared" si="10"/>
        <v>1</v>
      </c>
      <c r="P127" s="10" t="str">
        <f t="shared" si="11"/>
        <v/>
      </c>
      <c r="Q127" s="10" t="str">
        <f t="shared" si="12"/>
        <v/>
      </c>
      <c r="R127" s="10" t="str">
        <f t="shared" si="13"/>
        <v/>
      </c>
      <c r="S127" s="2">
        <f t="shared" si="14"/>
        <v>1</v>
      </c>
      <c r="T127" s="2" t="str">
        <f t="shared" si="15"/>
        <v/>
      </c>
      <c r="U127" s="10"/>
      <c r="V127" s="2"/>
      <c r="W127" s="2"/>
    </row>
    <row r="128" spans="1:92" x14ac:dyDescent="0.25">
      <c r="A128" s="1">
        <v>4554</v>
      </c>
      <c r="B128" s="1"/>
      <c r="C128" s="1"/>
      <c r="D128" s="1">
        <v>654225</v>
      </c>
      <c r="E128" s="1"/>
      <c r="G128" s="1"/>
      <c r="H128" s="1"/>
      <c r="I128" s="1" t="s">
        <v>448</v>
      </c>
      <c r="J128" s="26" t="s">
        <v>449</v>
      </c>
      <c r="K128" s="27" t="s">
        <v>450</v>
      </c>
      <c r="L128" s="27" t="s">
        <v>451</v>
      </c>
      <c r="M128" s="10" t="str">
        <f t="shared" si="8"/>
        <v/>
      </c>
      <c r="N128" s="10" t="str">
        <f t="shared" si="9"/>
        <v/>
      </c>
      <c r="O128" s="10">
        <f t="shared" si="10"/>
        <v>1</v>
      </c>
      <c r="P128" s="10" t="str">
        <f t="shared" si="11"/>
        <v/>
      </c>
      <c r="Q128" s="10" t="str">
        <f t="shared" si="12"/>
        <v/>
      </c>
      <c r="R128" s="10" t="str">
        <f t="shared" si="13"/>
        <v/>
      </c>
      <c r="S128" s="2">
        <f t="shared" si="14"/>
        <v>1</v>
      </c>
      <c r="T128" s="2" t="str">
        <f t="shared" si="15"/>
        <v/>
      </c>
      <c r="U128" s="10"/>
      <c r="V128" s="2"/>
      <c r="W128" s="2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92" x14ac:dyDescent="0.25">
      <c r="A129" s="1">
        <v>4212</v>
      </c>
      <c r="B129" s="1"/>
      <c r="C129" s="1"/>
      <c r="D129" s="1">
        <v>651777</v>
      </c>
      <c r="E129" s="1"/>
      <c r="G129" s="1"/>
      <c r="H129" s="1"/>
      <c r="I129" s="1" t="s">
        <v>452</v>
      </c>
      <c r="J129" s="27" t="s">
        <v>110</v>
      </c>
      <c r="K129" s="27" t="s">
        <v>145</v>
      </c>
      <c r="L129" s="27" t="s">
        <v>453</v>
      </c>
      <c r="M129" s="10" t="str">
        <f t="shared" si="8"/>
        <v/>
      </c>
      <c r="N129" s="10" t="str">
        <f t="shared" si="9"/>
        <v/>
      </c>
      <c r="O129" s="10">
        <f t="shared" si="10"/>
        <v>1</v>
      </c>
      <c r="P129" s="10" t="str">
        <f t="shared" si="11"/>
        <v/>
      </c>
      <c r="Q129" s="10" t="str">
        <f t="shared" si="12"/>
        <v/>
      </c>
      <c r="R129" s="10" t="str">
        <f t="shared" si="13"/>
        <v/>
      </c>
      <c r="S129" s="2">
        <f t="shared" si="14"/>
        <v>1</v>
      </c>
      <c r="T129" s="2" t="str">
        <f t="shared" si="15"/>
        <v/>
      </c>
      <c r="U129" s="10"/>
      <c r="V129" s="2"/>
      <c r="W129" s="2"/>
    </row>
    <row r="130" spans="1:92" x14ac:dyDescent="0.25">
      <c r="A130" s="1">
        <v>4222</v>
      </c>
      <c r="B130" s="1"/>
      <c r="C130" s="30">
        <v>208242</v>
      </c>
      <c r="D130" s="1">
        <v>651787</v>
      </c>
      <c r="E130" s="1"/>
      <c r="G130" s="1"/>
      <c r="H130" s="1"/>
      <c r="I130" s="1" t="s">
        <v>454</v>
      </c>
      <c r="J130" s="27" t="s">
        <v>455</v>
      </c>
      <c r="K130" s="27" t="s">
        <v>456</v>
      </c>
      <c r="L130" s="27" t="s">
        <v>457</v>
      </c>
      <c r="M130" s="10">
        <f t="shared" ref="M130:M193" si="16">IF(OR(C130="",C130=" "),"",1)</f>
        <v>1</v>
      </c>
      <c r="N130" s="10" t="str">
        <f t="shared" ref="N130:N193" si="17">IF(AND(M130=1,M131=1,C130=C131),1,"")</f>
        <v/>
      </c>
      <c r="O130" s="10">
        <f t="shared" ref="O130:O193" si="18">IF(OR(D130="",D130=" "),"",1)</f>
        <v>1</v>
      </c>
      <c r="P130" s="10" t="str">
        <f t="shared" ref="P130:P193" si="19">IF(AND(O130=1,O131=1,D130=D131),1,"")</f>
        <v/>
      </c>
      <c r="Q130" s="10" t="str">
        <f t="shared" ref="Q130:Q193" si="20">IF(OR(F130="",F130=" "),"",1)</f>
        <v/>
      </c>
      <c r="R130" s="10" t="str">
        <f t="shared" ref="R130:R193" si="21">IF(AND(Q130=1,Q131=1,F130=F131),1,"")</f>
        <v/>
      </c>
      <c r="S130" s="2">
        <f t="shared" ref="S130:S193" si="22">IF(SUM(M130:Q130)&gt;0,1,"")</f>
        <v>1</v>
      </c>
      <c r="T130" s="2">
        <f t="shared" ref="T130:T193" si="23">IF(AND(M130=1,O130=1),1,"")</f>
        <v>1</v>
      </c>
      <c r="U130" s="10"/>
      <c r="V130" s="2"/>
      <c r="W130" s="2"/>
    </row>
    <row r="131" spans="1:92" x14ac:dyDescent="0.25">
      <c r="A131" s="1">
        <v>4230</v>
      </c>
      <c r="B131" s="1"/>
      <c r="C131" s="1"/>
      <c r="D131" s="1">
        <v>651793</v>
      </c>
      <c r="E131" s="1"/>
      <c r="G131" s="1"/>
      <c r="H131" s="1"/>
      <c r="I131" s="1" t="s">
        <v>454</v>
      </c>
      <c r="J131" s="27" t="s">
        <v>64</v>
      </c>
      <c r="K131" s="27" t="s">
        <v>119</v>
      </c>
      <c r="L131" s="27" t="s">
        <v>447</v>
      </c>
      <c r="M131" s="10" t="str">
        <f t="shared" si="16"/>
        <v/>
      </c>
      <c r="N131" s="10" t="str">
        <f t="shared" si="17"/>
        <v/>
      </c>
      <c r="O131" s="10">
        <f t="shared" si="18"/>
        <v>1</v>
      </c>
      <c r="P131" s="10" t="str">
        <f t="shared" si="19"/>
        <v/>
      </c>
      <c r="Q131" s="10" t="str">
        <f t="shared" si="20"/>
        <v/>
      </c>
      <c r="R131" s="10" t="str">
        <f t="shared" si="21"/>
        <v/>
      </c>
      <c r="S131" s="2">
        <f t="shared" si="22"/>
        <v>1</v>
      </c>
      <c r="T131" s="2" t="str">
        <f t="shared" si="23"/>
        <v/>
      </c>
      <c r="U131" s="10"/>
      <c r="V131" s="2"/>
      <c r="W131" s="2"/>
    </row>
    <row r="132" spans="1:92" x14ac:dyDescent="0.25">
      <c r="A132" s="1">
        <v>4190</v>
      </c>
      <c r="B132" s="1"/>
      <c r="C132" s="1"/>
      <c r="D132" s="1">
        <v>651631</v>
      </c>
      <c r="E132" s="1"/>
      <c r="G132" s="1"/>
      <c r="H132" s="1"/>
      <c r="I132" s="1" t="s">
        <v>458</v>
      </c>
      <c r="J132" s="27" t="s">
        <v>459</v>
      </c>
      <c r="K132" s="27" t="s">
        <v>134</v>
      </c>
      <c r="L132" s="27" t="s">
        <v>420</v>
      </c>
      <c r="M132" s="10" t="str">
        <f t="shared" si="16"/>
        <v/>
      </c>
      <c r="N132" s="10" t="str">
        <f t="shared" si="17"/>
        <v/>
      </c>
      <c r="O132" s="10">
        <f t="shared" si="18"/>
        <v>1</v>
      </c>
      <c r="P132" s="10" t="str">
        <f t="shared" si="19"/>
        <v/>
      </c>
      <c r="Q132" s="10" t="str">
        <f t="shared" si="20"/>
        <v/>
      </c>
      <c r="R132" s="10" t="str">
        <f t="shared" si="21"/>
        <v/>
      </c>
      <c r="S132" s="2">
        <f t="shared" si="22"/>
        <v>1</v>
      </c>
      <c r="T132" s="2" t="str">
        <f t="shared" si="23"/>
        <v/>
      </c>
      <c r="U132" s="10"/>
      <c r="V132" s="2"/>
      <c r="W132" s="2"/>
    </row>
    <row r="133" spans="1:92" x14ac:dyDescent="0.25">
      <c r="A133" s="1">
        <v>4248</v>
      </c>
      <c r="B133" s="16"/>
      <c r="C133" s="1"/>
      <c r="D133" s="1">
        <v>651935</v>
      </c>
      <c r="E133" s="23" t="s">
        <v>50</v>
      </c>
      <c r="F133" s="23">
        <v>286092</v>
      </c>
      <c r="G133" s="23"/>
      <c r="H133" s="1"/>
      <c r="I133" s="16" t="s">
        <v>460</v>
      </c>
      <c r="J133" s="16" t="s">
        <v>461</v>
      </c>
      <c r="K133" s="16" t="s">
        <v>462</v>
      </c>
      <c r="L133" s="16" t="s">
        <v>463</v>
      </c>
      <c r="M133" s="10" t="str">
        <f t="shared" si="16"/>
        <v/>
      </c>
      <c r="N133" s="10" t="str">
        <f t="shared" si="17"/>
        <v/>
      </c>
      <c r="O133" s="10">
        <f t="shared" si="18"/>
        <v>1</v>
      </c>
      <c r="P133" s="10" t="str">
        <f t="shared" si="19"/>
        <v/>
      </c>
      <c r="Q133" s="10">
        <f t="shared" si="20"/>
        <v>1</v>
      </c>
      <c r="R133" s="10" t="str">
        <f t="shared" si="21"/>
        <v/>
      </c>
      <c r="S133" s="2">
        <f t="shared" si="22"/>
        <v>1</v>
      </c>
      <c r="T133" s="2" t="str">
        <f t="shared" si="23"/>
        <v/>
      </c>
      <c r="U133" s="10"/>
      <c r="V133" s="2"/>
      <c r="W133" s="2"/>
    </row>
    <row r="134" spans="1:92" x14ac:dyDescent="0.25">
      <c r="A134" s="1">
        <v>4317</v>
      </c>
      <c r="B134" s="1"/>
      <c r="C134" s="1"/>
      <c r="D134" s="1">
        <v>652412</v>
      </c>
      <c r="E134" s="1"/>
      <c r="G134" s="1"/>
      <c r="H134" s="1"/>
      <c r="I134" s="1" t="s">
        <v>1663</v>
      </c>
      <c r="J134" s="27" t="s">
        <v>130</v>
      </c>
      <c r="K134" s="27" t="s">
        <v>137</v>
      </c>
      <c r="L134" s="27" t="s">
        <v>1664</v>
      </c>
      <c r="M134" s="10" t="str">
        <f t="shared" si="16"/>
        <v/>
      </c>
      <c r="N134" s="10" t="str">
        <f t="shared" si="17"/>
        <v/>
      </c>
      <c r="O134" s="10">
        <f t="shared" si="18"/>
        <v>1</v>
      </c>
      <c r="P134" s="10" t="str">
        <f t="shared" si="19"/>
        <v/>
      </c>
      <c r="Q134" s="10" t="str">
        <f t="shared" si="20"/>
        <v/>
      </c>
      <c r="R134" s="10" t="str">
        <f t="shared" si="21"/>
        <v/>
      </c>
      <c r="S134" s="2">
        <f t="shared" si="22"/>
        <v>1</v>
      </c>
      <c r="T134" s="2" t="str">
        <f t="shared" si="23"/>
        <v/>
      </c>
      <c r="U134" s="10"/>
      <c r="V134" s="2"/>
      <c r="W134" s="2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</row>
    <row r="135" spans="1:92" x14ac:dyDescent="0.25">
      <c r="A135" s="1">
        <v>4321</v>
      </c>
      <c r="B135" s="1"/>
      <c r="C135" s="1"/>
      <c r="D135" s="1">
        <v>652419</v>
      </c>
      <c r="E135" s="1"/>
      <c r="G135" s="1"/>
      <c r="H135" s="1"/>
      <c r="I135" s="1" t="s">
        <v>1665</v>
      </c>
      <c r="J135" s="26" t="s">
        <v>413</v>
      </c>
      <c r="K135" s="27" t="s">
        <v>414</v>
      </c>
      <c r="L135" s="27" t="s">
        <v>1666</v>
      </c>
      <c r="M135" s="10" t="str">
        <f t="shared" si="16"/>
        <v/>
      </c>
      <c r="N135" s="10" t="str">
        <f t="shared" si="17"/>
        <v/>
      </c>
      <c r="O135" s="10">
        <f t="shared" si="18"/>
        <v>1</v>
      </c>
      <c r="P135" s="10" t="str">
        <f t="shared" si="19"/>
        <v/>
      </c>
      <c r="Q135" s="10" t="str">
        <f t="shared" si="20"/>
        <v/>
      </c>
      <c r="R135" s="10" t="str">
        <f t="shared" si="21"/>
        <v/>
      </c>
      <c r="S135" s="2">
        <f t="shared" si="22"/>
        <v>1</v>
      </c>
      <c r="T135" s="2" t="str">
        <f t="shared" si="23"/>
        <v/>
      </c>
      <c r="U135" s="10"/>
      <c r="V135" s="2"/>
      <c r="W135" s="2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</row>
    <row r="136" spans="1:92" x14ac:dyDescent="0.25">
      <c r="A136" s="1">
        <v>4319</v>
      </c>
      <c r="B136" s="1"/>
      <c r="C136" s="1"/>
      <c r="D136" s="1">
        <v>652416</v>
      </c>
      <c r="E136" s="1"/>
      <c r="G136" s="1"/>
      <c r="H136" s="1"/>
      <c r="I136" s="1" t="s">
        <v>464</v>
      </c>
      <c r="J136" s="27" t="s">
        <v>93</v>
      </c>
      <c r="K136" s="27" t="s">
        <v>119</v>
      </c>
      <c r="L136" s="27" t="s">
        <v>1667</v>
      </c>
      <c r="M136" s="10" t="str">
        <f t="shared" si="16"/>
        <v/>
      </c>
      <c r="N136" s="10" t="str">
        <f t="shared" si="17"/>
        <v/>
      </c>
      <c r="O136" s="10">
        <f t="shared" si="18"/>
        <v>1</v>
      </c>
      <c r="P136" s="10" t="str">
        <f t="shared" si="19"/>
        <v/>
      </c>
      <c r="Q136" s="10" t="str">
        <f t="shared" si="20"/>
        <v/>
      </c>
      <c r="R136" s="10" t="str">
        <f t="shared" si="21"/>
        <v/>
      </c>
      <c r="S136" s="2">
        <f t="shared" si="22"/>
        <v>1</v>
      </c>
      <c r="T136" s="2" t="str">
        <f t="shared" si="23"/>
        <v/>
      </c>
      <c r="U136" s="10"/>
      <c r="V136" s="2"/>
      <c r="W136" s="2"/>
    </row>
    <row r="137" spans="1:92" x14ac:dyDescent="0.25">
      <c r="A137" s="1">
        <v>4323</v>
      </c>
      <c r="B137" s="1"/>
      <c r="C137" s="1"/>
      <c r="D137" s="1">
        <v>652423</v>
      </c>
      <c r="E137" s="1"/>
      <c r="G137" s="1"/>
      <c r="H137" s="1"/>
      <c r="I137" s="1" t="s">
        <v>464</v>
      </c>
      <c r="J137" s="27" t="s">
        <v>93</v>
      </c>
      <c r="K137" s="27" t="s">
        <v>119</v>
      </c>
      <c r="L137" s="27" t="s">
        <v>465</v>
      </c>
      <c r="M137" s="10" t="str">
        <f t="shared" si="16"/>
        <v/>
      </c>
      <c r="N137" s="10" t="str">
        <f t="shared" si="17"/>
        <v/>
      </c>
      <c r="O137" s="10">
        <f t="shared" si="18"/>
        <v>1</v>
      </c>
      <c r="P137" s="10" t="str">
        <f t="shared" si="19"/>
        <v/>
      </c>
      <c r="Q137" s="10" t="str">
        <f t="shared" si="20"/>
        <v/>
      </c>
      <c r="R137" s="10" t="str">
        <f t="shared" si="21"/>
        <v/>
      </c>
      <c r="S137" s="2">
        <f t="shared" si="22"/>
        <v>1</v>
      </c>
      <c r="T137" s="2" t="str">
        <f t="shared" si="23"/>
        <v/>
      </c>
      <c r="U137" s="10"/>
      <c r="V137" s="2"/>
      <c r="W137" s="2"/>
    </row>
    <row r="138" spans="1:92" x14ac:dyDescent="0.25">
      <c r="A138" s="1">
        <v>4437</v>
      </c>
      <c r="B138" s="1"/>
      <c r="C138" s="1"/>
      <c r="D138" s="1">
        <v>654009</v>
      </c>
      <c r="E138" s="1"/>
      <c r="G138" s="1"/>
      <c r="H138" s="1"/>
      <c r="I138" s="1" t="s">
        <v>466</v>
      </c>
      <c r="J138" s="27" t="s">
        <v>99</v>
      </c>
      <c r="K138" s="27" t="s">
        <v>155</v>
      </c>
      <c r="L138" s="27" t="s">
        <v>1</v>
      </c>
      <c r="M138" s="10" t="str">
        <f t="shared" si="16"/>
        <v/>
      </c>
      <c r="N138" s="10" t="str">
        <f t="shared" si="17"/>
        <v/>
      </c>
      <c r="O138" s="10">
        <f t="shared" si="18"/>
        <v>1</v>
      </c>
      <c r="P138" s="10" t="str">
        <f t="shared" si="19"/>
        <v/>
      </c>
      <c r="Q138" s="10" t="str">
        <f t="shared" si="20"/>
        <v/>
      </c>
      <c r="R138" s="10" t="str">
        <f t="shared" si="21"/>
        <v/>
      </c>
      <c r="S138" s="2">
        <f t="shared" si="22"/>
        <v>1</v>
      </c>
      <c r="T138" s="2" t="str">
        <f t="shared" si="23"/>
        <v/>
      </c>
      <c r="U138" s="10"/>
      <c r="V138" s="2"/>
      <c r="W138" s="2"/>
      <c r="X138" s="1"/>
      <c r="Y138" s="1"/>
      <c r="Z138" s="1"/>
      <c r="AA138" s="1"/>
      <c r="AB138" s="1"/>
      <c r="AC138" s="1"/>
      <c r="AD138" s="1"/>
      <c r="AE138" s="1"/>
      <c r="AF138" s="1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</row>
    <row r="139" spans="1:92" x14ac:dyDescent="0.25">
      <c r="A139" s="1">
        <v>4230</v>
      </c>
      <c r="B139" s="1"/>
      <c r="C139" s="1"/>
      <c r="D139" s="1">
        <v>651794</v>
      </c>
      <c r="E139" s="1"/>
      <c r="G139" s="1"/>
      <c r="H139" s="1"/>
      <c r="I139" s="1" t="s">
        <v>467</v>
      </c>
      <c r="J139" s="27" t="s">
        <v>54</v>
      </c>
      <c r="K139" s="27" t="s">
        <v>88</v>
      </c>
      <c r="L139" s="27" t="s">
        <v>447</v>
      </c>
      <c r="M139" s="10" t="str">
        <f t="shared" si="16"/>
        <v/>
      </c>
      <c r="N139" s="10" t="str">
        <f t="shared" si="17"/>
        <v/>
      </c>
      <c r="O139" s="10">
        <f t="shared" si="18"/>
        <v>1</v>
      </c>
      <c r="P139" s="10" t="str">
        <f t="shared" si="19"/>
        <v/>
      </c>
      <c r="Q139" s="10" t="str">
        <f t="shared" si="20"/>
        <v/>
      </c>
      <c r="R139" s="10" t="str">
        <f t="shared" si="21"/>
        <v/>
      </c>
      <c r="S139" s="2">
        <f t="shared" si="22"/>
        <v>1</v>
      </c>
      <c r="T139" s="2" t="str">
        <f t="shared" si="23"/>
        <v/>
      </c>
      <c r="U139" s="10"/>
      <c r="V139" s="2"/>
      <c r="W139" s="2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92" x14ac:dyDescent="0.25">
      <c r="A140" s="1">
        <v>4227</v>
      </c>
      <c r="B140" s="1"/>
      <c r="C140" s="30">
        <v>208249</v>
      </c>
      <c r="D140" s="1">
        <v>651788</v>
      </c>
      <c r="E140" s="1"/>
      <c r="G140" s="1"/>
      <c r="H140" s="1"/>
      <c r="I140" s="1" t="s">
        <v>468</v>
      </c>
      <c r="J140" s="27" t="s">
        <v>469</v>
      </c>
      <c r="K140" s="27" t="s">
        <v>470</v>
      </c>
      <c r="L140" s="27" t="s">
        <v>471</v>
      </c>
      <c r="M140" s="10">
        <f t="shared" si="16"/>
        <v>1</v>
      </c>
      <c r="N140" s="10" t="str">
        <f t="shared" si="17"/>
        <v/>
      </c>
      <c r="O140" s="10">
        <f t="shared" si="18"/>
        <v>1</v>
      </c>
      <c r="P140" s="10" t="str">
        <f t="shared" si="19"/>
        <v/>
      </c>
      <c r="Q140" s="10" t="str">
        <f t="shared" si="20"/>
        <v/>
      </c>
      <c r="R140" s="10" t="str">
        <f t="shared" si="21"/>
        <v/>
      </c>
      <c r="S140" s="2">
        <f t="shared" si="22"/>
        <v>1</v>
      </c>
      <c r="T140" s="2">
        <f t="shared" si="23"/>
        <v>1</v>
      </c>
      <c r="U140" s="10"/>
      <c r="V140" s="2"/>
      <c r="W140" s="2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92" x14ac:dyDescent="0.25">
      <c r="A141" s="1">
        <v>4214</v>
      </c>
      <c r="B141" s="1"/>
      <c r="C141" s="30">
        <v>208248</v>
      </c>
      <c r="D141" s="1">
        <v>651780</v>
      </c>
      <c r="E141" s="1"/>
      <c r="G141" s="1"/>
      <c r="H141" s="1"/>
      <c r="I141" s="1" t="s">
        <v>472</v>
      </c>
      <c r="J141" s="27" t="s">
        <v>473</v>
      </c>
      <c r="K141" s="27" t="s">
        <v>474</v>
      </c>
      <c r="L141" s="27" t="s">
        <v>475</v>
      </c>
      <c r="M141" s="10">
        <f t="shared" si="16"/>
        <v>1</v>
      </c>
      <c r="N141" s="10" t="str">
        <f t="shared" si="17"/>
        <v/>
      </c>
      <c r="O141" s="10">
        <f t="shared" si="18"/>
        <v>1</v>
      </c>
      <c r="P141" s="10" t="str">
        <f t="shared" si="19"/>
        <v/>
      </c>
      <c r="Q141" s="10" t="str">
        <f t="shared" si="20"/>
        <v/>
      </c>
      <c r="R141" s="10" t="str">
        <f t="shared" si="21"/>
        <v/>
      </c>
      <c r="S141" s="2">
        <f t="shared" si="22"/>
        <v>1</v>
      </c>
      <c r="T141" s="2">
        <f t="shared" si="23"/>
        <v>1</v>
      </c>
      <c r="U141" s="10"/>
      <c r="V141" s="2"/>
      <c r="W141" s="2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92" x14ac:dyDescent="0.25">
      <c r="A142" s="1">
        <v>4229</v>
      </c>
      <c r="B142" s="1"/>
      <c r="C142" s="1"/>
      <c r="D142" s="1">
        <v>651791</v>
      </c>
      <c r="E142" s="1"/>
      <c r="G142" s="1"/>
      <c r="H142" s="1"/>
      <c r="I142" s="1" t="s">
        <v>476</v>
      </c>
      <c r="J142" s="27" t="s">
        <v>477</v>
      </c>
      <c r="K142" s="27" t="s">
        <v>478</v>
      </c>
      <c r="L142" s="27" t="s">
        <v>479</v>
      </c>
      <c r="M142" s="10" t="str">
        <f t="shared" si="16"/>
        <v/>
      </c>
      <c r="N142" s="10" t="str">
        <f t="shared" si="17"/>
        <v/>
      </c>
      <c r="O142" s="10">
        <f t="shared" si="18"/>
        <v>1</v>
      </c>
      <c r="P142" s="10" t="str">
        <f t="shared" si="19"/>
        <v/>
      </c>
      <c r="Q142" s="10" t="str">
        <f t="shared" si="20"/>
        <v/>
      </c>
      <c r="R142" s="10" t="str">
        <f t="shared" si="21"/>
        <v/>
      </c>
      <c r="S142" s="2">
        <f t="shared" si="22"/>
        <v>1</v>
      </c>
      <c r="T142" s="2" t="str">
        <f t="shared" si="23"/>
        <v/>
      </c>
      <c r="U142" s="10"/>
      <c r="V142" s="2"/>
      <c r="W142" s="2"/>
    </row>
    <row r="143" spans="1:92" x14ac:dyDescent="0.25">
      <c r="A143" s="1">
        <v>4552</v>
      </c>
      <c r="B143" s="1"/>
      <c r="C143" s="1"/>
      <c r="D143" s="1">
        <v>654223</v>
      </c>
      <c r="E143" s="1"/>
      <c r="G143" s="1"/>
      <c r="H143" s="1"/>
      <c r="I143" s="1" t="s">
        <v>480</v>
      </c>
      <c r="J143" s="27" t="s">
        <v>481</v>
      </c>
      <c r="K143" s="27" t="s">
        <v>482</v>
      </c>
      <c r="L143" s="27" t="s">
        <v>483</v>
      </c>
      <c r="M143" s="10" t="str">
        <f t="shared" si="16"/>
        <v/>
      </c>
      <c r="N143" s="10" t="str">
        <f t="shared" si="17"/>
        <v/>
      </c>
      <c r="O143" s="10">
        <f t="shared" si="18"/>
        <v>1</v>
      </c>
      <c r="P143" s="10" t="str">
        <f t="shared" si="19"/>
        <v/>
      </c>
      <c r="Q143" s="10" t="str">
        <f t="shared" si="20"/>
        <v/>
      </c>
      <c r="R143" s="10" t="str">
        <f t="shared" si="21"/>
        <v/>
      </c>
      <c r="S143" s="2">
        <f t="shared" si="22"/>
        <v>1</v>
      </c>
      <c r="T143" s="2" t="str">
        <f t="shared" si="23"/>
        <v/>
      </c>
      <c r="U143" s="10"/>
      <c r="V143" s="2"/>
      <c r="W143" s="2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92" x14ac:dyDescent="0.25">
      <c r="A144" s="1" t="s">
        <v>484</v>
      </c>
      <c r="B144" s="1"/>
      <c r="C144" s="1"/>
      <c r="D144" s="1">
        <v>651952</v>
      </c>
      <c r="E144" s="1"/>
      <c r="G144" s="1"/>
      <c r="H144" s="1"/>
      <c r="I144" s="1" t="s">
        <v>485</v>
      </c>
      <c r="J144" s="27"/>
      <c r="K144" s="27"/>
      <c r="L144" s="27" t="s">
        <v>486</v>
      </c>
      <c r="M144" s="10" t="str">
        <f t="shared" si="16"/>
        <v/>
      </c>
      <c r="N144" s="10" t="str">
        <f t="shared" si="17"/>
        <v/>
      </c>
      <c r="O144" s="10">
        <f t="shared" si="18"/>
        <v>1</v>
      </c>
      <c r="P144" s="10" t="str">
        <f t="shared" si="19"/>
        <v/>
      </c>
      <c r="Q144" s="10" t="str">
        <f t="shared" si="20"/>
        <v/>
      </c>
      <c r="R144" s="10" t="str">
        <f t="shared" si="21"/>
        <v/>
      </c>
      <c r="S144" s="2">
        <f t="shared" si="22"/>
        <v>1</v>
      </c>
      <c r="T144" s="2" t="str">
        <f t="shared" si="23"/>
        <v/>
      </c>
      <c r="U144" s="10"/>
      <c r="V144" s="2"/>
      <c r="W144" s="2"/>
    </row>
    <row r="145" spans="1:92" x14ac:dyDescent="0.25">
      <c r="A145" s="1">
        <v>4256</v>
      </c>
      <c r="B145" s="1"/>
      <c r="C145" s="30">
        <v>208250</v>
      </c>
      <c r="D145" s="1">
        <v>651950</v>
      </c>
      <c r="E145" s="1"/>
      <c r="G145" s="1"/>
      <c r="H145" s="1"/>
      <c r="I145" s="1" t="s">
        <v>487</v>
      </c>
      <c r="J145" s="28" t="s">
        <v>358</v>
      </c>
      <c r="K145" s="28" t="s">
        <v>488</v>
      </c>
      <c r="L145" s="29" t="s">
        <v>489</v>
      </c>
      <c r="M145" s="10">
        <f t="shared" si="16"/>
        <v>1</v>
      </c>
      <c r="N145" s="10" t="str">
        <f t="shared" si="17"/>
        <v/>
      </c>
      <c r="O145" s="10">
        <f t="shared" si="18"/>
        <v>1</v>
      </c>
      <c r="P145" s="10" t="str">
        <f t="shared" si="19"/>
        <v/>
      </c>
      <c r="Q145" s="10" t="str">
        <f t="shared" si="20"/>
        <v/>
      </c>
      <c r="R145" s="10" t="str">
        <f t="shared" si="21"/>
        <v/>
      </c>
      <c r="S145" s="2">
        <f t="shared" si="22"/>
        <v>1</v>
      </c>
      <c r="T145" s="2">
        <f t="shared" si="23"/>
        <v>1</v>
      </c>
      <c r="U145" s="10"/>
      <c r="V145" s="2"/>
      <c r="W145" s="2"/>
    </row>
    <row r="146" spans="1:92" x14ac:dyDescent="0.25">
      <c r="A146" s="1">
        <v>4157</v>
      </c>
      <c r="B146" s="1"/>
      <c r="C146" s="1"/>
      <c r="D146" s="1">
        <v>651140</v>
      </c>
      <c r="E146" s="1"/>
      <c r="G146" s="1"/>
      <c r="H146" s="1"/>
      <c r="I146" s="1" t="s">
        <v>490</v>
      </c>
      <c r="J146" s="27" t="s">
        <v>491</v>
      </c>
      <c r="K146" s="27" t="s">
        <v>492</v>
      </c>
      <c r="L146" s="27" t="s">
        <v>493</v>
      </c>
      <c r="M146" s="10" t="str">
        <f t="shared" si="16"/>
        <v/>
      </c>
      <c r="N146" s="10" t="str">
        <f t="shared" si="17"/>
        <v/>
      </c>
      <c r="O146" s="10">
        <f t="shared" si="18"/>
        <v>1</v>
      </c>
      <c r="P146" s="10" t="str">
        <f t="shared" si="19"/>
        <v/>
      </c>
      <c r="Q146" s="10" t="str">
        <f t="shared" si="20"/>
        <v/>
      </c>
      <c r="R146" s="10" t="str">
        <f t="shared" si="21"/>
        <v/>
      </c>
      <c r="S146" s="2">
        <f t="shared" si="22"/>
        <v>1</v>
      </c>
      <c r="T146" s="2" t="str">
        <f t="shared" si="23"/>
        <v/>
      </c>
      <c r="U146" s="10"/>
      <c r="V146" s="2"/>
      <c r="W146" s="2"/>
    </row>
    <row r="147" spans="1:92" x14ac:dyDescent="0.25">
      <c r="A147" s="1">
        <v>4257</v>
      </c>
      <c r="B147" s="1"/>
      <c r="C147" s="30">
        <v>208241</v>
      </c>
      <c r="D147" s="1">
        <v>651951</v>
      </c>
      <c r="E147" s="1"/>
      <c r="G147" s="1"/>
      <c r="H147" s="1"/>
      <c r="I147" s="1" t="s">
        <v>494</v>
      </c>
      <c r="J147" s="27"/>
      <c r="K147" s="27"/>
      <c r="L147" s="27" t="s">
        <v>495</v>
      </c>
      <c r="M147" s="10">
        <f t="shared" si="16"/>
        <v>1</v>
      </c>
      <c r="N147" s="10" t="str">
        <f t="shared" si="17"/>
        <v/>
      </c>
      <c r="O147" s="10">
        <f t="shared" si="18"/>
        <v>1</v>
      </c>
      <c r="P147" s="10" t="str">
        <f t="shared" si="19"/>
        <v/>
      </c>
      <c r="Q147" s="10" t="str">
        <f t="shared" si="20"/>
        <v/>
      </c>
      <c r="R147" s="10" t="str">
        <f t="shared" si="21"/>
        <v/>
      </c>
      <c r="S147" s="2">
        <f t="shared" si="22"/>
        <v>1</v>
      </c>
      <c r="T147" s="2">
        <f t="shared" si="23"/>
        <v>1</v>
      </c>
      <c r="U147" s="10"/>
      <c r="V147" s="2"/>
      <c r="W147" s="2"/>
    </row>
    <row r="148" spans="1:92" x14ac:dyDescent="0.25">
      <c r="A148" s="1">
        <v>4318</v>
      </c>
      <c r="B148" s="1"/>
      <c r="C148" s="1"/>
      <c r="D148" s="1">
        <v>652415</v>
      </c>
      <c r="E148" s="1"/>
      <c r="G148" s="1"/>
      <c r="H148" s="1"/>
      <c r="I148" s="1" t="s">
        <v>1668</v>
      </c>
      <c r="J148" s="27" t="s">
        <v>53</v>
      </c>
      <c r="K148" s="27" t="s">
        <v>144</v>
      </c>
      <c r="L148" s="27" t="s">
        <v>1669</v>
      </c>
      <c r="M148" s="10" t="str">
        <f t="shared" si="16"/>
        <v/>
      </c>
      <c r="N148" s="10" t="str">
        <f t="shared" si="17"/>
        <v/>
      </c>
      <c r="O148" s="10">
        <f t="shared" si="18"/>
        <v>1</v>
      </c>
      <c r="P148" s="10" t="str">
        <f t="shared" si="19"/>
        <v/>
      </c>
      <c r="Q148" s="10" t="str">
        <f t="shared" si="20"/>
        <v/>
      </c>
      <c r="R148" s="10" t="str">
        <f t="shared" si="21"/>
        <v/>
      </c>
      <c r="S148" s="2">
        <f t="shared" si="22"/>
        <v>1</v>
      </c>
      <c r="T148" s="2" t="str">
        <f t="shared" si="23"/>
        <v/>
      </c>
      <c r="U148" s="10"/>
      <c r="V148" s="2"/>
      <c r="W148" s="2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</row>
    <row r="149" spans="1:92" x14ac:dyDescent="0.25">
      <c r="A149" s="1">
        <v>4192</v>
      </c>
      <c r="B149" s="1"/>
      <c r="C149" s="30">
        <v>208245</v>
      </c>
      <c r="D149" s="1">
        <v>651635</v>
      </c>
      <c r="E149" s="1"/>
      <c r="G149" s="1"/>
      <c r="H149" s="1"/>
      <c r="I149" s="1" t="s">
        <v>496</v>
      </c>
      <c r="J149" s="28" t="s">
        <v>497</v>
      </c>
      <c r="K149" s="28" t="s">
        <v>498</v>
      </c>
      <c r="L149" s="29" t="s">
        <v>420</v>
      </c>
      <c r="M149" s="10">
        <f t="shared" si="16"/>
        <v>1</v>
      </c>
      <c r="N149" s="10" t="str">
        <f t="shared" si="17"/>
        <v/>
      </c>
      <c r="O149" s="10">
        <f t="shared" si="18"/>
        <v>1</v>
      </c>
      <c r="P149" s="10" t="str">
        <f t="shared" si="19"/>
        <v/>
      </c>
      <c r="Q149" s="10" t="str">
        <f t="shared" si="20"/>
        <v/>
      </c>
      <c r="R149" s="10" t="str">
        <f t="shared" si="21"/>
        <v/>
      </c>
      <c r="S149" s="2">
        <f t="shared" si="22"/>
        <v>1</v>
      </c>
      <c r="T149" s="2">
        <f t="shared" si="23"/>
        <v>1</v>
      </c>
      <c r="U149" s="10"/>
      <c r="V149" s="2"/>
      <c r="W149" s="2"/>
    </row>
    <row r="150" spans="1:92" x14ac:dyDescent="0.25">
      <c r="A150" s="1">
        <v>4245</v>
      </c>
      <c r="B150" s="1"/>
      <c r="C150" s="1"/>
      <c r="D150" s="1">
        <v>651859</v>
      </c>
      <c r="E150" s="1"/>
      <c r="G150" s="1"/>
      <c r="H150" s="1"/>
      <c r="I150" s="1" t="s">
        <v>499</v>
      </c>
      <c r="J150" s="27" t="s">
        <v>73</v>
      </c>
      <c r="K150" s="27" t="s">
        <v>372</v>
      </c>
      <c r="L150" s="27" t="s">
        <v>500</v>
      </c>
      <c r="M150" s="10" t="str">
        <f t="shared" si="16"/>
        <v/>
      </c>
      <c r="N150" s="10" t="str">
        <f t="shared" si="17"/>
        <v/>
      </c>
      <c r="O150" s="10">
        <f t="shared" si="18"/>
        <v>1</v>
      </c>
      <c r="P150" s="10" t="str">
        <f t="shared" si="19"/>
        <v/>
      </c>
      <c r="Q150" s="10" t="str">
        <f t="shared" si="20"/>
        <v/>
      </c>
      <c r="R150" s="10" t="str">
        <f t="shared" si="21"/>
        <v/>
      </c>
      <c r="S150" s="2">
        <f t="shared" si="22"/>
        <v>1</v>
      </c>
      <c r="T150" s="2" t="str">
        <f t="shared" si="23"/>
        <v/>
      </c>
      <c r="U150" s="10"/>
      <c r="V150" s="2"/>
      <c r="W150" s="2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92" x14ac:dyDescent="0.25">
      <c r="A151" s="1">
        <v>4438</v>
      </c>
      <c r="B151" s="1"/>
      <c r="C151" s="1"/>
      <c r="D151" s="1">
        <v>654010</v>
      </c>
      <c r="E151" s="1"/>
      <c r="G151" s="1"/>
      <c r="H151" s="1"/>
      <c r="I151" s="1" t="s">
        <v>501</v>
      </c>
      <c r="J151" s="26" t="s">
        <v>502</v>
      </c>
      <c r="K151" s="27" t="s">
        <v>503</v>
      </c>
      <c r="L151" s="27" t="s">
        <v>1</v>
      </c>
      <c r="M151" s="10" t="str">
        <f t="shared" si="16"/>
        <v/>
      </c>
      <c r="N151" s="10" t="str">
        <f t="shared" si="17"/>
        <v/>
      </c>
      <c r="O151" s="10">
        <f t="shared" si="18"/>
        <v>1</v>
      </c>
      <c r="P151" s="10" t="str">
        <f t="shared" si="19"/>
        <v/>
      </c>
      <c r="Q151" s="10" t="str">
        <f t="shared" si="20"/>
        <v/>
      </c>
      <c r="R151" s="10" t="str">
        <f t="shared" si="21"/>
        <v/>
      </c>
      <c r="S151" s="2">
        <f t="shared" si="22"/>
        <v>1</v>
      </c>
      <c r="T151" s="2" t="str">
        <f t="shared" si="23"/>
        <v/>
      </c>
      <c r="U151" s="10"/>
      <c r="V151" s="2"/>
      <c r="W151" s="2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</row>
    <row r="152" spans="1:92" x14ac:dyDescent="0.25">
      <c r="A152" s="1" t="s">
        <v>504</v>
      </c>
      <c r="B152" s="1"/>
      <c r="C152" s="1"/>
      <c r="D152" s="1">
        <v>651789</v>
      </c>
      <c r="E152" s="1"/>
      <c r="G152" s="1"/>
      <c r="H152" s="1"/>
      <c r="I152" s="1" t="s">
        <v>505</v>
      </c>
      <c r="J152" s="27" t="s">
        <v>469</v>
      </c>
      <c r="K152" s="27" t="s">
        <v>506</v>
      </c>
      <c r="L152" s="27" t="s">
        <v>507</v>
      </c>
      <c r="M152" s="10" t="str">
        <f t="shared" si="16"/>
        <v/>
      </c>
      <c r="N152" s="10" t="str">
        <f t="shared" si="17"/>
        <v/>
      </c>
      <c r="O152" s="10">
        <f t="shared" si="18"/>
        <v>1</v>
      </c>
      <c r="P152" s="10" t="str">
        <f t="shared" si="19"/>
        <v/>
      </c>
      <c r="Q152" s="10" t="str">
        <f t="shared" si="20"/>
        <v/>
      </c>
      <c r="R152" s="10" t="str">
        <f t="shared" si="21"/>
        <v/>
      </c>
      <c r="S152" s="2">
        <f t="shared" si="22"/>
        <v>1</v>
      </c>
      <c r="T152" s="2" t="str">
        <f t="shared" si="23"/>
        <v/>
      </c>
      <c r="U152" s="10"/>
      <c r="V152" s="2"/>
      <c r="W152" s="2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92" x14ac:dyDescent="0.25">
      <c r="A153" s="1">
        <v>4211</v>
      </c>
      <c r="B153" s="1"/>
      <c r="C153" s="1"/>
      <c r="D153" s="1">
        <v>651776</v>
      </c>
      <c r="E153" s="1"/>
      <c r="G153" s="1"/>
      <c r="H153" s="1"/>
      <c r="I153" s="1" t="s">
        <v>508</v>
      </c>
      <c r="J153" s="27"/>
      <c r="K153" s="27"/>
      <c r="L153" s="27" t="s">
        <v>509</v>
      </c>
      <c r="M153" s="10" t="str">
        <f t="shared" si="16"/>
        <v/>
      </c>
      <c r="N153" s="10" t="str">
        <f t="shared" si="17"/>
        <v/>
      </c>
      <c r="O153" s="10">
        <f t="shared" si="18"/>
        <v>1</v>
      </c>
      <c r="P153" s="10" t="str">
        <f t="shared" si="19"/>
        <v/>
      </c>
      <c r="Q153" s="10" t="str">
        <f t="shared" si="20"/>
        <v/>
      </c>
      <c r="R153" s="10" t="str">
        <f t="shared" si="21"/>
        <v/>
      </c>
      <c r="S153" s="2">
        <f t="shared" si="22"/>
        <v>1</v>
      </c>
      <c r="T153" s="2" t="str">
        <f t="shared" si="23"/>
        <v/>
      </c>
      <c r="U153" s="10"/>
      <c r="V153" s="2"/>
      <c r="W153" s="2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92" x14ac:dyDescent="0.25">
      <c r="A154" s="1">
        <v>4215</v>
      </c>
      <c r="B154" s="1"/>
      <c r="C154" s="30">
        <v>208246</v>
      </c>
      <c r="D154" s="1">
        <v>651781</v>
      </c>
      <c r="E154" s="1"/>
      <c r="G154" s="1"/>
      <c r="H154" s="1"/>
      <c r="I154" s="1" t="s">
        <v>510</v>
      </c>
      <c r="J154" s="27" t="s">
        <v>511</v>
      </c>
      <c r="K154" s="27" t="s">
        <v>512</v>
      </c>
      <c r="L154" s="27" t="s">
        <v>475</v>
      </c>
      <c r="M154" s="10">
        <f t="shared" si="16"/>
        <v>1</v>
      </c>
      <c r="N154" s="10" t="str">
        <f t="shared" si="17"/>
        <v/>
      </c>
      <c r="O154" s="10">
        <f t="shared" si="18"/>
        <v>1</v>
      </c>
      <c r="P154" s="10" t="str">
        <f t="shared" si="19"/>
        <v/>
      </c>
      <c r="Q154" s="10" t="str">
        <f t="shared" si="20"/>
        <v/>
      </c>
      <c r="R154" s="10" t="str">
        <f t="shared" si="21"/>
        <v/>
      </c>
      <c r="S154" s="2">
        <f t="shared" si="22"/>
        <v>1</v>
      </c>
      <c r="T154" s="2">
        <f t="shared" si="23"/>
        <v>1</v>
      </c>
      <c r="U154" s="10"/>
      <c r="V154" s="2"/>
      <c r="W154" s="2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92" x14ac:dyDescent="0.25">
      <c r="A155" s="1">
        <v>4216</v>
      </c>
      <c r="B155" s="1"/>
      <c r="C155" s="1"/>
      <c r="D155" s="1">
        <v>651782</v>
      </c>
      <c r="E155" s="1"/>
      <c r="G155" s="1"/>
      <c r="H155" s="1"/>
      <c r="I155" s="1" t="s">
        <v>513</v>
      </c>
      <c r="J155" s="27"/>
      <c r="K155" s="27"/>
      <c r="L155" s="27" t="s">
        <v>514</v>
      </c>
      <c r="M155" s="10" t="str">
        <f t="shared" si="16"/>
        <v/>
      </c>
      <c r="N155" s="10" t="str">
        <f t="shared" si="17"/>
        <v/>
      </c>
      <c r="O155" s="10">
        <f t="shared" si="18"/>
        <v>1</v>
      </c>
      <c r="P155" s="10" t="str">
        <f t="shared" si="19"/>
        <v/>
      </c>
      <c r="Q155" s="10" t="str">
        <f t="shared" si="20"/>
        <v/>
      </c>
      <c r="R155" s="10" t="str">
        <f t="shared" si="21"/>
        <v/>
      </c>
      <c r="S155" s="2">
        <f t="shared" si="22"/>
        <v>1</v>
      </c>
      <c r="T155" s="2" t="str">
        <f t="shared" si="23"/>
        <v/>
      </c>
      <c r="U155" s="10"/>
      <c r="V155" s="2"/>
      <c r="W155" s="2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92" x14ac:dyDescent="0.25">
      <c r="A156" s="1">
        <v>4553</v>
      </c>
      <c r="B156" s="1"/>
      <c r="C156" s="1"/>
      <c r="D156" s="1">
        <v>654224</v>
      </c>
      <c r="E156" s="1"/>
      <c r="G156" s="1"/>
      <c r="H156" s="1"/>
      <c r="I156" s="1" t="s">
        <v>515</v>
      </c>
      <c r="J156" s="26" t="s">
        <v>516</v>
      </c>
      <c r="K156" s="27" t="s">
        <v>517</v>
      </c>
      <c r="L156" s="27" t="s">
        <v>518</v>
      </c>
      <c r="M156" s="10" t="str">
        <f t="shared" si="16"/>
        <v/>
      </c>
      <c r="N156" s="10" t="str">
        <f t="shared" si="17"/>
        <v/>
      </c>
      <c r="O156" s="10">
        <f t="shared" si="18"/>
        <v>1</v>
      </c>
      <c r="P156" s="10" t="str">
        <f t="shared" si="19"/>
        <v/>
      </c>
      <c r="Q156" s="10" t="str">
        <f t="shared" si="20"/>
        <v/>
      </c>
      <c r="R156" s="10" t="str">
        <f t="shared" si="21"/>
        <v/>
      </c>
      <c r="S156" s="2">
        <f t="shared" si="22"/>
        <v>1</v>
      </c>
      <c r="T156" s="2" t="str">
        <f t="shared" si="23"/>
        <v/>
      </c>
      <c r="U156" s="10"/>
      <c r="V156" s="2"/>
      <c r="W156" s="2"/>
    </row>
    <row r="157" spans="1:92" x14ac:dyDescent="0.25">
      <c r="A157" s="1">
        <v>4226</v>
      </c>
      <c r="B157" s="1"/>
      <c r="C157" s="1"/>
      <c r="D157" s="1">
        <v>651784</v>
      </c>
      <c r="E157" s="1"/>
      <c r="G157" s="1"/>
      <c r="H157" s="1"/>
      <c r="I157" s="1" t="s">
        <v>519</v>
      </c>
      <c r="J157" s="27" t="s">
        <v>520</v>
      </c>
      <c r="K157" s="27" t="s">
        <v>521</v>
      </c>
      <c r="L157" s="27" t="s">
        <v>447</v>
      </c>
      <c r="M157" s="10" t="str">
        <f t="shared" si="16"/>
        <v/>
      </c>
      <c r="N157" s="10" t="str">
        <f t="shared" si="17"/>
        <v/>
      </c>
      <c r="O157" s="10">
        <f t="shared" si="18"/>
        <v>1</v>
      </c>
      <c r="P157" s="10" t="str">
        <f t="shared" si="19"/>
        <v/>
      </c>
      <c r="Q157" s="10" t="str">
        <f t="shared" si="20"/>
        <v/>
      </c>
      <c r="R157" s="10" t="str">
        <f t="shared" si="21"/>
        <v/>
      </c>
      <c r="S157" s="2">
        <f t="shared" si="22"/>
        <v>1</v>
      </c>
      <c r="T157" s="2" t="str">
        <f t="shared" si="23"/>
        <v/>
      </c>
      <c r="U157" s="10"/>
      <c r="V157" s="2"/>
      <c r="W157" s="2"/>
    </row>
    <row r="158" spans="1:92" x14ac:dyDescent="0.25">
      <c r="A158" s="1">
        <v>4156</v>
      </c>
      <c r="B158" s="1"/>
      <c r="C158" s="1"/>
      <c r="D158" s="1">
        <v>651139</v>
      </c>
      <c r="E158" s="1"/>
      <c r="G158" s="1"/>
      <c r="H158" s="1"/>
      <c r="I158" s="1" t="s">
        <v>522</v>
      </c>
      <c r="J158" s="27" t="s">
        <v>130</v>
      </c>
      <c r="K158" s="27" t="s">
        <v>523</v>
      </c>
      <c r="L158" s="27" t="s">
        <v>524</v>
      </c>
      <c r="M158" s="10" t="str">
        <f t="shared" si="16"/>
        <v/>
      </c>
      <c r="N158" s="10" t="str">
        <f t="shared" si="17"/>
        <v/>
      </c>
      <c r="O158" s="10">
        <f t="shared" si="18"/>
        <v>1</v>
      </c>
      <c r="P158" s="10" t="str">
        <f t="shared" si="19"/>
        <v/>
      </c>
      <c r="Q158" s="10" t="str">
        <f t="shared" si="20"/>
        <v/>
      </c>
      <c r="R158" s="10" t="str">
        <f t="shared" si="21"/>
        <v/>
      </c>
      <c r="S158" s="2">
        <f t="shared" si="22"/>
        <v>1</v>
      </c>
      <c r="T158" s="2" t="str">
        <f t="shared" si="23"/>
        <v/>
      </c>
      <c r="U158" s="10"/>
      <c r="V158" s="2"/>
      <c r="W158" s="2"/>
    </row>
    <row r="159" spans="1:92" x14ac:dyDescent="0.25">
      <c r="A159" s="1">
        <v>4139</v>
      </c>
      <c r="B159" s="1"/>
      <c r="C159" s="1"/>
      <c r="D159" s="1">
        <v>650849</v>
      </c>
      <c r="E159" s="1"/>
      <c r="G159" s="1"/>
      <c r="H159" s="1"/>
      <c r="I159" s="1" t="s">
        <v>525</v>
      </c>
      <c r="J159" s="26" t="s">
        <v>526</v>
      </c>
      <c r="K159" s="27" t="s">
        <v>527</v>
      </c>
      <c r="L159" s="27" t="s">
        <v>1</v>
      </c>
      <c r="M159" s="10" t="str">
        <f t="shared" si="16"/>
        <v/>
      </c>
      <c r="N159" s="10" t="str">
        <f t="shared" si="17"/>
        <v/>
      </c>
      <c r="O159" s="10">
        <f t="shared" si="18"/>
        <v>1</v>
      </c>
      <c r="P159" s="10" t="str">
        <f t="shared" si="19"/>
        <v/>
      </c>
      <c r="Q159" s="10" t="str">
        <f t="shared" si="20"/>
        <v/>
      </c>
      <c r="R159" s="10" t="str">
        <f t="shared" si="21"/>
        <v/>
      </c>
      <c r="S159" s="2">
        <f t="shared" si="22"/>
        <v>1</v>
      </c>
      <c r="T159" s="2" t="str">
        <f t="shared" si="23"/>
        <v/>
      </c>
      <c r="U159" s="10"/>
      <c r="V159" s="2"/>
      <c r="W159" s="2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92" x14ac:dyDescent="0.25">
      <c r="A160" s="1">
        <v>4320</v>
      </c>
      <c r="B160" s="1"/>
      <c r="C160" s="1"/>
      <c r="D160" s="1">
        <v>652418</v>
      </c>
      <c r="E160" s="1"/>
      <c r="G160" s="1"/>
      <c r="H160" s="1"/>
      <c r="I160" s="1" t="s">
        <v>1670</v>
      </c>
      <c r="J160" s="27" t="s">
        <v>62</v>
      </c>
      <c r="K160" s="27" t="s">
        <v>401</v>
      </c>
      <c r="L160" s="27" t="s">
        <v>1671</v>
      </c>
      <c r="M160" s="10" t="str">
        <f t="shared" si="16"/>
        <v/>
      </c>
      <c r="N160" s="10" t="str">
        <f t="shared" si="17"/>
        <v/>
      </c>
      <c r="O160" s="10">
        <f t="shared" si="18"/>
        <v>1</v>
      </c>
      <c r="P160" s="10" t="str">
        <f t="shared" si="19"/>
        <v/>
      </c>
      <c r="Q160" s="10" t="str">
        <f t="shared" si="20"/>
        <v/>
      </c>
      <c r="R160" s="10" t="str">
        <f t="shared" si="21"/>
        <v/>
      </c>
      <c r="S160" s="2">
        <f t="shared" si="22"/>
        <v>1</v>
      </c>
      <c r="T160" s="2" t="str">
        <f t="shared" si="23"/>
        <v/>
      </c>
      <c r="U160" s="10"/>
      <c r="V160" s="2"/>
      <c r="W160" s="2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92" x14ac:dyDescent="0.25">
      <c r="A161" s="1">
        <v>4437</v>
      </c>
      <c r="B161" s="1"/>
      <c r="C161" s="1"/>
      <c r="D161" s="1">
        <v>654008</v>
      </c>
      <c r="E161" s="1"/>
      <c r="G161" s="1"/>
      <c r="H161" s="1"/>
      <c r="I161" s="1" t="s">
        <v>528</v>
      </c>
      <c r="J161" s="27" t="s">
        <v>99</v>
      </c>
      <c r="K161" s="27" t="s">
        <v>529</v>
      </c>
      <c r="L161" s="27" t="s">
        <v>1</v>
      </c>
      <c r="M161" s="10" t="str">
        <f t="shared" si="16"/>
        <v/>
      </c>
      <c r="N161" s="10" t="str">
        <f t="shared" si="17"/>
        <v/>
      </c>
      <c r="O161" s="10">
        <f t="shared" si="18"/>
        <v>1</v>
      </c>
      <c r="P161" s="10" t="str">
        <f t="shared" si="19"/>
        <v/>
      </c>
      <c r="Q161" s="10" t="str">
        <f t="shared" si="20"/>
        <v/>
      </c>
      <c r="R161" s="10" t="str">
        <f t="shared" si="21"/>
        <v/>
      </c>
      <c r="S161" s="2">
        <f t="shared" si="22"/>
        <v>1</v>
      </c>
      <c r="T161" s="2" t="str">
        <f t="shared" si="23"/>
        <v/>
      </c>
      <c r="U161" s="10"/>
      <c r="V161" s="2"/>
      <c r="W161" s="2"/>
    </row>
    <row r="162" spans="1:92" x14ac:dyDescent="0.25">
      <c r="A162" s="1">
        <v>4224</v>
      </c>
      <c r="B162" s="1"/>
      <c r="C162" s="1"/>
      <c r="D162" s="1">
        <v>651785</v>
      </c>
      <c r="E162" s="1"/>
      <c r="G162" s="1"/>
      <c r="H162" s="1"/>
      <c r="I162" s="1" t="s">
        <v>530</v>
      </c>
      <c r="J162" s="27" t="s">
        <v>531</v>
      </c>
      <c r="K162" s="27" t="s">
        <v>532</v>
      </c>
      <c r="L162" s="27" t="s">
        <v>447</v>
      </c>
      <c r="M162" s="10" t="str">
        <f t="shared" si="16"/>
        <v/>
      </c>
      <c r="N162" s="10" t="str">
        <f t="shared" si="17"/>
        <v/>
      </c>
      <c r="O162" s="10">
        <f t="shared" si="18"/>
        <v>1</v>
      </c>
      <c r="P162" s="10" t="str">
        <f t="shared" si="19"/>
        <v/>
      </c>
      <c r="Q162" s="10" t="str">
        <f t="shared" si="20"/>
        <v/>
      </c>
      <c r="R162" s="10" t="str">
        <f t="shared" si="21"/>
        <v/>
      </c>
      <c r="S162" s="2">
        <f t="shared" si="22"/>
        <v>1</v>
      </c>
      <c r="T162" s="2" t="str">
        <f t="shared" si="23"/>
        <v/>
      </c>
      <c r="U162" s="10"/>
      <c r="V162" s="2"/>
      <c r="W162" s="2"/>
    </row>
    <row r="163" spans="1:92" x14ac:dyDescent="0.25">
      <c r="A163" s="1">
        <v>4191</v>
      </c>
      <c r="B163" s="1"/>
      <c r="C163" s="1"/>
      <c r="D163" s="1">
        <v>651634</v>
      </c>
      <c r="E163" s="1"/>
      <c r="G163" s="1"/>
      <c r="H163" s="1"/>
      <c r="I163" s="1" t="s">
        <v>533</v>
      </c>
      <c r="J163" s="27" t="s">
        <v>133</v>
      </c>
      <c r="K163" s="27" t="s">
        <v>104</v>
      </c>
      <c r="L163" s="27" t="s">
        <v>420</v>
      </c>
      <c r="M163" s="10" t="str">
        <f t="shared" si="16"/>
        <v/>
      </c>
      <c r="N163" s="10" t="str">
        <f t="shared" si="17"/>
        <v/>
      </c>
      <c r="O163" s="10">
        <f t="shared" si="18"/>
        <v>1</v>
      </c>
      <c r="P163" s="10" t="str">
        <f t="shared" si="19"/>
        <v/>
      </c>
      <c r="Q163" s="10" t="str">
        <f t="shared" si="20"/>
        <v/>
      </c>
      <c r="R163" s="10" t="str">
        <f t="shared" si="21"/>
        <v/>
      </c>
      <c r="S163" s="2">
        <f t="shared" si="22"/>
        <v>1</v>
      </c>
      <c r="T163" s="2" t="str">
        <f t="shared" si="23"/>
        <v/>
      </c>
      <c r="U163" s="10"/>
      <c r="V163" s="2"/>
      <c r="W163" s="2"/>
    </row>
    <row r="164" spans="1:92" x14ac:dyDescent="0.25">
      <c r="A164" s="5" t="s">
        <v>2</v>
      </c>
      <c r="B164" s="5"/>
      <c r="C164" s="5"/>
      <c r="D164" s="5"/>
      <c r="E164" s="5"/>
      <c r="F164" s="5"/>
      <c r="G164" s="5"/>
      <c r="H164" s="5"/>
      <c r="I164" s="5" t="s">
        <v>15</v>
      </c>
      <c r="J164" s="5" t="s">
        <v>9</v>
      </c>
      <c r="K164" s="5" t="s">
        <v>10</v>
      </c>
      <c r="L164" s="5" t="s">
        <v>11</v>
      </c>
      <c r="M164" s="10" t="str">
        <f t="shared" si="16"/>
        <v/>
      </c>
      <c r="N164" s="10" t="str">
        <f t="shared" si="17"/>
        <v/>
      </c>
      <c r="O164" s="10" t="str">
        <f t="shared" si="18"/>
        <v/>
      </c>
      <c r="P164" s="10" t="str">
        <f t="shared" si="19"/>
        <v/>
      </c>
      <c r="Q164" s="10" t="str">
        <f t="shared" si="20"/>
        <v/>
      </c>
      <c r="R164" s="10" t="str">
        <f t="shared" si="21"/>
        <v/>
      </c>
      <c r="S164" s="2" t="str">
        <f t="shared" si="22"/>
        <v/>
      </c>
      <c r="T164" s="2" t="str">
        <f t="shared" si="23"/>
        <v/>
      </c>
      <c r="U164" s="10"/>
      <c r="V164" s="2"/>
      <c r="W164" s="2"/>
      <c r="X164" s="1"/>
      <c r="Y164" s="1"/>
      <c r="Z164" s="1"/>
      <c r="AA164" s="9"/>
      <c r="AB164" s="9"/>
      <c r="AC164" s="9"/>
      <c r="AD164" s="9"/>
      <c r="AE164" s="9"/>
      <c r="AF164" s="9"/>
    </row>
    <row r="165" spans="1:92" x14ac:dyDescent="0.25">
      <c r="A165" s="1">
        <v>4504</v>
      </c>
      <c r="B165" s="1"/>
      <c r="C165" s="30">
        <v>208499</v>
      </c>
      <c r="D165" s="1">
        <v>654151</v>
      </c>
      <c r="E165" s="1"/>
      <c r="G165" s="1"/>
      <c r="H165" s="1"/>
      <c r="I165" s="1" t="s">
        <v>534</v>
      </c>
      <c r="J165" s="27" t="s">
        <v>535</v>
      </c>
      <c r="K165" s="27" t="s">
        <v>536</v>
      </c>
      <c r="L165" s="27" t="s">
        <v>537</v>
      </c>
      <c r="M165" s="10">
        <f t="shared" si="16"/>
        <v>1</v>
      </c>
      <c r="N165" s="10" t="str">
        <f t="shared" si="17"/>
        <v/>
      </c>
      <c r="O165" s="10">
        <f t="shared" si="18"/>
        <v>1</v>
      </c>
      <c r="P165" s="10" t="str">
        <f t="shared" si="19"/>
        <v/>
      </c>
      <c r="Q165" s="10" t="str">
        <f t="shared" si="20"/>
        <v/>
      </c>
      <c r="R165" s="10" t="str">
        <f t="shared" si="21"/>
        <v/>
      </c>
      <c r="S165" s="2">
        <f t="shared" si="22"/>
        <v>1</v>
      </c>
      <c r="T165" s="2">
        <f t="shared" si="23"/>
        <v>1</v>
      </c>
      <c r="U165" s="10"/>
      <c r="V165" s="2"/>
      <c r="W165" s="2"/>
    </row>
    <row r="166" spans="1:92" x14ac:dyDescent="0.25">
      <c r="A166" s="1">
        <v>4649</v>
      </c>
      <c r="B166" s="1"/>
      <c r="C166" s="1"/>
      <c r="D166" s="1">
        <v>654401</v>
      </c>
      <c r="E166" s="1"/>
      <c r="G166" s="1"/>
      <c r="H166" s="1"/>
      <c r="I166" s="1" t="s">
        <v>538</v>
      </c>
      <c r="J166" s="27" t="s">
        <v>63</v>
      </c>
      <c r="K166" s="27" t="s">
        <v>70</v>
      </c>
      <c r="L166" s="27" t="s">
        <v>539</v>
      </c>
      <c r="M166" s="10" t="str">
        <f t="shared" si="16"/>
        <v/>
      </c>
      <c r="N166" s="10" t="str">
        <f t="shared" si="17"/>
        <v/>
      </c>
      <c r="O166" s="10">
        <f t="shared" si="18"/>
        <v>1</v>
      </c>
      <c r="P166" s="10" t="str">
        <f t="shared" si="19"/>
        <v/>
      </c>
      <c r="Q166" s="10" t="str">
        <f t="shared" si="20"/>
        <v/>
      </c>
      <c r="R166" s="10" t="str">
        <f t="shared" si="21"/>
        <v/>
      </c>
      <c r="S166" s="2">
        <f t="shared" si="22"/>
        <v>1</v>
      </c>
      <c r="T166" s="2" t="str">
        <f t="shared" si="23"/>
        <v/>
      </c>
      <c r="U166" s="10"/>
      <c r="V166" s="2"/>
      <c r="W166" s="2"/>
    </row>
    <row r="167" spans="1:92" x14ac:dyDescent="0.25">
      <c r="A167" s="1">
        <v>4441</v>
      </c>
      <c r="B167" s="1"/>
      <c r="C167" s="1"/>
      <c r="D167" s="1">
        <v>654012</v>
      </c>
      <c r="E167" s="1"/>
      <c r="G167" s="1"/>
      <c r="H167" s="1"/>
      <c r="I167" s="1" t="s">
        <v>540</v>
      </c>
      <c r="J167" s="27" t="s">
        <v>56</v>
      </c>
      <c r="K167" s="27" t="s">
        <v>541</v>
      </c>
      <c r="L167" s="27" t="s">
        <v>1</v>
      </c>
      <c r="M167" s="10" t="str">
        <f t="shared" si="16"/>
        <v/>
      </c>
      <c r="N167" s="10" t="str">
        <f t="shared" si="17"/>
        <v/>
      </c>
      <c r="O167" s="10">
        <f t="shared" si="18"/>
        <v>1</v>
      </c>
      <c r="P167" s="10" t="str">
        <f t="shared" si="19"/>
        <v/>
      </c>
      <c r="Q167" s="10" t="str">
        <f t="shared" si="20"/>
        <v/>
      </c>
      <c r="R167" s="10" t="str">
        <f t="shared" si="21"/>
        <v/>
      </c>
      <c r="S167" s="2">
        <f t="shared" si="22"/>
        <v>1</v>
      </c>
      <c r="T167" s="2" t="str">
        <f t="shared" si="23"/>
        <v/>
      </c>
      <c r="U167" s="10"/>
      <c r="V167" s="2"/>
      <c r="W167" s="2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92" x14ac:dyDescent="0.25">
      <c r="A168" s="1">
        <v>4572</v>
      </c>
      <c r="B168" s="1"/>
      <c r="C168" s="1"/>
      <c r="D168" s="1">
        <v>654247</v>
      </c>
      <c r="E168" s="1"/>
      <c r="G168" s="1"/>
      <c r="H168" s="1"/>
      <c r="I168" s="1" t="s">
        <v>542</v>
      </c>
      <c r="J168" s="27" t="s">
        <v>543</v>
      </c>
      <c r="K168" s="26" t="s">
        <v>544</v>
      </c>
      <c r="L168" s="26" t="s">
        <v>215</v>
      </c>
      <c r="M168" s="10" t="str">
        <f t="shared" si="16"/>
        <v/>
      </c>
      <c r="N168" s="10" t="str">
        <f t="shared" si="17"/>
        <v/>
      </c>
      <c r="O168" s="10">
        <f t="shared" si="18"/>
        <v>1</v>
      </c>
      <c r="P168" s="10" t="str">
        <f t="shared" si="19"/>
        <v/>
      </c>
      <c r="Q168" s="10" t="str">
        <f t="shared" si="20"/>
        <v/>
      </c>
      <c r="R168" s="10" t="str">
        <f t="shared" si="21"/>
        <v/>
      </c>
      <c r="S168" s="2">
        <f t="shared" si="22"/>
        <v>1</v>
      </c>
      <c r="T168" s="2" t="str">
        <f t="shared" si="23"/>
        <v/>
      </c>
      <c r="U168" s="10"/>
      <c r="V168" s="2"/>
      <c r="W168" s="2"/>
    </row>
    <row r="169" spans="1:92" x14ac:dyDescent="0.25">
      <c r="A169" s="1">
        <v>4578</v>
      </c>
      <c r="B169" s="1"/>
      <c r="C169" s="30">
        <v>208512</v>
      </c>
      <c r="D169" s="1">
        <v>654255</v>
      </c>
      <c r="E169" s="1"/>
      <c r="G169" s="1"/>
      <c r="H169" s="1"/>
      <c r="I169" s="1" t="s">
        <v>545</v>
      </c>
      <c r="J169" s="27" t="s">
        <v>154</v>
      </c>
      <c r="K169" s="27" t="s">
        <v>147</v>
      </c>
      <c r="L169" s="27" t="s">
        <v>546</v>
      </c>
      <c r="M169" s="10">
        <f t="shared" si="16"/>
        <v>1</v>
      </c>
      <c r="N169" s="10" t="str">
        <f t="shared" si="17"/>
        <v/>
      </c>
      <c r="O169" s="10">
        <f t="shared" si="18"/>
        <v>1</v>
      </c>
      <c r="P169" s="10" t="str">
        <f t="shared" si="19"/>
        <v/>
      </c>
      <c r="Q169" s="10" t="str">
        <f t="shared" si="20"/>
        <v/>
      </c>
      <c r="R169" s="10" t="str">
        <f t="shared" si="21"/>
        <v/>
      </c>
      <c r="S169" s="2">
        <f t="shared" si="22"/>
        <v>1</v>
      </c>
      <c r="T169" s="2">
        <f t="shared" si="23"/>
        <v>1</v>
      </c>
      <c r="U169" s="10"/>
      <c r="V169" s="2"/>
      <c r="W169" s="2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92" x14ac:dyDescent="0.25">
      <c r="A170" s="1">
        <v>4391</v>
      </c>
      <c r="B170" s="1"/>
      <c r="C170" s="1"/>
      <c r="D170" s="1">
        <v>652532</v>
      </c>
      <c r="E170" s="1"/>
      <c r="G170" s="1"/>
      <c r="H170" s="1"/>
      <c r="I170" s="1" t="s">
        <v>547</v>
      </c>
      <c r="J170" s="27" t="s">
        <v>548</v>
      </c>
      <c r="K170" s="27" t="s">
        <v>549</v>
      </c>
      <c r="L170" s="27" t="s">
        <v>550</v>
      </c>
      <c r="M170" s="10" t="str">
        <f t="shared" si="16"/>
        <v/>
      </c>
      <c r="N170" s="10" t="str">
        <f t="shared" si="17"/>
        <v/>
      </c>
      <c r="O170" s="10">
        <f t="shared" si="18"/>
        <v>1</v>
      </c>
      <c r="P170" s="10" t="str">
        <f t="shared" si="19"/>
        <v/>
      </c>
      <c r="Q170" s="10" t="str">
        <f t="shared" si="20"/>
        <v/>
      </c>
      <c r="R170" s="10" t="str">
        <f t="shared" si="21"/>
        <v/>
      </c>
      <c r="S170" s="2">
        <f t="shared" si="22"/>
        <v>1</v>
      </c>
      <c r="T170" s="2" t="str">
        <f t="shared" si="23"/>
        <v/>
      </c>
      <c r="U170" s="10"/>
      <c r="V170" s="2"/>
      <c r="W170" s="2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</row>
    <row r="171" spans="1:92" x14ac:dyDescent="0.25">
      <c r="A171" s="1">
        <v>4317</v>
      </c>
      <c r="B171" s="1"/>
      <c r="C171" s="1"/>
      <c r="D171" s="1">
        <v>652410</v>
      </c>
      <c r="E171" s="1"/>
      <c r="G171" s="1"/>
      <c r="H171" s="1"/>
      <c r="I171" s="1" t="s">
        <v>551</v>
      </c>
      <c r="J171" s="27" t="s">
        <v>52</v>
      </c>
      <c r="K171" s="27" t="s">
        <v>104</v>
      </c>
      <c r="L171" s="27" t="s">
        <v>1658</v>
      </c>
      <c r="M171" s="10" t="str">
        <f t="shared" si="16"/>
        <v/>
      </c>
      <c r="N171" s="10" t="str">
        <f t="shared" si="17"/>
        <v/>
      </c>
      <c r="O171" s="10">
        <f t="shared" si="18"/>
        <v>1</v>
      </c>
      <c r="P171" s="10" t="str">
        <f t="shared" si="19"/>
        <v/>
      </c>
      <c r="Q171" s="10" t="str">
        <f t="shared" si="20"/>
        <v/>
      </c>
      <c r="R171" s="10" t="str">
        <f t="shared" si="21"/>
        <v/>
      </c>
      <c r="S171" s="2">
        <f t="shared" si="22"/>
        <v>1</v>
      </c>
      <c r="T171" s="2" t="str">
        <f t="shared" si="23"/>
        <v/>
      </c>
      <c r="U171" s="10"/>
      <c r="V171" s="2"/>
      <c r="W171" s="2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92" x14ac:dyDescent="0.25">
      <c r="A172" s="1">
        <v>4322</v>
      </c>
      <c r="B172" s="1"/>
      <c r="C172" s="1"/>
      <c r="D172" s="1">
        <v>652420</v>
      </c>
      <c r="E172" s="1"/>
      <c r="G172" s="1"/>
      <c r="H172" s="1"/>
      <c r="I172" s="1" t="s">
        <v>552</v>
      </c>
      <c r="J172" s="27" t="s">
        <v>403</v>
      </c>
      <c r="K172" s="27" t="s">
        <v>125</v>
      </c>
      <c r="L172" s="27" t="s">
        <v>553</v>
      </c>
      <c r="M172" s="10" t="str">
        <f t="shared" si="16"/>
        <v/>
      </c>
      <c r="N172" s="10" t="str">
        <f t="shared" si="17"/>
        <v/>
      </c>
      <c r="O172" s="10">
        <f t="shared" si="18"/>
        <v>1</v>
      </c>
      <c r="P172" s="10" t="str">
        <f t="shared" si="19"/>
        <v/>
      </c>
      <c r="Q172" s="10" t="str">
        <f t="shared" si="20"/>
        <v/>
      </c>
      <c r="R172" s="10" t="str">
        <f t="shared" si="21"/>
        <v/>
      </c>
      <c r="S172" s="2">
        <f t="shared" si="22"/>
        <v>1</v>
      </c>
      <c r="T172" s="2" t="str">
        <f t="shared" si="23"/>
        <v/>
      </c>
      <c r="U172" s="10"/>
      <c r="V172" s="2"/>
      <c r="W172" s="2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</row>
    <row r="173" spans="1:92" x14ac:dyDescent="0.25">
      <c r="A173" s="1">
        <v>4648</v>
      </c>
      <c r="B173" s="1"/>
      <c r="C173" s="1"/>
      <c r="D173" s="1">
        <v>654399</v>
      </c>
      <c r="E173" s="1"/>
      <c r="G173" s="1"/>
      <c r="H173" s="1"/>
      <c r="I173" s="1" t="s">
        <v>554</v>
      </c>
      <c r="J173" s="27" t="s">
        <v>74</v>
      </c>
      <c r="K173" s="27" t="s">
        <v>555</v>
      </c>
      <c r="L173" s="27" t="s">
        <v>556</v>
      </c>
      <c r="M173" s="10" t="str">
        <f t="shared" si="16"/>
        <v/>
      </c>
      <c r="N173" s="10" t="str">
        <f t="shared" si="17"/>
        <v/>
      </c>
      <c r="O173" s="10">
        <f t="shared" si="18"/>
        <v>1</v>
      </c>
      <c r="P173" s="10" t="str">
        <f t="shared" si="19"/>
        <v/>
      </c>
      <c r="Q173" s="10" t="str">
        <f t="shared" si="20"/>
        <v/>
      </c>
      <c r="R173" s="10" t="str">
        <f t="shared" si="21"/>
        <v/>
      </c>
      <c r="S173" s="2">
        <f t="shared" si="22"/>
        <v>1</v>
      </c>
      <c r="T173" s="2" t="str">
        <f t="shared" si="23"/>
        <v/>
      </c>
      <c r="U173" s="10"/>
      <c r="V173" s="2"/>
      <c r="W173" s="2"/>
    </row>
    <row r="174" spans="1:92" x14ac:dyDescent="0.25">
      <c r="A174" s="1">
        <v>4650</v>
      </c>
      <c r="B174" s="1"/>
      <c r="C174" s="30">
        <v>208506</v>
      </c>
      <c r="D174" s="1">
        <v>654402</v>
      </c>
      <c r="E174" s="1"/>
      <c r="G174" s="1"/>
      <c r="H174" s="1"/>
      <c r="I174" s="1" t="s">
        <v>557</v>
      </c>
      <c r="J174" s="27" t="s">
        <v>107</v>
      </c>
      <c r="K174" s="27" t="s">
        <v>140</v>
      </c>
      <c r="L174" s="27" t="s">
        <v>539</v>
      </c>
      <c r="M174" s="10">
        <f t="shared" si="16"/>
        <v>1</v>
      </c>
      <c r="N174" s="10" t="str">
        <f t="shared" si="17"/>
        <v/>
      </c>
      <c r="O174" s="10">
        <f t="shared" si="18"/>
        <v>1</v>
      </c>
      <c r="P174" s="10" t="str">
        <f t="shared" si="19"/>
        <v/>
      </c>
      <c r="Q174" s="10" t="str">
        <f t="shared" si="20"/>
        <v/>
      </c>
      <c r="R174" s="10" t="str">
        <f t="shared" si="21"/>
        <v/>
      </c>
      <c r="S174" s="2">
        <f t="shared" si="22"/>
        <v>1</v>
      </c>
      <c r="T174" s="2">
        <f t="shared" si="23"/>
        <v>1</v>
      </c>
      <c r="U174" s="10"/>
      <c r="V174" s="2"/>
      <c r="W174" s="2"/>
    </row>
    <row r="175" spans="1:92" x14ac:dyDescent="0.25">
      <c r="A175" s="1">
        <v>4651</v>
      </c>
      <c r="B175" s="1"/>
      <c r="C175" s="1"/>
      <c r="D175" s="1">
        <v>654403</v>
      </c>
      <c r="E175" s="1"/>
      <c r="G175" s="1"/>
      <c r="H175" s="1"/>
      <c r="I175" s="1" t="s">
        <v>558</v>
      </c>
      <c r="J175" s="26" t="s">
        <v>559</v>
      </c>
      <c r="K175" s="26" t="s">
        <v>559</v>
      </c>
      <c r="L175" s="26" t="s">
        <v>560</v>
      </c>
      <c r="M175" s="10" t="str">
        <f t="shared" si="16"/>
        <v/>
      </c>
      <c r="N175" s="10" t="str">
        <f t="shared" si="17"/>
        <v/>
      </c>
      <c r="O175" s="10">
        <f t="shared" si="18"/>
        <v>1</v>
      </c>
      <c r="P175" s="10" t="str">
        <f t="shared" si="19"/>
        <v/>
      </c>
      <c r="Q175" s="10" t="str">
        <f t="shared" si="20"/>
        <v/>
      </c>
      <c r="R175" s="10" t="str">
        <f t="shared" si="21"/>
        <v/>
      </c>
      <c r="S175" s="2">
        <f t="shared" si="22"/>
        <v>1</v>
      </c>
      <c r="T175" s="2" t="str">
        <f t="shared" si="23"/>
        <v/>
      </c>
      <c r="U175" s="10"/>
      <c r="V175" s="2"/>
      <c r="W175" s="2"/>
    </row>
    <row r="176" spans="1:92" x14ac:dyDescent="0.25">
      <c r="A176" s="1">
        <v>4653</v>
      </c>
      <c r="B176" s="1"/>
      <c r="C176" s="1"/>
      <c r="D176" s="1">
        <v>654405</v>
      </c>
      <c r="E176" s="1"/>
      <c r="G176" s="1"/>
      <c r="H176" s="1"/>
      <c r="I176" s="1" t="s">
        <v>561</v>
      </c>
      <c r="J176" s="27" t="s">
        <v>78</v>
      </c>
      <c r="K176" s="27" t="s">
        <v>112</v>
      </c>
      <c r="L176" s="27" t="s">
        <v>562</v>
      </c>
      <c r="M176" s="10" t="str">
        <f t="shared" si="16"/>
        <v/>
      </c>
      <c r="N176" s="10" t="str">
        <f t="shared" si="17"/>
        <v/>
      </c>
      <c r="O176" s="10">
        <f t="shared" si="18"/>
        <v>1</v>
      </c>
      <c r="P176" s="10" t="str">
        <f t="shared" si="19"/>
        <v/>
      </c>
      <c r="Q176" s="10" t="str">
        <f t="shared" si="20"/>
        <v/>
      </c>
      <c r="R176" s="10" t="str">
        <f t="shared" si="21"/>
        <v/>
      </c>
      <c r="S176" s="2">
        <f t="shared" si="22"/>
        <v>1</v>
      </c>
      <c r="T176" s="2" t="str">
        <f t="shared" si="23"/>
        <v/>
      </c>
      <c r="U176" s="10"/>
      <c r="V176" s="2"/>
      <c r="W176" s="2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92" x14ac:dyDescent="0.25">
      <c r="A177" s="1">
        <v>4392</v>
      </c>
      <c r="B177" s="1"/>
      <c r="C177" s="1"/>
      <c r="D177" s="1">
        <v>652533</v>
      </c>
      <c r="E177" s="1"/>
      <c r="G177" s="1"/>
      <c r="H177" s="1"/>
      <c r="I177" s="1" t="s">
        <v>563</v>
      </c>
      <c r="J177" s="27" t="s">
        <v>564</v>
      </c>
      <c r="K177" s="27" t="s">
        <v>565</v>
      </c>
      <c r="L177" s="27" t="s">
        <v>566</v>
      </c>
      <c r="M177" s="10" t="str">
        <f t="shared" si="16"/>
        <v/>
      </c>
      <c r="N177" s="10" t="str">
        <f t="shared" si="17"/>
        <v/>
      </c>
      <c r="O177" s="10">
        <f t="shared" si="18"/>
        <v>1</v>
      </c>
      <c r="P177" s="10" t="str">
        <f t="shared" si="19"/>
        <v/>
      </c>
      <c r="Q177" s="10" t="str">
        <f t="shared" si="20"/>
        <v/>
      </c>
      <c r="R177" s="10" t="str">
        <f t="shared" si="21"/>
        <v/>
      </c>
      <c r="S177" s="2">
        <f t="shared" si="22"/>
        <v>1</v>
      </c>
      <c r="T177" s="2" t="str">
        <f t="shared" si="23"/>
        <v/>
      </c>
      <c r="U177" s="10"/>
      <c r="V177" s="2"/>
      <c r="W177" s="2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</row>
    <row r="178" spans="1:92" x14ac:dyDescent="0.25">
      <c r="A178" s="1">
        <v>4577</v>
      </c>
      <c r="B178" s="1"/>
      <c r="C178" s="30">
        <v>208510</v>
      </c>
      <c r="D178" s="1">
        <v>654254</v>
      </c>
      <c r="E178" s="1"/>
      <c r="G178" s="1"/>
      <c r="H178" s="1"/>
      <c r="I178" s="1" t="s">
        <v>567</v>
      </c>
      <c r="J178" s="26" t="s">
        <v>568</v>
      </c>
      <c r="K178" s="27" t="s">
        <v>158</v>
      </c>
      <c r="L178" s="27" t="s">
        <v>569</v>
      </c>
      <c r="M178" s="10">
        <f t="shared" si="16"/>
        <v>1</v>
      </c>
      <c r="N178" s="10" t="str">
        <f t="shared" si="17"/>
        <v/>
      </c>
      <c r="O178" s="10">
        <f t="shared" si="18"/>
        <v>1</v>
      </c>
      <c r="P178" s="10" t="str">
        <f t="shared" si="19"/>
        <v/>
      </c>
      <c r="Q178" s="10" t="str">
        <f t="shared" si="20"/>
        <v/>
      </c>
      <c r="R178" s="10" t="str">
        <f t="shared" si="21"/>
        <v/>
      </c>
      <c r="S178" s="2">
        <f t="shared" si="22"/>
        <v>1</v>
      </c>
      <c r="T178" s="2">
        <f t="shared" si="23"/>
        <v>1</v>
      </c>
      <c r="U178" s="10"/>
      <c r="V178" s="2"/>
      <c r="W178" s="2"/>
    </row>
    <row r="179" spans="1:92" x14ac:dyDescent="0.25">
      <c r="A179" s="1">
        <v>4648</v>
      </c>
      <c r="B179" s="1"/>
      <c r="C179" s="1"/>
      <c r="D179" s="1">
        <v>654400</v>
      </c>
      <c r="E179" s="1"/>
      <c r="G179" s="1"/>
      <c r="H179" s="1"/>
      <c r="I179" s="1" t="s">
        <v>567</v>
      </c>
      <c r="J179" s="27" t="s">
        <v>73</v>
      </c>
      <c r="K179" s="27" t="s">
        <v>443</v>
      </c>
      <c r="L179" s="27" t="s">
        <v>539</v>
      </c>
      <c r="M179" s="10" t="str">
        <f t="shared" si="16"/>
        <v/>
      </c>
      <c r="N179" s="10" t="str">
        <f t="shared" si="17"/>
        <v/>
      </c>
      <c r="O179" s="10">
        <f t="shared" si="18"/>
        <v>1</v>
      </c>
      <c r="P179" s="10" t="str">
        <f t="shared" si="19"/>
        <v/>
      </c>
      <c r="Q179" s="10" t="str">
        <f t="shared" si="20"/>
        <v/>
      </c>
      <c r="R179" s="10" t="str">
        <f t="shared" si="21"/>
        <v/>
      </c>
      <c r="S179" s="2">
        <f t="shared" si="22"/>
        <v>1</v>
      </c>
      <c r="T179" s="2" t="str">
        <f t="shared" si="23"/>
        <v/>
      </c>
      <c r="U179" s="10"/>
      <c r="V179" s="2"/>
      <c r="W179" s="2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92" x14ac:dyDescent="0.25">
      <c r="A180" s="1">
        <v>4654</v>
      </c>
      <c r="B180" s="1"/>
      <c r="C180" s="1"/>
      <c r="D180" s="1">
        <v>654407</v>
      </c>
      <c r="E180" s="1"/>
      <c r="G180" s="1"/>
      <c r="H180" s="1"/>
      <c r="I180" s="1" t="s">
        <v>570</v>
      </c>
      <c r="J180" s="27" t="s">
        <v>571</v>
      </c>
      <c r="K180" s="27" t="s">
        <v>572</v>
      </c>
      <c r="L180" s="27" t="s">
        <v>539</v>
      </c>
      <c r="M180" s="10" t="str">
        <f t="shared" si="16"/>
        <v/>
      </c>
      <c r="N180" s="10" t="str">
        <f t="shared" si="17"/>
        <v/>
      </c>
      <c r="O180" s="10">
        <f t="shared" si="18"/>
        <v>1</v>
      </c>
      <c r="P180" s="10" t="str">
        <f t="shared" si="19"/>
        <v/>
      </c>
      <c r="Q180" s="10" t="str">
        <f t="shared" si="20"/>
        <v/>
      </c>
      <c r="R180" s="10" t="str">
        <f t="shared" si="21"/>
        <v/>
      </c>
      <c r="S180" s="2">
        <f t="shared" si="22"/>
        <v>1</v>
      </c>
      <c r="T180" s="2" t="str">
        <f t="shared" si="23"/>
        <v/>
      </c>
      <c r="U180" s="10"/>
      <c r="V180" s="2"/>
      <c r="W180" s="2"/>
    </row>
    <row r="181" spans="1:92" x14ac:dyDescent="0.25">
      <c r="A181" s="1">
        <v>4652</v>
      </c>
      <c r="B181" s="1"/>
      <c r="C181" s="30">
        <v>208507</v>
      </c>
      <c r="D181" s="1">
        <v>654404</v>
      </c>
      <c r="E181" s="1"/>
      <c r="G181" s="1"/>
      <c r="H181" s="1"/>
      <c r="I181" s="1" t="s">
        <v>573</v>
      </c>
      <c r="J181" s="27" t="s">
        <v>574</v>
      </c>
      <c r="K181" s="27" t="s">
        <v>575</v>
      </c>
      <c r="L181" s="27" t="s">
        <v>576</v>
      </c>
      <c r="M181" s="10">
        <f t="shared" si="16"/>
        <v>1</v>
      </c>
      <c r="N181" s="10" t="str">
        <f t="shared" si="17"/>
        <v/>
      </c>
      <c r="O181" s="10">
        <f t="shared" si="18"/>
        <v>1</v>
      </c>
      <c r="P181" s="10" t="str">
        <f t="shared" si="19"/>
        <v/>
      </c>
      <c r="Q181" s="10" t="str">
        <f t="shared" si="20"/>
        <v/>
      </c>
      <c r="R181" s="10" t="str">
        <f t="shared" si="21"/>
        <v/>
      </c>
      <c r="S181" s="2">
        <f t="shared" si="22"/>
        <v>1</v>
      </c>
      <c r="T181" s="2">
        <f t="shared" si="23"/>
        <v>1</v>
      </c>
      <c r="U181" s="10"/>
      <c r="V181" s="2"/>
      <c r="W181" s="2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92" x14ac:dyDescent="0.25">
      <c r="A182" s="1">
        <v>4569</v>
      </c>
      <c r="B182" s="1"/>
      <c r="C182" s="1"/>
      <c r="D182" s="1">
        <v>654243</v>
      </c>
      <c r="E182" s="1"/>
      <c r="G182" s="1"/>
      <c r="H182" s="1"/>
      <c r="I182" s="1" t="s">
        <v>577</v>
      </c>
      <c r="J182" s="27" t="s">
        <v>578</v>
      </c>
      <c r="K182" s="27" t="s">
        <v>579</v>
      </c>
      <c r="L182" s="27" t="s">
        <v>580</v>
      </c>
      <c r="M182" s="10" t="str">
        <f t="shared" si="16"/>
        <v/>
      </c>
      <c r="N182" s="10" t="str">
        <f t="shared" si="17"/>
        <v/>
      </c>
      <c r="O182" s="10">
        <f t="shared" si="18"/>
        <v>1</v>
      </c>
      <c r="P182" s="10" t="str">
        <f t="shared" si="19"/>
        <v/>
      </c>
      <c r="Q182" s="10" t="str">
        <f t="shared" si="20"/>
        <v/>
      </c>
      <c r="R182" s="10" t="str">
        <f t="shared" si="21"/>
        <v/>
      </c>
      <c r="S182" s="2">
        <f t="shared" si="22"/>
        <v>1</v>
      </c>
      <c r="T182" s="2" t="str">
        <f t="shared" si="23"/>
        <v/>
      </c>
      <c r="U182" s="10"/>
      <c r="V182" s="2"/>
      <c r="W182" s="2"/>
    </row>
    <row r="183" spans="1:92" x14ac:dyDescent="0.25">
      <c r="A183" s="1">
        <v>4322</v>
      </c>
      <c r="B183" s="23"/>
      <c r="C183" s="1"/>
      <c r="D183" s="1">
        <v>652421</v>
      </c>
      <c r="E183" s="23" t="s">
        <v>50</v>
      </c>
      <c r="F183" s="23">
        <v>297842</v>
      </c>
      <c r="G183" s="23"/>
      <c r="H183" s="1"/>
      <c r="I183" s="16" t="s">
        <v>581</v>
      </c>
      <c r="J183" s="16" t="s">
        <v>582</v>
      </c>
      <c r="K183" s="23" t="s">
        <v>583</v>
      </c>
      <c r="L183" s="16" t="s">
        <v>584</v>
      </c>
      <c r="M183" s="10" t="str">
        <f t="shared" si="16"/>
        <v/>
      </c>
      <c r="N183" s="10" t="str">
        <f t="shared" si="17"/>
        <v/>
      </c>
      <c r="O183" s="10">
        <f t="shared" si="18"/>
        <v>1</v>
      </c>
      <c r="P183" s="10" t="str">
        <f t="shared" si="19"/>
        <v/>
      </c>
      <c r="Q183" s="10">
        <f t="shared" si="20"/>
        <v>1</v>
      </c>
      <c r="R183" s="10" t="str">
        <f t="shared" si="21"/>
        <v/>
      </c>
      <c r="S183" s="2">
        <f t="shared" si="22"/>
        <v>1</v>
      </c>
      <c r="T183" s="2" t="str">
        <f t="shared" si="23"/>
        <v/>
      </c>
      <c r="U183" s="10"/>
      <c r="V183" s="2"/>
      <c r="W183" s="2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</row>
    <row r="184" spans="1:92" x14ac:dyDescent="0.25">
      <c r="A184" s="1">
        <v>4579</v>
      </c>
      <c r="B184" s="1"/>
      <c r="C184" s="30">
        <v>208509</v>
      </c>
      <c r="D184" s="1">
        <v>654256</v>
      </c>
      <c r="E184" s="1"/>
      <c r="G184" s="1"/>
      <c r="H184" s="1"/>
      <c r="I184" s="1" t="s">
        <v>585</v>
      </c>
      <c r="J184" s="27" t="s">
        <v>586</v>
      </c>
      <c r="K184" s="27" t="s">
        <v>587</v>
      </c>
      <c r="L184" s="27" t="s">
        <v>588</v>
      </c>
      <c r="M184" s="10">
        <f t="shared" si="16"/>
        <v>1</v>
      </c>
      <c r="N184" s="10" t="str">
        <f t="shared" si="17"/>
        <v/>
      </c>
      <c r="O184" s="10">
        <f t="shared" si="18"/>
        <v>1</v>
      </c>
      <c r="P184" s="10" t="str">
        <f t="shared" si="19"/>
        <v/>
      </c>
      <c r="Q184" s="10" t="str">
        <f t="shared" si="20"/>
        <v/>
      </c>
      <c r="R184" s="10" t="str">
        <f t="shared" si="21"/>
        <v/>
      </c>
      <c r="S184" s="2">
        <f t="shared" si="22"/>
        <v>1</v>
      </c>
      <c r="T184" s="2">
        <f t="shared" si="23"/>
        <v>1</v>
      </c>
      <c r="U184" s="10"/>
      <c r="V184" s="2"/>
      <c r="W184" s="2"/>
    </row>
    <row r="185" spans="1:92" x14ac:dyDescent="0.25">
      <c r="A185" s="1">
        <v>4441</v>
      </c>
      <c r="B185" s="1"/>
      <c r="C185" s="1"/>
      <c r="D185" s="1">
        <v>654011</v>
      </c>
      <c r="E185" s="1"/>
      <c r="G185" s="1"/>
      <c r="H185" s="1"/>
      <c r="I185" s="1" t="s">
        <v>589</v>
      </c>
      <c r="J185" s="27" t="s">
        <v>56</v>
      </c>
      <c r="K185" s="27" t="s">
        <v>529</v>
      </c>
      <c r="L185" s="27" t="s">
        <v>1</v>
      </c>
      <c r="M185" s="10" t="str">
        <f t="shared" si="16"/>
        <v/>
      </c>
      <c r="N185" s="10" t="str">
        <f t="shared" si="17"/>
        <v/>
      </c>
      <c r="O185" s="10">
        <f t="shared" si="18"/>
        <v>1</v>
      </c>
      <c r="P185" s="10" t="str">
        <f t="shared" si="19"/>
        <v/>
      </c>
      <c r="Q185" s="10" t="str">
        <f t="shared" si="20"/>
        <v/>
      </c>
      <c r="R185" s="10" t="str">
        <f t="shared" si="21"/>
        <v/>
      </c>
      <c r="S185" s="2">
        <f t="shared" si="22"/>
        <v>1</v>
      </c>
      <c r="T185" s="2" t="str">
        <f t="shared" si="23"/>
        <v/>
      </c>
      <c r="U185" s="10"/>
      <c r="V185" s="2"/>
      <c r="W185" s="2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</row>
    <row r="186" spans="1:92" x14ac:dyDescent="0.25">
      <c r="A186" s="1">
        <v>4570</v>
      </c>
      <c r="B186" s="1"/>
      <c r="C186" s="1"/>
      <c r="D186" s="1">
        <v>654244</v>
      </c>
      <c r="E186" s="1"/>
      <c r="G186" s="1"/>
      <c r="H186" s="1"/>
      <c r="I186" s="1" t="s">
        <v>590</v>
      </c>
      <c r="J186" s="27" t="s">
        <v>591</v>
      </c>
      <c r="K186" s="27" t="s">
        <v>592</v>
      </c>
      <c r="L186" s="27" t="s">
        <v>593</v>
      </c>
      <c r="M186" s="10" t="str">
        <f t="shared" si="16"/>
        <v/>
      </c>
      <c r="N186" s="10" t="str">
        <f t="shared" si="17"/>
        <v/>
      </c>
      <c r="O186" s="10">
        <f t="shared" si="18"/>
        <v>1</v>
      </c>
      <c r="P186" s="10" t="str">
        <f t="shared" si="19"/>
        <v/>
      </c>
      <c r="Q186" s="10" t="str">
        <f t="shared" si="20"/>
        <v/>
      </c>
      <c r="R186" s="10" t="str">
        <f t="shared" si="21"/>
        <v/>
      </c>
      <c r="S186" s="2">
        <f t="shared" si="22"/>
        <v>1</v>
      </c>
      <c r="T186" s="2" t="str">
        <f t="shared" si="23"/>
        <v/>
      </c>
      <c r="U186" s="10"/>
      <c r="V186" s="2"/>
      <c r="W186" s="2"/>
    </row>
    <row r="187" spans="1:92" x14ac:dyDescent="0.25">
      <c r="A187" s="1">
        <v>4568</v>
      </c>
      <c r="B187" s="1"/>
      <c r="C187" s="1"/>
      <c r="D187" s="1">
        <v>654242</v>
      </c>
      <c r="E187" s="1"/>
      <c r="G187" s="1"/>
      <c r="H187" s="1"/>
      <c r="I187" s="1" t="s">
        <v>594</v>
      </c>
      <c r="J187" s="27"/>
      <c r="K187" s="27"/>
      <c r="L187" s="27" t="s">
        <v>595</v>
      </c>
      <c r="M187" s="10" t="str">
        <f t="shared" si="16"/>
        <v/>
      </c>
      <c r="N187" s="10" t="str">
        <f t="shared" si="17"/>
        <v/>
      </c>
      <c r="O187" s="10">
        <f t="shared" si="18"/>
        <v>1</v>
      </c>
      <c r="P187" s="10" t="str">
        <f t="shared" si="19"/>
        <v/>
      </c>
      <c r="Q187" s="10" t="str">
        <f t="shared" si="20"/>
        <v/>
      </c>
      <c r="R187" s="10" t="str">
        <f t="shared" si="21"/>
        <v/>
      </c>
      <c r="S187" s="2">
        <f t="shared" si="22"/>
        <v>1</v>
      </c>
      <c r="T187" s="2" t="str">
        <f t="shared" si="23"/>
        <v/>
      </c>
      <c r="U187" s="10"/>
      <c r="V187" s="2"/>
      <c r="W187" s="2"/>
    </row>
    <row r="188" spans="1:92" x14ac:dyDescent="0.25">
      <c r="A188" s="1">
        <v>4398</v>
      </c>
      <c r="B188" s="1"/>
      <c r="C188" s="1"/>
      <c r="D188" s="1">
        <v>653957</v>
      </c>
      <c r="E188" s="1"/>
      <c r="G188" s="1"/>
      <c r="H188" s="1"/>
      <c r="I188" s="1" t="s">
        <v>596</v>
      </c>
      <c r="J188" s="27" t="s">
        <v>597</v>
      </c>
      <c r="K188" s="27" t="s">
        <v>598</v>
      </c>
      <c r="L188" s="27" t="s">
        <v>1</v>
      </c>
      <c r="M188" s="10" t="str">
        <f t="shared" si="16"/>
        <v/>
      </c>
      <c r="N188" s="10" t="str">
        <f t="shared" si="17"/>
        <v/>
      </c>
      <c r="O188" s="10">
        <f t="shared" si="18"/>
        <v>1</v>
      </c>
      <c r="P188" s="10" t="str">
        <f t="shared" si="19"/>
        <v/>
      </c>
      <c r="Q188" s="10" t="str">
        <f t="shared" si="20"/>
        <v/>
      </c>
      <c r="R188" s="10" t="str">
        <f t="shared" si="21"/>
        <v/>
      </c>
      <c r="S188" s="2">
        <f t="shared" si="22"/>
        <v>1</v>
      </c>
      <c r="T188" s="2" t="str">
        <f t="shared" si="23"/>
        <v/>
      </c>
      <c r="U188" s="10"/>
      <c r="V188" s="2"/>
      <c r="W188" s="2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</row>
    <row r="189" spans="1:92" x14ac:dyDescent="0.25">
      <c r="A189" s="1">
        <v>4263</v>
      </c>
      <c r="B189" s="1"/>
      <c r="C189" s="30">
        <v>208559</v>
      </c>
      <c r="D189" s="1">
        <v>651955</v>
      </c>
      <c r="E189" s="1"/>
      <c r="G189" s="1"/>
      <c r="H189" s="1"/>
      <c r="I189" s="1" t="s">
        <v>599</v>
      </c>
      <c r="J189" s="27" t="s">
        <v>103</v>
      </c>
      <c r="K189" s="27" t="s">
        <v>126</v>
      </c>
      <c r="L189" s="27" t="s">
        <v>1</v>
      </c>
      <c r="M189" s="10">
        <f t="shared" si="16"/>
        <v>1</v>
      </c>
      <c r="N189" s="10" t="str">
        <f t="shared" si="17"/>
        <v/>
      </c>
      <c r="O189" s="10">
        <f t="shared" si="18"/>
        <v>1</v>
      </c>
      <c r="P189" s="10" t="str">
        <f t="shared" si="19"/>
        <v/>
      </c>
      <c r="Q189" s="10" t="str">
        <f t="shared" si="20"/>
        <v/>
      </c>
      <c r="R189" s="10" t="str">
        <f t="shared" si="21"/>
        <v/>
      </c>
      <c r="S189" s="2">
        <f t="shared" si="22"/>
        <v>1</v>
      </c>
      <c r="T189" s="2">
        <f t="shared" si="23"/>
        <v>1</v>
      </c>
      <c r="U189" s="10"/>
      <c r="V189" s="2"/>
      <c r="W189" s="2"/>
    </row>
    <row r="190" spans="1:92" x14ac:dyDescent="0.25">
      <c r="A190" s="1">
        <v>4505</v>
      </c>
      <c r="B190" s="1"/>
      <c r="C190" s="30">
        <v>208561</v>
      </c>
      <c r="D190" s="1">
        <v>654152</v>
      </c>
      <c r="E190" s="1"/>
      <c r="G190" s="1"/>
      <c r="H190" s="1"/>
      <c r="I190" s="1" t="s">
        <v>600</v>
      </c>
      <c r="J190" s="28" t="s">
        <v>469</v>
      </c>
      <c r="K190" s="28" t="s">
        <v>601</v>
      </c>
      <c r="L190" s="29" t="s">
        <v>602</v>
      </c>
      <c r="M190" s="10">
        <f t="shared" si="16"/>
        <v>1</v>
      </c>
      <c r="N190" s="10" t="str">
        <f t="shared" si="17"/>
        <v/>
      </c>
      <c r="O190" s="10">
        <f t="shared" si="18"/>
        <v>1</v>
      </c>
      <c r="P190" s="10" t="str">
        <f t="shared" si="19"/>
        <v/>
      </c>
      <c r="Q190" s="10" t="str">
        <f t="shared" si="20"/>
        <v/>
      </c>
      <c r="R190" s="10" t="str">
        <f t="shared" si="21"/>
        <v/>
      </c>
      <c r="S190" s="2">
        <f t="shared" si="22"/>
        <v>1</v>
      </c>
      <c r="T190" s="2">
        <f t="shared" si="23"/>
        <v>1</v>
      </c>
      <c r="U190" s="10"/>
      <c r="V190" s="2"/>
      <c r="W190" s="2"/>
    </row>
    <row r="191" spans="1:92" x14ac:dyDescent="0.25">
      <c r="A191" s="5" t="s">
        <v>2</v>
      </c>
      <c r="B191" s="5"/>
      <c r="C191" s="5"/>
      <c r="D191" s="5"/>
      <c r="E191" s="5"/>
      <c r="F191" s="5"/>
      <c r="G191" s="5"/>
      <c r="H191" s="5"/>
      <c r="I191" s="5" t="s">
        <v>16</v>
      </c>
      <c r="J191" s="5" t="s">
        <v>9</v>
      </c>
      <c r="K191" s="5" t="s">
        <v>10</v>
      </c>
      <c r="L191" s="5" t="s">
        <v>11</v>
      </c>
      <c r="M191" s="10" t="str">
        <f t="shared" si="16"/>
        <v/>
      </c>
      <c r="N191" s="10" t="str">
        <f t="shared" si="17"/>
        <v/>
      </c>
      <c r="O191" s="10" t="str">
        <f t="shared" si="18"/>
        <v/>
      </c>
      <c r="P191" s="10" t="str">
        <f t="shared" si="19"/>
        <v/>
      </c>
      <c r="Q191" s="10" t="str">
        <f t="shared" si="20"/>
        <v/>
      </c>
      <c r="R191" s="10" t="str">
        <f t="shared" si="21"/>
        <v/>
      </c>
      <c r="S191" s="2" t="str">
        <f t="shared" si="22"/>
        <v/>
      </c>
      <c r="T191" s="2" t="str">
        <f t="shared" si="23"/>
        <v/>
      </c>
      <c r="U191" s="10"/>
      <c r="V191" s="2"/>
      <c r="W191" s="2"/>
      <c r="X191" s="1"/>
      <c r="Y191" s="1"/>
      <c r="Z191" s="1"/>
      <c r="AA191" s="9"/>
      <c r="AB191" s="9"/>
      <c r="AC191" s="9"/>
      <c r="AD191" s="9"/>
      <c r="AE191" s="9"/>
      <c r="AF191" s="9"/>
    </row>
    <row r="192" spans="1:92" x14ac:dyDescent="0.25">
      <c r="A192" s="1">
        <v>4345</v>
      </c>
      <c r="B192" s="1"/>
      <c r="C192" s="30">
        <v>208741</v>
      </c>
      <c r="D192" s="1">
        <v>652451</v>
      </c>
      <c r="E192" s="1"/>
      <c r="G192" s="1"/>
      <c r="H192" s="1"/>
      <c r="I192" s="1" t="s">
        <v>603</v>
      </c>
      <c r="J192" s="28" t="s">
        <v>53</v>
      </c>
      <c r="K192" s="28" t="s">
        <v>54</v>
      </c>
      <c r="L192" s="29" t="s">
        <v>604</v>
      </c>
      <c r="M192" s="10">
        <f t="shared" si="16"/>
        <v>1</v>
      </c>
      <c r="N192" s="10" t="str">
        <f t="shared" si="17"/>
        <v/>
      </c>
      <c r="O192" s="10">
        <f t="shared" si="18"/>
        <v>1</v>
      </c>
      <c r="P192" s="10" t="str">
        <f t="shared" si="19"/>
        <v/>
      </c>
      <c r="Q192" s="10" t="str">
        <f t="shared" si="20"/>
        <v/>
      </c>
      <c r="R192" s="10" t="str">
        <f t="shared" si="21"/>
        <v/>
      </c>
      <c r="S192" s="2">
        <f t="shared" si="22"/>
        <v>1</v>
      </c>
      <c r="T192" s="2">
        <f t="shared" si="23"/>
        <v>1</v>
      </c>
      <c r="U192" s="10"/>
      <c r="V192" s="2"/>
      <c r="W192" s="2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</row>
    <row r="193" spans="1:92" x14ac:dyDescent="0.25">
      <c r="A193" s="1">
        <v>4635</v>
      </c>
      <c r="B193" s="1"/>
      <c r="C193" s="30">
        <v>208740</v>
      </c>
      <c r="D193" s="1">
        <v>654381</v>
      </c>
      <c r="E193" s="1"/>
      <c r="G193" s="1"/>
      <c r="H193" s="1"/>
      <c r="I193" s="1" t="s">
        <v>605</v>
      </c>
      <c r="J193" s="27" t="s">
        <v>390</v>
      </c>
      <c r="K193" s="27" t="s">
        <v>136</v>
      </c>
      <c r="L193" s="27" t="s">
        <v>1</v>
      </c>
      <c r="M193" s="10">
        <f t="shared" si="16"/>
        <v>1</v>
      </c>
      <c r="N193" s="10" t="str">
        <f t="shared" si="17"/>
        <v/>
      </c>
      <c r="O193" s="10">
        <f t="shared" si="18"/>
        <v>1</v>
      </c>
      <c r="P193" s="10" t="str">
        <f t="shared" si="19"/>
        <v/>
      </c>
      <c r="Q193" s="10" t="str">
        <f t="shared" si="20"/>
        <v/>
      </c>
      <c r="R193" s="10" t="str">
        <f t="shared" si="21"/>
        <v/>
      </c>
      <c r="S193" s="2">
        <f t="shared" si="22"/>
        <v>1</v>
      </c>
      <c r="T193" s="2">
        <f t="shared" si="23"/>
        <v>1</v>
      </c>
      <c r="U193" s="10"/>
      <c r="V193" s="2"/>
      <c r="W193" s="2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</row>
    <row r="194" spans="1:92" x14ac:dyDescent="0.25">
      <c r="A194" s="1">
        <v>4345</v>
      </c>
      <c r="B194" s="1"/>
      <c r="C194" s="1"/>
      <c r="D194" s="1">
        <v>652449</v>
      </c>
      <c r="E194" s="1"/>
      <c r="G194" s="1"/>
      <c r="H194" s="1"/>
      <c r="I194" s="1" t="s">
        <v>606</v>
      </c>
      <c r="J194" s="27" t="s">
        <v>607</v>
      </c>
      <c r="K194" s="27" t="s">
        <v>200</v>
      </c>
      <c r="L194" s="27" t="s">
        <v>608</v>
      </c>
      <c r="M194" s="10" t="str">
        <f t="shared" ref="M194:M257" si="24">IF(OR(C194="",C194=" "),"",1)</f>
        <v/>
      </c>
      <c r="N194" s="10" t="str">
        <f t="shared" ref="N194:N223" si="25">IF(AND(M194=1,M195=1,C194=C195),1,"")</f>
        <v/>
      </c>
      <c r="O194" s="10">
        <f t="shared" ref="O194:O257" si="26">IF(OR(D194="",D194=" "),"",1)</f>
        <v>1</v>
      </c>
      <c r="P194" s="10" t="str">
        <f t="shared" ref="P194:P223" si="27">IF(AND(O194=1,O195=1,D194=D195),1,"")</f>
        <v/>
      </c>
      <c r="Q194" s="10" t="str">
        <f t="shared" ref="Q194:Q257" si="28">IF(OR(F194="",F194=" "),"",1)</f>
        <v/>
      </c>
      <c r="R194" s="10" t="str">
        <f t="shared" ref="R194:R242" si="29">IF(AND(Q194=1,Q195=1,F194=F195),1,"")</f>
        <v/>
      </c>
      <c r="S194" s="2">
        <f t="shared" ref="S194:S257" si="30">IF(SUM(M194:Q194)&gt;0,1,"")</f>
        <v>1</v>
      </c>
      <c r="T194" s="2" t="str">
        <f t="shared" ref="T194:T257" si="31">IF(AND(M194=1,O194=1),1,"")</f>
        <v/>
      </c>
      <c r="U194" s="10"/>
      <c r="V194" s="2"/>
      <c r="W194" s="2"/>
      <c r="X194" s="1"/>
      <c r="Y194" s="1"/>
      <c r="Z194" s="1"/>
      <c r="AA194" s="1"/>
      <c r="AB194" s="1"/>
      <c r="AC194" s="1"/>
      <c r="AD194" s="1"/>
      <c r="AE194" s="1"/>
      <c r="AF194" s="1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</row>
    <row r="195" spans="1:92" x14ac:dyDescent="0.25">
      <c r="A195" s="1">
        <v>4345</v>
      </c>
      <c r="B195" s="1"/>
      <c r="C195" s="30">
        <v>208738</v>
      </c>
      <c r="D195" s="1">
        <v>652452</v>
      </c>
      <c r="E195" s="1"/>
      <c r="G195" s="1"/>
      <c r="H195" s="1"/>
      <c r="I195" s="1" t="s">
        <v>609</v>
      </c>
      <c r="J195" s="27" t="s">
        <v>75</v>
      </c>
      <c r="K195" s="27" t="s">
        <v>610</v>
      </c>
      <c r="L195" s="27" t="s">
        <v>604</v>
      </c>
      <c r="M195" s="10">
        <f t="shared" si="24"/>
        <v>1</v>
      </c>
      <c r="N195" s="10" t="str">
        <f t="shared" si="25"/>
        <v/>
      </c>
      <c r="O195" s="10">
        <f t="shared" si="26"/>
        <v>1</v>
      </c>
      <c r="P195" s="10" t="str">
        <f t="shared" si="27"/>
        <v/>
      </c>
      <c r="Q195" s="10" t="str">
        <f t="shared" si="28"/>
        <v/>
      </c>
      <c r="R195" s="10" t="str">
        <f t="shared" si="29"/>
        <v/>
      </c>
      <c r="S195" s="2">
        <f t="shared" si="30"/>
        <v>1</v>
      </c>
      <c r="T195" s="2">
        <f t="shared" si="31"/>
        <v>1</v>
      </c>
      <c r="U195" s="10"/>
      <c r="V195" s="2"/>
      <c r="W195" s="2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</row>
    <row r="196" spans="1:92" x14ac:dyDescent="0.25">
      <c r="A196" s="1">
        <v>4344</v>
      </c>
      <c r="B196" s="1"/>
      <c r="C196" s="1"/>
      <c r="D196" s="1">
        <v>652448</v>
      </c>
      <c r="E196" s="1"/>
      <c r="G196" s="1"/>
      <c r="H196" s="1"/>
      <c r="I196" s="1" t="s">
        <v>611</v>
      </c>
      <c r="J196" s="27" t="s">
        <v>612</v>
      </c>
      <c r="K196" s="27" t="s">
        <v>613</v>
      </c>
      <c r="L196" s="27" t="s">
        <v>614</v>
      </c>
      <c r="M196" s="10" t="str">
        <f t="shared" si="24"/>
        <v/>
      </c>
      <c r="N196" s="10" t="str">
        <f t="shared" si="25"/>
        <v/>
      </c>
      <c r="O196" s="10">
        <f t="shared" si="26"/>
        <v>1</v>
      </c>
      <c r="P196" s="10" t="str">
        <f t="shared" si="27"/>
        <v/>
      </c>
      <c r="Q196" s="10" t="str">
        <f t="shared" si="28"/>
        <v/>
      </c>
      <c r="R196" s="10" t="str">
        <f t="shared" si="29"/>
        <v/>
      </c>
      <c r="S196" s="2">
        <f t="shared" si="30"/>
        <v>1</v>
      </c>
      <c r="T196" s="2" t="str">
        <f t="shared" si="31"/>
        <v/>
      </c>
      <c r="U196" s="10"/>
      <c r="V196" s="2"/>
      <c r="W196" s="2"/>
      <c r="X196" s="1"/>
      <c r="Y196" s="1"/>
      <c r="Z196" s="1"/>
      <c r="AA196" s="1"/>
      <c r="AB196" s="1"/>
      <c r="AC196" s="1"/>
      <c r="AD196" s="1"/>
      <c r="AE196" s="1"/>
      <c r="AF196" s="1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</row>
    <row r="197" spans="1:92" x14ac:dyDescent="0.25">
      <c r="A197" s="1">
        <v>4345</v>
      </c>
      <c r="B197" s="1"/>
      <c r="C197" s="30">
        <v>208743</v>
      </c>
      <c r="D197" s="1">
        <v>652450</v>
      </c>
      <c r="E197" s="1"/>
      <c r="G197" s="1"/>
      <c r="H197" s="1"/>
      <c r="I197" s="1" t="s">
        <v>615</v>
      </c>
      <c r="J197" s="27" t="s">
        <v>616</v>
      </c>
      <c r="K197" s="27" t="s">
        <v>133</v>
      </c>
      <c r="L197" s="27" t="s">
        <v>604</v>
      </c>
      <c r="M197" s="10">
        <f t="shared" si="24"/>
        <v>1</v>
      </c>
      <c r="N197" s="10" t="str">
        <f t="shared" si="25"/>
        <v/>
      </c>
      <c r="O197" s="10">
        <f t="shared" si="26"/>
        <v>1</v>
      </c>
      <c r="P197" s="10" t="str">
        <f t="shared" si="27"/>
        <v/>
      </c>
      <c r="Q197" s="10" t="str">
        <f t="shared" si="28"/>
        <v/>
      </c>
      <c r="R197" s="10" t="str">
        <f t="shared" si="29"/>
        <v/>
      </c>
      <c r="S197" s="2">
        <f t="shared" si="30"/>
        <v>1</v>
      </c>
      <c r="T197" s="2">
        <f t="shared" si="31"/>
        <v>1</v>
      </c>
      <c r="U197" s="10"/>
      <c r="V197" s="2"/>
      <c r="W197" s="2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</row>
    <row r="198" spans="1:92" x14ac:dyDescent="0.25">
      <c r="A198" s="1">
        <v>4343</v>
      </c>
      <c r="B198" s="1"/>
      <c r="C198" s="1"/>
      <c r="D198" s="1">
        <v>652447</v>
      </c>
      <c r="E198" s="1"/>
      <c r="G198" s="1"/>
      <c r="H198" s="1"/>
      <c r="I198" s="1" t="s">
        <v>617</v>
      </c>
      <c r="J198" s="27" t="s">
        <v>618</v>
      </c>
      <c r="K198" s="27" t="s">
        <v>619</v>
      </c>
      <c r="L198" s="27" t="s">
        <v>620</v>
      </c>
      <c r="M198" s="10" t="str">
        <f t="shared" si="24"/>
        <v/>
      </c>
      <c r="N198" s="10" t="str">
        <f t="shared" si="25"/>
        <v/>
      </c>
      <c r="O198" s="10">
        <f t="shared" si="26"/>
        <v>1</v>
      </c>
      <c r="P198" s="10" t="str">
        <f t="shared" si="27"/>
        <v/>
      </c>
      <c r="Q198" s="10" t="str">
        <f t="shared" si="28"/>
        <v/>
      </c>
      <c r="R198" s="10" t="str">
        <f t="shared" si="29"/>
        <v/>
      </c>
      <c r="S198" s="2">
        <f t="shared" si="30"/>
        <v>1</v>
      </c>
      <c r="T198" s="2" t="str">
        <f t="shared" si="31"/>
        <v/>
      </c>
      <c r="U198" s="10"/>
      <c r="V198" s="2"/>
      <c r="W198" s="2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</row>
    <row r="199" spans="1:92" x14ac:dyDescent="0.25">
      <c r="A199" s="1">
        <v>4635</v>
      </c>
      <c r="B199" s="1"/>
      <c r="C199" s="30">
        <v>208742</v>
      </c>
      <c r="D199" s="1">
        <v>654380</v>
      </c>
      <c r="E199" s="1"/>
      <c r="G199" s="1"/>
      <c r="H199" s="1"/>
      <c r="I199" s="1" t="s">
        <v>621</v>
      </c>
      <c r="J199" s="27" t="s">
        <v>105</v>
      </c>
      <c r="K199" s="27" t="s">
        <v>104</v>
      </c>
      <c r="L199" s="27" t="s">
        <v>1</v>
      </c>
      <c r="M199" s="10">
        <f t="shared" si="24"/>
        <v>1</v>
      </c>
      <c r="N199" s="10" t="str">
        <f t="shared" si="25"/>
        <v/>
      </c>
      <c r="O199" s="10">
        <f t="shared" si="26"/>
        <v>1</v>
      </c>
      <c r="P199" s="10" t="str">
        <f t="shared" si="27"/>
        <v/>
      </c>
      <c r="Q199" s="10" t="str">
        <f t="shared" si="28"/>
        <v/>
      </c>
      <c r="R199" s="10" t="str">
        <f t="shared" si="29"/>
        <v/>
      </c>
      <c r="S199" s="2">
        <f t="shared" si="30"/>
        <v>1</v>
      </c>
      <c r="T199" s="2">
        <f t="shared" si="31"/>
        <v>1</v>
      </c>
      <c r="U199" s="10"/>
      <c r="V199" s="2"/>
      <c r="W199" s="2"/>
    </row>
    <row r="200" spans="1:92" x14ac:dyDescent="0.25">
      <c r="A200" s="1"/>
      <c r="B200" s="1"/>
      <c r="C200" s="23">
        <v>208747</v>
      </c>
      <c r="D200" s="6"/>
      <c r="E200" s="30"/>
      <c r="F200" s="30"/>
      <c r="G200" s="30"/>
      <c r="H200" s="1"/>
      <c r="I200" s="15" t="s">
        <v>622</v>
      </c>
      <c r="J200" t="s">
        <v>81</v>
      </c>
      <c r="K200" t="s">
        <v>104</v>
      </c>
      <c r="L200" s="6"/>
      <c r="M200" s="10">
        <f t="shared" si="24"/>
        <v>1</v>
      </c>
      <c r="N200" s="10" t="str">
        <f t="shared" si="25"/>
        <v/>
      </c>
      <c r="O200" s="10" t="str">
        <f t="shared" si="26"/>
        <v/>
      </c>
      <c r="P200" s="10" t="str">
        <f t="shared" si="27"/>
        <v/>
      </c>
      <c r="Q200" s="10" t="str">
        <f t="shared" si="28"/>
        <v/>
      </c>
      <c r="R200" s="10" t="str">
        <f t="shared" si="29"/>
        <v/>
      </c>
      <c r="S200" s="2">
        <f t="shared" si="30"/>
        <v>1</v>
      </c>
      <c r="T200" s="2" t="str">
        <f t="shared" si="31"/>
        <v/>
      </c>
      <c r="U200" s="10"/>
      <c r="V200" s="2"/>
      <c r="W200" s="2"/>
    </row>
    <row r="201" spans="1:92" x14ac:dyDescent="0.25">
      <c r="A201" s="31">
        <v>4359</v>
      </c>
      <c r="B201" s="31"/>
      <c r="C201" s="1"/>
      <c r="D201" s="1">
        <v>652503</v>
      </c>
      <c r="E201" s="23" t="s">
        <v>50</v>
      </c>
      <c r="F201" s="23">
        <v>297839</v>
      </c>
      <c r="G201" s="23"/>
      <c r="H201" s="1"/>
      <c r="I201" s="16" t="s">
        <v>623</v>
      </c>
      <c r="J201" s="31" t="s">
        <v>195</v>
      </c>
      <c r="K201" s="31" t="s">
        <v>196</v>
      </c>
      <c r="L201" s="32" t="s">
        <v>197</v>
      </c>
      <c r="M201" s="10" t="str">
        <f t="shared" si="24"/>
        <v/>
      </c>
      <c r="N201" s="10" t="str">
        <f t="shared" si="25"/>
        <v/>
      </c>
      <c r="O201" s="10">
        <f t="shared" si="26"/>
        <v>1</v>
      </c>
      <c r="P201" s="10" t="str">
        <f t="shared" si="27"/>
        <v/>
      </c>
      <c r="Q201" s="10">
        <f t="shared" si="28"/>
        <v>1</v>
      </c>
      <c r="R201" s="10" t="str">
        <f t="shared" si="29"/>
        <v/>
      </c>
      <c r="S201" s="2">
        <f t="shared" si="30"/>
        <v>1</v>
      </c>
      <c r="T201" s="2" t="str">
        <f t="shared" si="31"/>
        <v/>
      </c>
      <c r="U201" s="10"/>
      <c r="V201" s="2"/>
      <c r="W201" s="2"/>
    </row>
    <row r="202" spans="1:92" x14ac:dyDescent="0.25">
      <c r="A202" s="5" t="s">
        <v>2</v>
      </c>
      <c r="B202" s="5"/>
      <c r="C202" s="5"/>
      <c r="D202" s="5"/>
      <c r="E202" s="5"/>
      <c r="F202" s="5"/>
      <c r="G202" s="5"/>
      <c r="H202" s="5"/>
      <c r="I202" s="5" t="s">
        <v>17</v>
      </c>
      <c r="J202" s="5" t="s">
        <v>9</v>
      </c>
      <c r="K202" s="5" t="s">
        <v>10</v>
      </c>
      <c r="L202" s="5" t="s">
        <v>11</v>
      </c>
      <c r="M202" s="10" t="str">
        <f t="shared" si="24"/>
        <v/>
      </c>
      <c r="N202" s="10" t="str">
        <f t="shared" si="25"/>
        <v/>
      </c>
      <c r="O202" s="10" t="str">
        <f t="shared" si="26"/>
        <v/>
      </c>
      <c r="P202" s="10" t="str">
        <f t="shared" si="27"/>
        <v/>
      </c>
      <c r="Q202" s="10" t="str">
        <f t="shared" si="28"/>
        <v/>
      </c>
      <c r="R202" s="10" t="str">
        <f t="shared" si="29"/>
        <v/>
      </c>
      <c r="S202" s="2" t="str">
        <f t="shared" si="30"/>
        <v/>
      </c>
      <c r="T202" s="2" t="str">
        <f t="shared" si="31"/>
        <v/>
      </c>
      <c r="U202" s="10"/>
      <c r="V202" s="2"/>
      <c r="W202" s="2"/>
      <c r="X202" s="1"/>
      <c r="Y202" s="1"/>
      <c r="Z202" s="1"/>
      <c r="AA202" s="9"/>
      <c r="AB202" s="9"/>
      <c r="AC202" s="9"/>
      <c r="AD202" s="9"/>
      <c r="AE202" s="9"/>
      <c r="AF202" s="9"/>
    </row>
    <row r="203" spans="1:92" x14ac:dyDescent="0.25">
      <c r="A203" s="1">
        <v>4204</v>
      </c>
      <c r="B203" s="1"/>
      <c r="C203" s="1"/>
      <c r="D203" s="1">
        <v>651665</v>
      </c>
      <c r="E203" s="1"/>
      <c r="G203" s="1"/>
      <c r="H203" s="1"/>
      <c r="I203" s="1" t="s">
        <v>624</v>
      </c>
      <c r="J203" s="27" t="s">
        <v>625</v>
      </c>
      <c r="K203" s="27" t="s">
        <v>626</v>
      </c>
      <c r="L203" s="27" t="s">
        <v>627</v>
      </c>
      <c r="M203" s="10" t="str">
        <f t="shared" si="24"/>
        <v/>
      </c>
      <c r="N203" s="10" t="str">
        <f t="shared" si="25"/>
        <v/>
      </c>
      <c r="O203" s="10">
        <f t="shared" si="26"/>
        <v>1</v>
      </c>
      <c r="P203" s="10" t="str">
        <f t="shared" si="27"/>
        <v/>
      </c>
      <c r="Q203" s="10" t="str">
        <f t="shared" si="28"/>
        <v/>
      </c>
      <c r="R203" s="10" t="str">
        <f t="shared" si="29"/>
        <v/>
      </c>
      <c r="S203" s="2">
        <f t="shared" si="30"/>
        <v>1</v>
      </c>
      <c r="T203" s="2" t="str">
        <f t="shared" si="31"/>
        <v/>
      </c>
      <c r="U203" s="10"/>
      <c r="V203" s="2"/>
      <c r="W203" s="2"/>
    </row>
    <row r="204" spans="1:92" x14ac:dyDescent="0.25">
      <c r="A204" s="1">
        <v>4164</v>
      </c>
      <c r="B204" s="1"/>
      <c r="C204" s="1"/>
      <c r="D204" s="1">
        <v>651379</v>
      </c>
      <c r="E204" s="1"/>
      <c r="G204" s="1"/>
      <c r="H204" s="1"/>
      <c r="I204" s="1" t="s">
        <v>628</v>
      </c>
      <c r="J204" s="27" t="s">
        <v>58</v>
      </c>
      <c r="K204" s="27" t="s">
        <v>265</v>
      </c>
      <c r="L204" s="27" t="s">
        <v>1</v>
      </c>
      <c r="M204" s="10" t="str">
        <f t="shared" si="24"/>
        <v/>
      </c>
      <c r="N204" s="10" t="str">
        <f t="shared" si="25"/>
        <v/>
      </c>
      <c r="O204" s="10">
        <f t="shared" si="26"/>
        <v>1</v>
      </c>
      <c r="P204" s="10" t="str">
        <f t="shared" si="27"/>
        <v/>
      </c>
      <c r="Q204" s="10" t="str">
        <f t="shared" si="28"/>
        <v/>
      </c>
      <c r="R204" s="10" t="str">
        <f t="shared" si="29"/>
        <v/>
      </c>
      <c r="S204" s="2">
        <f t="shared" si="30"/>
        <v>1</v>
      </c>
      <c r="T204" s="2" t="str">
        <f t="shared" si="31"/>
        <v/>
      </c>
      <c r="U204" s="10"/>
      <c r="V204" s="2"/>
      <c r="W204" s="2"/>
    </row>
    <row r="205" spans="1:92" x14ac:dyDescent="0.25">
      <c r="A205" s="1">
        <v>4205</v>
      </c>
      <c r="B205" s="1"/>
      <c r="C205" s="30">
        <v>208951</v>
      </c>
      <c r="D205" s="1">
        <v>651668</v>
      </c>
      <c r="E205" s="1"/>
      <c r="G205" s="1"/>
      <c r="H205" s="1"/>
      <c r="I205" s="1" t="s">
        <v>629</v>
      </c>
      <c r="J205" s="27" t="s">
        <v>630</v>
      </c>
      <c r="K205" s="27" t="s">
        <v>631</v>
      </c>
      <c r="L205" s="27" t="s">
        <v>632</v>
      </c>
      <c r="M205" s="10">
        <f t="shared" si="24"/>
        <v>1</v>
      </c>
      <c r="N205" s="10" t="str">
        <f t="shared" si="25"/>
        <v/>
      </c>
      <c r="O205" s="10">
        <f t="shared" si="26"/>
        <v>1</v>
      </c>
      <c r="P205" s="10" t="str">
        <f t="shared" si="27"/>
        <v/>
      </c>
      <c r="Q205" s="10" t="str">
        <f t="shared" si="28"/>
        <v/>
      </c>
      <c r="R205" s="10" t="str">
        <f t="shared" si="29"/>
        <v/>
      </c>
      <c r="S205" s="2">
        <f t="shared" si="30"/>
        <v>1</v>
      </c>
      <c r="T205" s="2">
        <f t="shared" si="31"/>
        <v>1</v>
      </c>
      <c r="U205" s="10"/>
      <c r="V205" s="2"/>
      <c r="W205" s="2"/>
    </row>
    <row r="206" spans="1:92" x14ac:dyDescent="0.25">
      <c r="A206" s="1">
        <v>4447</v>
      </c>
      <c r="B206" s="1"/>
      <c r="C206" s="30">
        <v>209017</v>
      </c>
      <c r="D206" s="1">
        <v>654024</v>
      </c>
      <c r="E206" s="1"/>
      <c r="G206" s="1"/>
      <c r="H206" s="1"/>
      <c r="I206" s="1" t="s">
        <v>633</v>
      </c>
      <c r="J206" s="27" t="s">
        <v>130</v>
      </c>
      <c r="K206" s="27" t="s">
        <v>634</v>
      </c>
      <c r="L206" s="27" t="s">
        <v>1</v>
      </c>
      <c r="M206" s="10">
        <f t="shared" si="24"/>
        <v>1</v>
      </c>
      <c r="N206" s="10" t="str">
        <f t="shared" si="25"/>
        <v/>
      </c>
      <c r="O206" s="10">
        <f t="shared" si="26"/>
        <v>1</v>
      </c>
      <c r="P206" s="10" t="str">
        <f t="shared" si="27"/>
        <v/>
      </c>
      <c r="Q206" s="10" t="str">
        <f t="shared" si="28"/>
        <v/>
      </c>
      <c r="R206" s="10" t="str">
        <f t="shared" si="29"/>
        <v/>
      </c>
      <c r="S206" s="2">
        <f t="shared" si="30"/>
        <v>1</v>
      </c>
      <c r="T206" s="2">
        <f t="shared" si="31"/>
        <v>1</v>
      </c>
      <c r="U206" s="10"/>
      <c r="V206" s="2"/>
      <c r="W206" s="2"/>
    </row>
    <row r="207" spans="1:92" x14ac:dyDescent="0.25">
      <c r="A207" s="1">
        <v>4493</v>
      </c>
      <c r="B207" s="1"/>
      <c r="C207" s="1"/>
      <c r="D207" s="1">
        <v>654134</v>
      </c>
      <c r="E207" s="1"/>
      <c r="G207" s="1"/>
      <c r="H207" s="1"/>
      <c r="I207" s="1" t="s">
        <v>635</v>
      </c>
      <c r="J207" s="27" t="s">
        <v>636</v>
      </c>
      <c r="K207" s="27" t="s">
        <v>637</v>
      </c>
      <c r="L207" s="27" t="s">
        <v>638</v>
      </c>
      <c r="M207" s="10" t="str">
        <f t="shared" si="24"/>
        <v/>
      </c>
      <c r="N207" s="10" t="str">
        <f t="shared" si="25"/>
        <v/>
      </c>
      <c r="O207" s="10">
        <f t="shared" si="26"/>
        <v>1</v>
      </c>
      <c r="P207" s="10" t="str">
        <f t="shared" si="27"/>
        <v/>
      </c>
      <c r="Q207" s="10" t="str">
        <f t="shared" si="28"/>
        <v/>
      </c>
      <c r="R207" s="10" t="str">
        <f t="shared" si="29"/>
        <v/>
      </c>
      <c r="S207" s="2">
        <f t="shared" si="30"/>
        <v>1</v>
      </c>
      <c r="T207" s="2" t="str">
        <f t="shared" si="31"/>
        <v/>
      </c>
      <c r="U207" s="10"/>
      <c r="V207" s="2"/>
      <c r="W207" s="2"/>
    </row>
    <row r="208" spans="1:92" x14ac:dyDescent="0.25">
      <c r="A208" s="1">
        <v>4585</v>
      </c>
      <c r="B208" s="1"/>
      <c r="C208" s="30">
        <v>209044</v>
      </c>
      <c r="D208" s="1">
        <v>654262</v>
      </c>
      <c r="E208" s="1"/>
      <c r="G208" s="1"/>
      <c r="H208" s="1"/>
      <c r="I208" s="1" t="s">
        <v>639</v>
      </c>
      <c r="J208" s="27" t="s">
        <v>390</v>
      </c>
      <c r="K208" s="27" t="s">
        <v>131</v>
      </c>
      <c r="L208" s="27" t="s">
        <v>640</v>
      </c>
      <c r="M208" s="10">
        <f t="shared" si="24"/>
        <v>1</v>
      </c>
      <c r="N208" s="10" t="str">
        <f t="shared" si="25"/>
        <v/>
      </c>
      <c r="O208" s="10">
        <f t="shared" si="26"/>
        <v>1</v>
      </c>
      <c r="P208" s="10" t="str">
        <f t="shared" si="27"/>
        <v/>
      </c>
      <c r="Q208" s="10" t="str">
        <f t="shared" si="28"/>
        <v/>
      </c>
      <c r="R208" s="10" t="str">
        <f t="shared" si="29"/>
        <v/>
      </c>
      <c r="S208" s="2">
        <f t="shared" si="30"/>
        <v>1</v>
      </c>
      <c r="T208" s="2">
        <f t="shared" si="31"/>
        <v>1</v>
      </c>
      <c r="U208" s="10"/>
      <c r="V208" s="2"/>
      <c r="W208" s="2"/>
    </row>
    <row r="209" spans="1:92" x14ac:dyDescent="0.25">
      <c r="A209" s="1">
        <v>4581</v>
      </c>
      <c r="B209" s="1"/>
      <c r="C209" s="30">
        <v>209043</v>
      </c>
      <c r="D209" s="1">
        <v>654258</v>
      </c>
      <c r="E209" s="1"/>
      <c r="G209" s="1"/>
      <c r="H209" s="1"/>
      <c r="I209" s="1" t="s">
        <v>641</v>
      </c>
      <c r="J209" s="27" t="s">
        <v>81</v>
      </c>
      <c r="K209" s="27" t="s">
        <v>73</v>
      </c>
      <c r="L209" s="27" t="s">
        <v>640</v>
      </c>
      <c r="M209" s="10">
        <f t="shared" si="24"/>
        <v>1</v>
      </c>
      <c r="N209" s="10" t="str">
        <f t="shared" si="25"/>
        <v/>
      </c>
      <c r="O209" s="10">
        <f t="shared" si="26"/>
        <v>1</v>
      </c>
      <c r="P209" s="10" t="str">
        <f t="shared" si="27"/>
        <v/>
      </c>
      <c r="Q209" s="10" t="str">
        <f t="shared" si="28"/>
        <v/>
      </c>
      <c r="R209" s="10" t="str">
        <f t="shared" si="29"/>
        <v/>
      </c>
      <c r="S209" s="2">
        <f t="shared" si="30"/>
        <v>1</v>
      </c>
      <c r="T209" s="2">
        <f t="shared" si="31"/>
        <v>1</v>
      </c>
      <c r="U209" s="10"/>
      <c r="V209" s="2"/>
      <c r="W209" s="2"/>
    </row>
    <row r="210" spans="1:92" x14ac:dyDescent="0.25">
      <c r="A210" s="1">
        <v>4584</v>
      </c>
      <c r="B210" s="1"/>
      <c r="C210" s="30">
        <v>209049</v>
      </c>
      <c r="D210" s="1">
        <v>654261</v>
      </c>
      <c r="E210" s="1"/>
      <c r="G210" s="1"/>
      <c r="H210" s="1"/>
      <c r="I210" s="1" t="s">
        <v>642</v>
      </c>
      <c r="J210" s="27" t="s">
        <v>643</v>
      </c>
      <c r="K210" s="27" t="s">
        <v>200</v>
      </c>
      <c r="L210" s="27" t="s">
        <v>640</v>
      </c>
      <c r="M210" s="10">
        <f t="shared" si="24"/>
        <v>1</v>
      </c>
      <c r="N210" s="10" t="str">
        <f t="shared" si="25"/>
        <v/>
      </c>
      <c r="O210" s="10">
        <f t="shared" si="26"/>
        <v>1</v>
      </c>
      <c r="P210" s="10" t="str">
        <f t="shared" si="27"/>
        <v/>
      </c>
      <c r="Q210" s="10" t="str">
        <f t="shared" si="28"/>
        <v/>
      </c>
      <c r="R210" s="10" t="str">
        <f t="shared" si="29"/>
        <v/>
      </c>
      <c r="S210" s="2">
        <f t="shared" si="30"/>
        <v>1</v>
      </c>
      <c r="T210" s="2">
        <f t="shared" si="31"/>
        <v>1</v>
      </c>
      <c r="U210" s="10"/>
      <c r="V210" s="2"/>
      <c r="W210" s="2"/>
    </row>
    <row r="211" spans="1:92" x14ac:dyDescent="0.25">
      <c r="A211" s="1">
        <v>4583</v>
      </c>
      <c r="B211" s="1"/>
      <c r="C211" s="30">
        <v>209046</v>
      </c>
      <c r="D211" s="1">
        <v>654260</v>
      </c>
      <c r="E211" s="1"/>
      <c r="G211" s="1"/>
      <c r="H211" s="1"/>
      <c r="I211" s="1" t="s">
        <v>644</v>
      </c>
      <c r="J211" s="27" t="s">
        <v>157</v>
      </c>
      <c r="K211" s="27" t="s">
        <v>645</v>
      </c>
      <c r="L211" s="27" t="s">
        <v>640</v>
      </c>
      <c r="M211" s="10">
        <f t="shared" si="24"/>
        <v>1</v>
      </c>
      <c r="N211" s="10" t="str">
        <f t="shared" si="25"/>
        <v/>
      </c>
      <c r="O211" s="10">
        <f t="shared" si="26"/>
        <v>1</v>
      </c>
      <c r="P211" s="10" t="str">
        <f t="shared" si="27"/>
        <v/>
      </c>
      <c r="Q211" s="10" t="str">
        <f t="shared" si="28"/>
        <v/>
      </c>
      <c r="R211" s="10" t="str">
        <f t="shared" si="29"/>
        <v/>
      </c>
      <c r="S211" s="2">
        <f t="shared" si="30"/>
        <v>1</v>
      </c>
      <c r="T211" s="2">
        <f t="shared" si="31"/>
        <v>1</v>
      </c>
      <c r="U211" s="10"/>
      <c r="V211" s="2"/>
      <c r="W211" s="2"/>
    </row>
    <row r="212" spans="1:92" x14ac:dyDescent="0.25">
      <c r="A212" s="1">
        <v>4580</v>
      </c>
      <c r="B212" s="1"/>
      <c r="C212" s="1"/>
      <c r="D212" s="1">
        <v>654257</v>
      </c>
      <c r="E212" s="1"/>
      <c r="G212" s="1"/>
      <c r="H212" s="1"/>
      <c r="I212" s="1" t="s">
        <v>646</v>
      </c>
      <c r="J212" s="27"/>
      <c r="K212" s="27"/>
      <c r="L212" s="27" t="s">
        <v>647</v>
      </c>
      <c r="M212" s="10" t="str">
        <f t="shared" si="24"/>
        <v/>
      </c>
      <c r="N212" s="10" t="str">
        <f t="shared" si="25"/>
        <v/>
      </c>
      <c r="O212" s="10">
        <f t="shared" si="26"/>
        <v>1</v>
      </c>
      <c r="P212" s="10" t="str">
        <f t="shared" si="27"/>
        <v/>
      </c>
      <c r="Q212" s="10" t="str">
        <f t="shared" si="28"/>
        <v/>
      </c>
      <c r="R212" s="10" t="str">
        <f t="shared" si="29"/>
        <v/>
      </c>
      <c r="S212" s="2">
        <f t="shared" si="30"/>
        <v>1</v>
      </c>
      <c r="T212" s="2" t="str">
        <f t="shared" si="31"/>
        <v/>
      </c>
      <c r="U212" s="10"/>
      <c r="V212" s="2"/>
      <c r="W212" s="2"/>
    </row>
    <row r="213" spans="1:92" x14ac:dyDescent="0.25">
      <c r="A213" s="1">
        <v>4582</v>
      </c>
      <c r="B213" s="1"/>
      <c r="C213" s="1"/>
      <c r="D213" s="1">
        <v>654259</v>
      </c>
      <c r="E213" s="1"/>
      <c r="G213" s="1"/>
      <c r="H213" s="1"/>
      <c r="I213" s="1" t="s">
        <v>648</v>
      </c>
      <c r="J213" s="27" t="s">
        <v>105</v>
      </c>
      <c r="K213" s="27" t="s">
        <v>73</v>
      </c>
      <c r="L213" s="27" t="s">
        <v>640</v>
      </c>
      <c r="M213" s="10" t="str">
        <f t="shared" si="24"/>
        <v/>
      </c>
      <c r="N213" s="10" t="str">
        <f t="shared" si="25"/>
        <v/>
      </c>
      <c r="O213" s="10">
        <f t="shared" si="26"/>
        <v>1</v>
      </c>
      <c r="P213" s="10" t="str">
        <f t="shared" si="27"/>
        <v/>
      </c>
      <c r="Q213" s="10" t="str">
        <f t="shared" si="28"/>
        <v/>
      </c>
      <c r="R213" s="10" t="str">
        <f t="shared" si="29"/>
        <v/>
      </c>
      <c r="S213" s="2">
        <f t="shared" si="30"/>
        <v>1</v>
      </c>
      <c r="T213" s="2" t="str">
        <f t="shared" si="31"/>
        <v/>
      </c>
      <c r="U213" s="10"/>
      <c r="V213" s="2"/>
      <c r="W213" s="2"/>
    </row>
    <row r="214" spans="1:92" x14ac:dyDescent="0.25">
      <c r="A214" s="1">
        <v>4522</v>
      </c>
      <c r="B214" s="1"/>
      <c r="C214" s="1"/>
      <c r="D214" s="1">
        <v>654168</v>
      </c>
      <c r="E214" s="1"/>
      <c r="G214" s="1"/>
      <c r="H214" s="1"/>
      <c r="I214" s="1" t="s">
        <v>649</v>
      </c>
      <c r="J214" s="27"/>
      <c r="K214" s="27"/>
      <c r="L214" s="27" t="s">
        <v>650</v>
      </c>
      <c r="M214" s="10" t="str">
        <f t="shared" si="24"/>
        <v/>
      </c>
      <c r="N214" s="10" t="str">
        <f t="shared" si="25"/>
        <v/>
      </c>
      <c r="O214" s="10">
        <f t="shared" si="26"/>
        <v>1</v>
      </c>
      <c r="P214" s="10" t="str">
        <f t="shared" si="27"/>
        <v/>
      </c>
      <c r="Q214" s="10" t="str">
        <f t="shared" si="28"/>
        <v/>
      </c>
      <c r="R214" s="10" t="str">
        <f t="shared" si="29"/>
        <v/>
      </c>
      <c r="S214" s="2">
        <f t="shared" si="30"/>
        <v>1</v>
      </c>
      <c r="T214" s="2" t="str">
        <f t="shared" si="31"/>
        <v/>
      </c>
      <c r="U214" s="10"/>
      <c r="V214" s="2"/>
      <c r="W214" s="2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92" x14ac:dyDescent="0.25">
      <c r="A215" s="1">
        <v>4520</v>
      </c>
      <c r="B215" s="1"/>
      <c r="C215" s="1"/>
      <c r="D215" s="1">
        <v>654602</v>
      </c>
      <c r="E215" s="1"/>
      <c r="G215" s="1"/>
      <c r="H215" s="1"/>
      <c r="I215" s="1" t="s">
        <v>651</v>
      </c>
      <c r="J215" s="27" t="s">
        <v>1</v>
      </c>
      <c r="K215" s="27" t="s">
        <v>652</v>
      </c>
      <c r="L215" s="27" t="s">
        <v>653</v>
      </c>
      <c r="M215" s="10" t="str">
        <f t="shared" si="24"/>
        <v/>
      </c>
      <c r="N215" s="10" t="str">
        <f t="shared" si="25"/>
        <v/>
      </c>
      <c r="O215" s="10">
        <f t="shared" si="26"/>
        <v>1</v>
      </c>
      <c r="P215" s="10" t="str">
        <f t="shared" si="27"/>
        <v/>
      </c>
      <c r="Q215" s="10" t="str">
        <f t="shared" si="28"/>
        <v/>
      </c>
      <c r="R215" s="10" t="str">
        <f t="shared" si="29"/>
        <v/>
      </c>
      <c r="S215" s="2">
        <f t="shared" si="30"/>
        <v>1</v>
      </c>
      <c r="T215" s="2" t="str">
        <f t="shared" si="31"/>
        <v/>
      </c>
      <c r="U215" s="10"/>
      <c r="V215" s="2"/>
      <c r="W215" s="2"/>
    </row>
    <row r="216" spans="1:92" x14ac:dyDescent="0.25">
      <c r="A216" s="1">
        <v>4290</v>
      </c>
      <c r="B216" s="1"/>
      <c r="C216" s="30">
        <v>209078</v>
      </c>
      <c r="D216" s="1">
        <v>652292</v>
      </c>
      <c r="E216" s="1"/>
      <c r="G216" s="1"/>
      <c r="H216" s="1"/>
      <c r="I216" s="1" t="s">
        <v>654</v>
      </c>
      <c r="J216" s="27" t="s">
        <v>655</v>
      </c>
      <c r="K216" s="27" t="s">
        <v>656</v>
      </c>
      <c r="L216" s="27" t="s">
        <v>657</v>
      </c>
      <c r="M216" s="10">
        <f t="shared" si="24"/>
        <v>1</v>
      </c>
      <c r="N216" s="10" t="str">
        <f t="shared" si="25"/>
        <v/>
      </c>
      <c r="O216" s="10">
        <f t="shared" si="26"/>
        <v>1</v>
      </c>
      <c r="P216" s="10" t="str">
        <f t="shared" si="27"/>
        <v/>
      </c>
      <c r="Q216" s="10" t="str">
        <f t="shared" si="28"/>
        <v/>
      </c>
      <c r="R216" s="10" t="str">
        <f t="shared" si="29"/>
        <v/>
      </c>
      <c r="S216" s="2">
        <f t="shared" si="30"/>
        <v>1</v>
      </c>
      <c r="T216" s="2">
        <f t="shared" si="31"/>
        <v>1</v>
      </c>
      <c r="U216" s="10"/>
      <c r="V216" s="2"/>
      <c r="W216" s="2"/>
    </row>
    <row r="217" spans="1:92" x14ac:dyDescent="0.25">
      <c r="A217" s="1">
        <v>4290</v>
      </c>
      <c r="B217" s="1"/>
      <c r="C217" s="30">
        <v>209077</v>
      </c>
      <c r="D217" s="1">
        <v>652291</v>
      </c>
      <c r="E217" s="1"/>
      <c r="G217" s="1"/>
      <c r="H217" s="1"/>
      <c r="I217" s="1" t="s">
        <v>658</v>
      </c>
      <c r="J217" s="27" t="s">
        <v>659</v>
      </c>
      <c r="K217" s="27" t="s">
        <v>660</v>
      </c>
      <c r="L217" s="27" t="s">
        <v>661</v>
      </c>
      <c r="M217" s="10">
        <f t="shared" si="24"/>
        <v>1</v>
      </c>
      <c r="N217" s="10" t="str">
        <f t="shared" si="25"/>
        <v/>
      </c>
      <c r="O217" s="10">
        <f t="shared" si="26"/>
        <v>1</v>
      </c>
      <c r="P217" s="10" t="str">
        <f t="shared" si="27"/>
        <v/>
      </c>
      <c r="Q217" s="10" t="str">
        <f t="shared" si="28"/>
        <v/>
      </c>
      <c r="R217" s="10" t="str">
        <f t="shared" si="29"/>
        <v/>
      </c>
      <c r="S217" s="2">
        <f t="shared" si="30"/>
        <v>1</v>
      </c>
      <c r="T217" s="2">
        <f t="shared" si="31"/>
        <v>1</v>
      </c>
      <c r="U217" s="10"/>
      <c r="V217" s="2"/>
      <c r="W217" s="2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</row>
    <row r="218" spans="1:92" x14ac:dyDescent="0.25">
      <c r="A218" s="1">
        <v>4522</v>
      </c>
      <c r="B218" s="1"/>
      <c r="C218" s="1"/>
      <c r="D218" s="1">
        <v>654167</v>
      </c>
      <c r="E218" s="1"/>
      <c r="G218" s="1"/>
      <c r="H218" s="1"/>
      <c r="I218" s="1" t="s">
        <v>662</v>
      </c>
      <c r="J218" s="27"/>
      <c r="K218" s="27"/>
      <c r="L218" s="27" t="s">
        <v>663</v>
      </c>
      <c r="M218" s="10" t="str">
        <f t="shared" si="24"/>
        <v/>
      </c>
      <c r="N218" s="10" t="str">
        <f t="shared" si="25"/>
        <v/>
      </c>
      <c r="O218" s="10">
        <f t="shared" si="26"/>
        <v>1</v>
      </c>
      <c r="P218" s="10" t="str">
        <f t="shared" si="27"/>
        <v/>
      </c>
      <c r="Q218" s="10" t="str">
        <f t="shared" si="28"/>
        <v/>
      </c>
      <c r="R218" s="10" t="str">
        <f t="shared" si="29"/>
        <v/>
      </c>
      <c r="S218" s="2">
        <f t="shared" si="30"/>
        <v>1</v>
      </c>
      <c r="T218" s="2" t="str">
        <f t="shared" si="31"/>
        <v/>
      </c>
      <c r="U218" s="10"/>
      <c r="V218" s="2"/>
      <c r="W218" s="2"/>
    </row>
    <row r="219" spans="1:92" x14ac:dyDescent="0.25">
      <c r="A219" s="1">
        <v>4182</v>
      </c>
      <c r="B219" s="1"/>
      <c r="C219" s="30">
        <v>209168</v>
      </c>
      <c r="D219" s="1">
        <v>651397</v>
      </c>
      <c r="E219" s="1"/>
      <c r="G219" s="1"/>
      <c r="H219" s="1"/>
      <c r="I219" s="1" t="s">
        <v>664</v>
      </c>
      <c r="J219" s="28" t="s">
        <v>105</v>
      </c>
      <c r="K219" s="28" t="s">
        <v>104</v>
      </c>
      <c r="L219" s="29" t="s">
        <v>1</v>
      </c>
      <c r="M219" s="10">
        <f t="shared" si="24"/>
        <v>1</v>
      </c>
      <c r="N219" s="10" t="str">
        <f t="shared" si="25"/>
        <v/>
      </c>
      <c r="O219" s="10">
        <f t="shared" si="26"/>
        <v>1</v>
      </c>
      <c r="P219" s="10" t="str">
        <f t="shared" si="27"/>
        <v/>
      </c>
      <c r="Q219" s="10" t="str">
        <f t="shared" si="28"/>
        <v/>
      </c>
      <c r="R219" s="10" t="str">
        <f t="shared" si="29"/>
        <v/>
      </c>
      <c r="S219" s="2">
        <f t="shared" si="30"/>
        <v>1</v>
      </c>
      <c r="T219" s="2">
        <f t="shared" si="31"/>
        <v>1</v>
      </c>
      <c r="U219" s="10"/>
      <c r="V219" s="2"/>
      <c r="W219" s="2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92" x14ac:dyDescent="0.25">
      <c r="A220" s="1">
        <v>4366</v>
      </c>
      <c r="B220" s="1"/>
      <c r="C220" s="1"/>
      <c r="D220" s="1">
        <v>652512</v>
      </c>
      <c r="E220" s="1"/>
      <c r="G220" s="1"/>
      <c r="H220" s="1"/>
      <c r="I220" s="1" t="s">
        <v>665</v>
      </c>
      <c r="J220" s="27" t="s">
        <v>666</v>
      </c>
      <c r="K220" s="27" t="s">
        <v>667</v>
      </c>
      <c r="L220" s="27" t="s">
        <v>1</v>
      </c>
      <c r="M220" s="10" t="str">
        <f t="shared" si="24"/>
        <v/>
      </c>
      <c r="N220" s="10" t="str">
        <f t="shared" si="25"/>
        <v/>
      </c>
      <c r="O220" s="10">
        <f t="shared" si="26"/>
        <v>1</v>
      </c>
      <c r="P220" s="10" t="str">
        <f t="shared" si="27"/>
        <v/>
      </c>
      <c r="Q220" s="10" t="str">
        <f t="shared" si="28"/>
        <v/>
      </c>
      <c r="R220" s="10" t="str">
        <f t="shared" si="29"/>
        <v/>
      </c>
      <c r="S220" s="2">
        <f t="shared" si="30"/>
        <v>1</v>
      </c>
      <c r="T220" s="2" t="str">
        <f t="shared" si="31"/>
        <v/>
      </c>
      <c r="U220" s="10"/>
      <c r="V220" s="2"/>
      <c r="W220" s="2"/>
    </row>
    <row r="221" spans="1:92" x14ac:dyDescent="0.25">
      <c r="A221" s="1">
        <v>4366</v>
      </c>
      <c r="B221" s="1"/>
      <c r="C221" s="1"/>
      <c r="D221" s="1">
        <v>652513</v>
      </c>
      <c r="E221" s="1"/>
      <c r="G221" s="1"/>
      <c r="H221" s="1"/>
      <c r="I221" s="1" t="s">
        <v>668</v>
      </c>
      <c r="J221" s="27" t="s">
        <v>669</v>
      </c>
      <c r="K221" s="27" t="s">
        <v>670</v>
      </c>
      <c r="L221" s="27" t="s">
        <v>1</v>
      </c>
      <c r="M221" s="10" t="str">
        <f t="shared" si="24"/>
        <v/>
      </c>
      <c r="N221" s="10" t="str">
        <f t="shared" si="25"/>
        <v/>
      </c>
      <c r="O221" s="10">
        <f t="shared" si="26"/>
        <v>1</v>
      </c>
      <c r="P221" s="10" t="str">
        <f t="shared" si="27"/>
        <v/>
      </c>
      <c r="Q221" s="10" t="str">
        <f t="shared" si="28"/>
        <v/>
      </c>
      <c r="R221" s="10" t="str">
        <f t="shared" si="29"/>
        <v/>
      </c>
      <c r="S221" s="2">
        <f t="shared" si="30"/>
        <v>1</v>
      </c>
      <c r="T221" s="2" t="str">
        <f t="shared" si="31"/>
        <v/>
      </c>
      <c r="U221" s="10"/>
      <c r="V221" s="2"/>
      <c r="W221" s="2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92" x14ac:dyDescent="0.25">
      <c r="A222" s="5" t="s">
        <v>2</v>
      </c>
      <c r="B222" s="5"/>
      <c r="C222" s="5"/>
      <c r="D222" s="5"/>
      <c r="E222" s="5"/>
      <c r="F222" s="5"/>
      <c r="G222" s="5"/>
      <c r="H222" s="5"/>
      <c r="I222" s="5" t="s">
        <v>18</v>
      </c>
      <c r="J222" s="5" t="s">
        <v>9</v>
      </c>
      <c r="K222" s="5" t="s">
        <v>10</v>
      </c>
      <c r="L222" s="5" t="s">
        <v>11</v>
      </c>
      <c r="M222" s="10" t="str">
        <f t="shared" si="24"/>
        <v/>
      </c>
      <c r="N222" s="10" t="str">
        <f t="shared" si="25"/>
        <v/>
      </c>
      <c r="O222" s="10" t="str">
        <f t="shared" si="26"/>
        <v/>
      </c>
      <c r="P222" s="10" t="str">
        <f t="shared" si="27"/>
        <v/>
      </c>
      <c r="Q222" s="10" t="str">
        <f t="shared" si="28"/>
        <v/>
      </c>
      <c r="R222" s="10" t="str">
        <f t="shared" si="29"/>
        <v/>
      </c>
      <c r="S222" s="2" t="str">
        <f t="shared" si="30"/>
        <v/>
      </c>
      <c r="T222" s="2" t="str">
        <f t="shared" si="31"/>
        <v/>
      </c>
      <c r="U222" s="10"/>
      <c r="V222" s="2"/>
      <c r="W222" s="2"/>
      <c r="X222" s="1"/>
      <c r="Y222" s="1"/>
      <c r="Z222" s="1"/>
      <c r="AA222" s="9"/>
      <c r="AB222" s="9"/>
      <c r="AC222" s="9"/>
      <c r="AD222" s="9"/>
      <c r="AE222" s="9"/>
      <c r="AF222" s="9"/>
    </row>
    <row r="223" spans="1:92" x14ac:dyDescent="0.25">
      <c r="A223" s="1">
        <v>4590</v>
      </c>
      <c r="B223" s="1"/>
      <c r="C223" s="30">
        <v>209288</v>
      </c>
      <c r="D223" s="1">
        <v>654267</v>
      </c>
      <c r="E223" s="1"/>
      <c r="G223" s="1"/>
      <c r="H223" s="1"/>
      <c r="I223" s="1" t="s">
        <v>671</v>
      </c>
      <c r="J223" s="27" t="s">
        <v>672</v>
      </c>
      <c r="K223" s="27" t="s">
        <v>673</v>
      </c>
      <c r="L223" s="27" t="s">
        <v>674</v>
      </c>
      <c r="M223" s="10">
        <f t="shared" si="24"/>
        <v>1</v>
      </c>
      <c r="N223" s="10" t="str">
        <f t="shared" si="25"/>
        <v/>
      </c>
      <c r="O223" s="10">
        <f t="shared" si="26"/>
        <v>1</v>
      </c>
      <c r="P223" s="10" t="str">
        <f t="shared" si="27"/>
        <v/>
      </c>
      <c r="Q223" s="10" t="str">
        <f t="shared" si="28"/>
        <v/>
      </c>
      <c r="R223" s="10" t="str">
        <f t="shared" si="29"/>
        <v/>
      </c>
      <c r="S223" s="2">
        <f t="shared" si="30"/>
        <v>1</v>
      </c>
      <c r="T223" s="2">
        <f t="shared" si="31"/>
        <v>1</v>
      </c>
      <c r="U223" s="10"/>
      <c r="V223" s="2"/>
      <c r="W223" s="2"/>
    </row>
    <row r="224" spans="1:92" x14ac:dyDescent="0.25">
      <c r="A224" s="1">
        <v>4294</v>
      </c>
      <c r="B224" s="1"/>
      <c r="C224" s="30">
        <v>209285</v>
      </c>
      <c r="D224" s="16">
        <v>276176</v>
      </c>
      <c r="E224" s="1"/>
      <c r="G224" s="1"/>
      <c r="H224" s="1"/>
      <c r="I224" s="1" t="s">
        <v>675</v>
      </c>
      <c r="J224" s="27" t="s">
        <v>73</v>
      </c>
      <c r="K224" s="27" t="s">
        <v>87</v>
      </c>
      <c r="L224" s="27" t="s">
        <v>676</v>
      </c>
      <c r="M224" s="10">
        <f t="shared" si="24"/>
        <v>1</v>
      </c>
      <c r="N224" s="10" t="str">
        <f>IF(AND(M224=1,M226=1,C224=C226),1,"")</f>
        <v/>
      </c>
      <c r="O224" s="10">
        <f t="shared" si="26"/>
        <v>1</v>
      </c>
      <c r="P224" s="10" t="str">
        <f>IF(AND(O224=1,O226=1,D224=D226),1,"")</f>
        <v/>
      </c>
      <c r="Q224" s="10" t="str">
        <f t="shared" si="28"/>
        <v/>
      </c>
      <c r="R224" s="10" t="str">
        <f t="shared" si="29"/>
        <v/>
      </c>
      <c r="S224" s="2">
        <f t="shared" si="30"/>
        <v>1</v>
      </c>
      <c r="T224" s="2">
        <f t="shared" si="31"/>
        <v>1</v>
      </c>
      <c r="U224" s="10"/>
      <c r="V224" s="2"/>
      <c r="W224" s="2"/>
    </row>
    <row r="225" spans="1:32" x14ac:dyDescent="0.25">
      <c r="A225" s="1">
        <v>4588</v>
      </c>
      <c r="B225" s="1"/>
      <c r="C225" s="30">
        <v>209282</v>
      </c>
      <c r="D225" s="1">
        <v>654265</v>
      </c>
      <c r="E225" s="1"/>
      <c r="G225" s="1"/>
      <c r="H225" s="1"/>
      <c r="I225" s="1" t="s">
        <v>677</v>
      </c>
      <c r="J225" s="27" t="s">
        <v>678</v>
      </c>
      <c r="K225" s="27" t="s">
        <v>70</v>
      </c>
      <c r="L225" s="27" t="s">
        <v>679</v>
      </c>
      <c r="M225" s="10">
        <f t="shared" si="24"/>
        <v>1</v>
      </c>
      <c r="N225" s="10" t="str">
        <f t="shared" ref="N225:N242" si="32">IF(AND(M225=1,M226=1,C225=C226),1,"")</f>
        <v/>
      </c>
      <c r="O225" s="10">
        <f t="shared" si="26"/>
        <v>1</v>
      </c>
      <c r="P225" s="10" t="str">
        <f t="shared" ref="P225:P242" si="33">IF(AND(O225=1,O226=1,D225=D226),1,"")</f>
        <v/>
      </c>
      <c r="Q225" s="10" t="str">
        <f t="shared" si="28"/>
        <v/>
      </c>
      <c r="R225" s="10" t="str">
        <f t="shared" si="29"/>
        <v/>
      </c>
      <c r="S225" s="2">
        <f t="shared" si="30"/>
        <v>1</v>
      </c>
      <c r="T225" s="2">
        <f t="shared" si="31"/>
        <v>1</v>
      </c>
      <c r="U225" s="10"/>
      <c r="V225" s="2"/>
      <c r="W225" s="2"/>
    </row>
    <row r="226" spans="1:32" x14ac:dyDescent="0.25">
      <c r="A226" s="1">
        <v>4593</v>
      </c>
      <c r="B226" s="1"/>
      <c r="C226" s="1"/>
      <c r="D226" s="1">
        <v>654271</v>
      </c>
      <c r="E226" s="1"/>
      <c r="G226" s="1"/>
      <c r="H226" s="1"/>
      <c r="I226" s="1" t="s">
        <v>680</v>
      </c>
      <c r="J226" s="27" t="s">
        <v>102</v>
      </c>
      <c r="K226" s="27" t="s">
        <v>401</v>
      </c>
      <c r="L226" s="27" t="s">
        <v>681</v>
      </c>
      <c r="M226" s="10" t="str">
        <f t="shared" si="24"/>
        <v/>
      </c>
      <c r="N226" s="10" t="str">
        <f t="shared" si="32"/>
        <v/>
      </c>
      <c r="O226" s="10">
        <f t="shared" si="26"/>
        <v>1</v>
      </c>
      <c r="P226" s="10" t="str">
        <f t="shared" si="33"/>
        <v/>
      </c>
      <c r="Q226" s="10" t="str">
        <f t="shared" si="28"/>
        <v/>
      </c>
      <c r="R226" s="10" t="str">
        <f t="shared" si="29"/>
        <v/>
      </c>
      <c r="S226" s="2">
        <f t="shared" si="30"/>
        <v>1</v>
      </c>
      <c r="T226" s="2" t="str">
        <f t="shared" si="31"/>
        <v/>
      </c>
      <c r="U226" s="10"/>
      <c r="V226" s="2"/>
      <c r="W226" s="2"/>
    </row>
    <row r="227" spans="1:32" x14ac:dyDescent="0.25">
      <c r="A227" s="1">
        <v>4594</v>
      </c>
      <c r="B227" s="1"/>
      <c r="C227" s="1"/>
      <c r="D227" s="1">
        <v>654272</v>
      </c>
      <c r="E227" s="1"/>
      <c r="G227" s="1"/>
      <c r="H227" s="1"/>
      <c r="I227" s="1" t="s">
        <v>682</v>
      </c>
      <c r="J227" s="27" t="s">
        <v>683</v>
      </c>
      <c r="K227" s="27" t="s">
        <v>684</v>
      </c>
      <c r="L227" s="27" t="s">
        <v>674</v>
      </c>
      <c r="M227" s="10" t="str">
        <f t="shared" si="24"/>
        <v/>
      </c>
      <c r="N227" s="10" t="str">
        <f t="shared" si="32"/>
        <v/>
      </c>
      <c r="O227" s="10">
        <f t="shared" si="26"/>
        <v>1</v>
      </c>
      <c r="P227" s="10" t="str">
        <f t="shared" si="33"/>
        <v/>
      </c>
      <c r="Q227" s="10" t="str">
        <f t="shared" si="28"/>
        <v/>
      </c>
      <c r="R227" s="10" t="str">
        <f t="shared" si="29"/>
        <v/>
      </c>
      <c r="S227" s="2">
        <f t="shared" si="30"/>
        <v>1</v>
      </c>
      <c r="T227" s="2" t="str">
        <f t="shared" si="31"/>
        <v/>
      </c>
      <c r="U227" s="10"/>
      <c r="V227" s="2"/>
      <c r="W227" s="2"/>
    </row>
    <row r="228" spans="1:32" x14ac:dyDescent="0.25">
      <c r="A228" s="1">
        <v>4329</v>
      </c>
      <c r="B228" s="1"/>
      <c r="C228" s="1"/>
      <c r="D228" s="1">
        <v>652432</v>
      </c>
      <c r="E228" s="1"/>
      <c r="G228" s="1"/>
      <c r="H228" s="1"/>
      <c r="I228" s="1" t="s">
        <v>685</v>
      </c>
      <c r="J228" s="27" t="s">
        <v>686</v>
      </c>
      <c r="K228" s="27" t="s">
        <v>687</v>
      </c>
      <c r="L228" s="27" t="s">
        <v>1</v>
      </c>
      <c r="M228" s="10" t="str">
        <f t="shared" si="24"/>
        <v/>
      </c>
      <c r="N228" s="10" t="str">
        <f t="shared" si="32"/>
        <v/>
      </c>
      <c r="O228" s="10">
        <f t="shared" si="26"/>
        <v>1</v>
      </c>
      <c r="P228" s="10" t="str">
        <f t="shared" si="33"/>
        <v/>
      </c>
      <c r="Q228" s="10" t="str">
        <f t="shared" si="28"/>
        <v/>
      </c>
      <c r="R228" s="10" t="str">
        <f t="shared" si="29"/>
        <v/>
      </c>
      <c r="S228" s="2">
        <f t="shared" si="30"/>
        <v>1</v>
      </c>
      <c r="T228" s="2" t="str">
        <f t="shared" si="31"/>
        <v/>
      </c>
      <c r="U228" s="10"/>
      <c r="V228" s="2"/>
      <c r="W228" s="2"/>
    </row>
    <row r="229" spans="1:32" x14ac:dyDescent="0.25">
      <c r="A229" s="1">
        <v>4643</v>
      </c>
      <c r="B229" s="1"/>
      <c r="C229" s="1"/>
      <c r="D229" s="1">
        <v>654388</v>
      </c>
      <c r="E229" s="1"/>
      <c r="G229" s="1"/>
      <c r="H229" s="1"/>
      <c r="I229" s="1" t="s">
        <v>688</v>
      </c>
      <c r="J229" s="27"/>
      <c r="K229" s="27"/>
      <c r="L229" s="27" t="s">
        <v>689</v>
      </c>
      <c r="M229" s="10" t="str">
        <f t="shared" si="24"/>
        <v/>
      </c>
      <c r="N229" s="10" t="str">
        <f t="shared" si="32"/>
        <v/>
      </c>
      <c r="O229" s="10">
        <f t="shared" si="26"/>
        <v>1</v>
      </c>
      <c r="P229" s="10" t="str">
        <f t="shared" si="33"/>
        <v/>
      </c>
      <c r="Q229" s="10" t="str">
        <f t="shared" si="28"/>
        <v/>
      </c>
      <c r="R229" s="10" t="str">
        <f t="shared" si="29"/>
        <v/>
      </c>
      <c r="S229" s="2">
        <f t="shared" si="30"/>
        <v>1</v>
      </c>
      <c r="T229" s="2" t="str">
        <f t="shared" si="31"/>
        <v/>
      </c>
      <c r="U229" s="10"/>
      <c r="V229" s="2"/>
      <c r="W229" s="2"/>
    </row>
    <row r="230" spans="1:32" x14ac:dyDescent="0.25">
      <c r="A230" s="1">
        <v>4642</v>
      </c>
      <c r="B230" s="1"/>
      <c r="C230" s="1"/>
      <c r="D230" s="1">
        <v>654387</v>
      </c>
      <c r="E230" s="1"/>
      <c r="G230" s="1"/>
      <c r="H230" s="1"/>
      <c r="I230" s="1" t="s">
        <v>690</v>
      </c>
      <c r="J230" s="27" t="s">
        <v>691</v>
      </c>
      <c r="K230" s="27" t="s">
        <v>692</v>
      </c>
      <c r="L230" s="27" t="s">
        <v>693</v>
      </c>
      <c r="M230" s="10" t="str">
        <f t="shared" si="24"/>
        <v/>
      </c>
      <c r="N230" s="10" t="str">
        <f t="shared" si="32"/>
        <v/>
      </c>
      <c r="O230" s="10">
        <f t="shared" si="26"/>
        <v>1</v>
      </c>
      <c r="P230" s="10" t="str">
        <f t="shared" si="33"/>
        <v/>
      </c>
      <c r="Q230" s="10" t="str">
        <f t="shared" si="28"/>
        <v/>
      </c>
      <c r="R230" s="10" t="str">
        <f t="shared" si="29"/>
        <v/>
      </c>
      <c r="S230" s="2">
        <f t="shared" si="30"/>
        <v>1</v>
      </c>
      <c r="T230" s="2" t="str">
        <f t="shared" si="31"/>
        <v/>
      </c>
      <c r="U230" s="10"/>
      <c r="V230" s="2"/>
      <c r="W230" s="2"/>
    </row>
    <row r="231" spans="1:32" x14ac:dyDescent="0.25">
      <c r="A231" s="1">
        <v>4595</v>
      </c>
      <c r="B231" s="1"/>
      <c r="C231" s="1"/>
      <c r="D231" s="1">
        <v>654273</v>
      </c>
      <c r="E231" s="1"/>
      <c r="G231" s="1"/>
      <c r="H231" s="1"/>
      <c r="I231" s="1" t="s">
        <v>694</v>
      </c>
      <c r="J231" s="27" t="s">
        <v>94</v>
      </c>
      <c r="K231" s="27" t="s">
        <v>145</v>
      </c>
      <c r="L231" s="27" t="s">
        <v>674</v>
      </c>
      <c r="M231" s="10" t="str">
        <f t="shared" si="24"/>
        <v/>
      </c>
      <c r="N231" s="10" t="str">
        <f t="shared" si="32"/>
        <v/>
      </c>
      <c r="O231" s="10">
        <f t="shared" si="26"/>
        <v>1</v>
      </c>
      <c r="P231" s="10" t="str">
        <f t="shared" si="33"/>
        <v/>
      </c>
      <c r="Q231" s="10" t="str">
        <f t="shared" si="28"/>
        <v/>
      </c>
      <c r="R231" s="10" t="str">
        <f t="shared" si="29"/>
        <v/>
      </c>
      <c r="S231" s="2">
        <f t="shared" si="30"/>
        <v>1</v>
      </c>
      <c r="T231" s="2" t="str">
        <f t="shared" si="31"/>
        <v/>
      </c>
      <c r="U231" s="10"/>
      <c r="V231" s="2"/>
      <c r="W231" s="2"/>
    </row>
    <row r="232" spans="1:32" x14ac:dyDescent="0.25">
      <c r="A232" s="1">
        <v>4595</v>
      </c>
      <c r="B232" s="1"/>
      <c r="C232" s="1"/>
      <c r="D232" s="1">
        <v>654274</v>
      </c>
      <c r="E232" s="1"/>
      <c r="G232" s="1"/>
      <c r="H232" s="1"/>
      <c r="I232" s="1" t="s">
        <v>695</v>
      </c>
      <c r="J232" s="27" t="s">
        <v>121</v>
      </c>
      <c r="K232" s="27" t="s">
        <v>350</v>
      </c>
      <c r="L232" s="27" t="s">
        <v>674</v>
      </c>
      <c r="M232" s="10" t="str">
        <f t="shared" si="24"/>
        <v/>
      </c>
      <c r="N232" s="10" t="str">
        <f t="shared" si="32"/>
        <v/>
      </c>
      <c r="O232" s="10">
        <f t="shared" si="26"/>
        <v>1</v>
      </c>
      <c r="P232" s="10" t="str">
        <f t="shared" si="33"/>
        <v/>
      </c>
      <c r="Q232" s="10" t="str">
        <f t="shared" si="28"/>
        <v/>
      </c>
      <c r="R232" s="10" t="str">
        <f t="shared" si="29"/>
        <v/>
      </c>
      <c r="S232" s="2">
        <f t="shared" si="30"/>
        <v>1</v>
      </c>
      <c r="T232" s="2" t="str">
        <f t="shared" si="31"/>
        <v/>
      </c>
      <c r="U232" s="10"/>
      <c r="V232" s="2"/>
      <c r="W232" s="2"/>
    </row>
    <row r="233" spans="1:32" x14ac:dyDescent="0.25">
      <c r="A233" s="1">
        <v>4592</v>
      </c>
      <c r="B233" s="1"/>
      <c r="C233" s="1"/>
      <c r="D233" s="1">
        <v>654269</v>
      </c>
      <c r="E233" s="1"/>
      <c r="G233" s="1"/>
      <c r="H233" s="1"/>
      <c r="I233" s="1" t="s">
        <v>696</v>
      </c>
      <c r="J233" s="26" t="s">
        <v>697</v>
      </c>
      <c r="K233" s="27" t="s">
        <v>698</v>
      </c>
      <c r="L233" s="27" t="s">
        <v>674</v>
      </c>
      <c r="M233" s="10" t="str">
        <f t="shared" si="24"/>
        <v/>
      </c>
      <c r="N233" s="10" t="str">
        <f t="shared" si="32"/>
        <v/>
      </c>
      <c r="O233" s="10">
        <f t="shared" si="26"/>
        <v>1</v>
      </c>
      <c r="P233" s="10" t="str">
        <f t="shared" si="33"/>
        <v/>
      </c>
      <c r="Q233" s="10" t="str">
        <f t="shared" si="28"/>
        <v/>
      </c>
      <c r="R233" s="10" t="str">
        <f t="shared" si="29"/>
        <v/>
      </c>
      <c r="S233" s="2">
        <f t="shared" si="30"/>
        <v>1</v>
      </c>
      <c r="T233" s="2" t="str">
        <f t="shared" si="31"/>
        <v/>
      </c>
      <c r="U233" s="10"/>
      <c r="V233" s="2"/>
      <c r="W233" s="2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x14ac:dyDescent="0.25">
      <c r="A234" s="1">
        <v>4589</v>
      </c>
      <c r="B234" s="1"/>
      <c r="C234" s="30">
        <v>209281</v>
      </c>
      <c r="D234" s="1">
        <v>654266</v>
      </c>
      <c r="E234" s="1"/>
      <c r="G234" s="1"/>
      <c r="H234" s="1"/>
      <c r="I234" s="1" t="s">
        <v>699</v>
      </c>
      <c r="J234" s="27" t="s">
        <v>700</v>
      </c>
      <c r="K234" s="27" t="s">
        <v>701</v>
      </c>
      <c r="L234" s="27" t="s">
        <v>674</v>
      </c>
      <c r="M234" s="10">
        <f t="shared" si="24"/>
        <v>1</v>
      </c>
      <c r="N234" s="10" t="str">
        <f t="shared" si="32"/>
        <v/>
      </c>
      <c r="O234" s="10">
        <f t="shared" si="26"/>
        <v>1</v>
      </c>
      <c r="P234" s="10" t="str">
        <f t="shared" si="33"/>
        <v/>
      </c>
      <c r="Q234" s="10" t="str">
        <f t="shared" si="28"/>
        <v/>
      </c>
      <c r="R234" s="10" t="str">
        <f t="shared" si="29"/>
        <v/>
      </c>
      <c r="S234" s="2">
        <f t="shared" si="30"/>
        <v>1</v>
      </c>
      <c r="T234" s="2">
        <f t="shared" si="31"/>
        <v>1</v>
      </c>
      <c r="U234" s="10"/>
      <c r="V234" s="2"/>
      <c r="W234" s="2"/>
    </row>
    <row r="235" spans="1:32" x14ac:dyDescent="0.25">
      <c r="A235" s="1">
        <v>4587</v>
      </c>
      <c r="B235" s="1"/>
      <c r="C235" s="30">
        <v>209283</v>
      </c>
      <c r="D235" s="1">
        <v>654264</v>
      </c>
      <c r="E235" s="1"/>
      <c r="G235" s="1"/>
      <c r="H235" s="1"/>
      <c r="I235" s="1" t="s">
        <v>702</v>
      </c>
      <c r="J235" s="27" t="s">
        <v>703</v>
      </c>
      <c r="K235" s="27" t="s">
        <v>317</v>
      </c>
      <c r="L235" s="27" t="s">
        <v>674</v>
      </c>
      <c r="M235" s="10">
        <f t="shared" si="24"/>
        <v>1</v>
      </c>
      <c r="N235" s="10" t="str">
        <f t="shared" si="32"/>
        <v/>
      </c>
      <c r="O235" s="10">
        <f t="shared" si="26"/>
        <v>1</v>
      </c>
      <c r="P235" s="10" t="str">
        <f t="shared" si="33"/>
        <v/>
      </c>
      <c r="Q235" s="10" t="str">
        <f t="shared" si="28"/>
        <v/>
      </c>
      <c r="R235" s="10" t="str">
        <f t="shared" si="29"/>
        <v/>
      </c>
      <c r="S235" s="2">
        <f t="shared" si="30"/>
        <v>1</v>
      </c>
      <c r="T235" s="2">
        <f t="shared" si="31"/>
        <v>1</v>
      </c>
      <c r="U235" s="10"/>
      <c r="V235" s="2"/>
      <c r="W235" s="2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x14ac:dyDescent="0.25">
      <c r="A236" s="1">
        <v>4593</v>
      </c>
      <c r="B236" s="1"/>
      <c r="C236" s="30">
        <v>209289</v>
      </c>
      <c r="D236" s="1">
        <v>654270</v>
      </c>
      <c r="E236" s="1"/>
      <c r="G236" s="1"/>
      <c r="H236" s="1"/>
      <c r="I236" s="1" t="s">
        <v>702</v>
      </c>
      <c r="J236" s="27" t="s">
        <v>229</v>
      </c>
      <c r="K236" s="27" t="s">
        <v>122</v>
      </c>
      <c r="L236" s="27" t="s">
        <v>704</v>
      </c>
      <c r="M236" s="10">
        <f t="shared" si="24"/>
        <v>1</v>
      </c>
      <c r="N236" s="10" t="str">
        <f t="shared" si="32"/>
        <v/>
      </c>
      <c r="O236" s="10">
        <f t="shared" si="26"/>
        <v>1</v>
      </c>
      <c r="P236" s="10" t="str">
        <f t="shared" si="33"/>
        <v/>
      </c>
      <c r="Q236" s="10" t="str">
        <f t="shared" si="28"/>
        <v/>
      </c>
      <c r="R236" s="10" t="str">
        <f t="shared" si="29"/>
        <v/>
      </c>
      <c r="S236" s="2">
        <f t="shared" si="30"/>
        <v>1</v>
      </c>
      <c r="T236" s="2">
        <f t="shared" si="31"/>
        <v>1</v>
      </c>
      <c r="U236" s="10"/>
      <c r="V236" s="2"/>
      <c r="W236" s="2"/>
    </row>
    <row r="237" spans="1:32" x14ac:dyDescent="0.25">
      <c r="A237" s="1">
        <v>4586</v>
      </c>
      <c r="B237" s="1"/>
      <c r="C237" s="1"/>
      <c r="D237" s="1">
        <v>654263</v>
      </c>
      <c r="E237" s="1"/>
      <c r="G237" s="1"/>
      <c r="H237" s="1"/>
      <c r="I237" s="1" t="s">
        <v>705</v>
      </c>
      <c r="J237" s="27"/>
      <c r="K237" s="27"/>
      <c r="L237" s="27" t="s">
        <v>706</v>
      </c>
      <c r="M237" s="10" t="str">
        <f t="shared" si="24"/>
        <v/>
      </c>
      <c r="N237" s="10" t="str">
        <f t="shared" si="32"/>
        <v/>
      </c>
      <c r="O237" s="10">
        <f t="shared" si="26"/>
        <v>1</v>
      </c>
      <c r="P237" s="10" t="str">
        <f t="shared" si="33"/>
        <v/>
      </c>
      <c r="Q237" s="10" t="str">
        <f t="shared" si="28"/>
        <v/>
      </c>
      <c r="R237" s="10" t="str">
        <f t="shared" si="29"/>
        <v/>
      </c>
      <c r="S237" s="2">
        <f t="shared" si="30"/>
        <v>1</v>
      </c>
      <c r="T237" s="2" t="str">
        <f t="shared" si="31"/>
        <v/>
      </c>
      <c r="U237" s="10"/>
      <c r="V237" s="2"/>
      <c r="W237" s="2"/>
    </row>
    <row r="238" spans="1:32" x14ac:dyDescent="0.25">
      <c r="A238" s="1">
        <v>4591</v>
      </c>
      <c r="B238" s="1"/>
      <c r="C238" s="1"/>
      <c r="D238" s="1">
        <v>654268</v>
      </c>
      <c r="E238" s="1"/>
      <c r="G238" s="1"/>
      <c r="H238" s="1"/>
      <c r="I238" s="1" t="s">
        <v>707</v>
      </c>
      <c r="J238" s="27" t="s">
        <v>120</v>
      </c>
      <c r="K238" s="27" t="s">
        <v>125</v>
      </c>
      <c r="L238" s="27" t="s">
        <v>708</v>
      </c>
      <c r="M238" s="10" t="str">
        <f t="shared" si="24"/>
        <v/>
      </c>
      <c r="N238" s="10" t="str">
        <f t="shared" si="32"/>
        <v/>
      </c>
      <c r="O238" s="10">
        <f t="shared" si="26"/>
        <v>1</v>
      </c>
      <c r="P238" s="10" t="str">
        <f t="shared" si="33"/>
        <v/>
      </c>
      <c r="Q238" s="10" t="str">
        <f t="shared" si="28"/>
        <v/>
      </c>
      <c r="R238" s="10" t="str">
        <f t="shared" si="29"/>
        <v/>
      </c>
      <c r="S238" s="2">
        <f t="shared" si="30"/>
        <v>1</v>
      </c>
      <c r="T238" s="2" t="str">
        <f t="shared" si="31"/>
        <v/>
      </c>
      <c r="U238" s="10"/>
      <c r="V238" s="2"/>
      <c r="W238" s="2"/>
    </row>
    <row r="239" spans="1:32" x14ac:dyDescent="0.25">
      <c r="A239" s="1">
        <v>4640</v>
      </c>
      <c r="B239" s="1"/>
      <c r="C239" s="30">
        <v>209287</v>
      </c>
      <c r="D239" s="1">
        <v>654386</v>
      </c>
      <c r="E239" s="1"/>
      <c r="G239" s="1"/>
      <c r="H239" s="1"/>
      <c r="I239" s="1" t="s">
        <v>709</v>
      </c>
      <c r="J239" s="27" t="s">
        <v>710</v>
      </c>
      <c r="K239" s="27" t="s">
        <v>711</v>
      </c>
      <c r="L239" s="27" t="s">
        <v>712</v>
      </c>
      <c r="M239" s="10">
        <f t="shared" si="24"/>
        <v>1</v>
      </c>
      <c r="N239" s="10" t="str">
        <f t="shared" si="32"/>
        <v/>
      </c>
      <c r="O239" s="10">
        <f t="shared" si="26"/>
        <v>1</v>
      </c>
      <c r="P239" s="10" t="str">
        <f t="shared" si="33"/>
        <v/>
      </c>
      <c r="Q239" s="10" t="str">
        <f t="shared" si="28"/>
        <v/>
      </c>
      <c r="R239" s="10" t="str">
        <f t="shared" si="29"/>
        <v/>
      </c>
      <c r="S239" s="2">
        <f t="shared" si="30"/>
        <v>1</v>
      </c>
      <c r="T239" s="2">
        <f t="shared" si="31"/>
        <v>1</v>
      </c>
      <c r="U239" s="10"/>
      <c r="V239" s="2"/>
      <c r="W239" s="2"/>
    </row>
    <row r="240" spans="1:32" x14ac:dyDescent="0.25">
      <c r="A240" s="1">
        <v>4335</v>
      </c>
      <c r="B240" s="1"/>
      <c r="C240" s="30">
        <v>209294</v>
      </c>
      <c r="D240" s="1">
        <v>652440</v>
      </c>
      <c r="E240" s="1"/>
      <c r="G240" s="1"/>
      <c r="H240" s="1"/>
      <c r="I240" s="1" t="s">
        <v>713</v>
      </c>
      <c r="J240" s="28" t="s">
        <v>714</v>
      </c>
      <c r="K240" s="28" t="s">
        <v>715</v>
      </c>
      <c r="L240" s="29" t="s">
        <v>716</v>
      </c>
      <c r="M240" s="10">
        <f t="shared" si="24"/>
        <v>1</v>
      </c>
      <c r="N240" s="10" t="str">
        <f t="shared" si="32"/>
        <v/>
      </c>
      <c r="O240" s="10">
        <f t="shared" si="26"/>
        <v>1</v>
      </c>
      <c r="P240" s="10" t="str">
        <f t="shared" si="33"/>
        <v/>
      </c>
      <c r="Q240" s="10" t="str">
        <f t="shared" si="28"/>
        <v/>
      </c>
      <c r="R240" s="10" t="str">
        <f t="shared" si="29"/>
        <v/>
      </c>
      <c r="S240" s="2">
        <f t="shared" si="30"/>
        <v>1</v>
      </c>
      <c r="T240" s="2">
        <f t="shared" si="31"/>
        <v>1</v>
      </c>
      <c r="U240" s="10"/>
      <c r="V240" s="2"/>
      <c r="W240" s="2"/>
    </row>
    <row r="241" spans="1:92" x14ac:dyDescent="0.25">
      <c r="A241" s="1">
        <v>4486</v>
      </c>
      <c r="B241" s="1"/>
      <c r="C241" s="1"/>
      <c r="D241" s="1">
        <v>654071</v>
      </c>
      <c r="E241" s="1"/>
      <c r="G241" s="1"/>
      <c r="H241" s="1"/>
      <c r="I241" s="1" t="s">
        <v>717</v>
      </c>
      <c r="J241" s="27" t="s">
        <v>718</v>
      </c>
      <c r="K241" s="26" t="s">
        <v>719</v>
      </c>
      <c r="L241" s="26" t="s">
        <v>720</v>
      </c>
      <c r="M241" s="10" t="str">
        <f t="shared" si="24"/>
        <v/>
      </c>
      <c r="N241" s="10" t="str">
        <f t="shared" si="32"/>
        <v/>
      </c>
      <c r="O241" s="10">
        <f t="shared" si="26"/>
        <v>1</v>
      </c>
      <c r="P241" s="10" t="str">
        <f t="shared" si="33"/>
        <v/>
      </c>
      <c r="Q241" s="10" t="str">
        <f t="shared" si="28"/>
        <v/>
      </c>
      <c r="R241" s="10" t="str">
        <f t="shared" si="29"/>
        <v/>
      </c>
      <c r="S241" s="2">
        <f t="shared" si="30"/>
        <v>1</v>
      </c>
      <c r="T241" s="2" t="str">
        <f t="shared" si="31"/>
        <v/>
      </c>
      <c r="U241" s="10"/>
      <c r="V241" s="2"/>
      <c r="W241" s="2"/>
    </row>
    <row r="242" spans="1:92" x14ac:dyDescent="0.25">
      <c r="A242" s="1">
        <v>4480</v>
      </c>
      <c r="B242" s="1"/>
      <c r="C242" s="30">
        <v>213072</v>
      </c>
      <c r="D242" s="1">
        <v>654064</v>
      </c>
      <c r="E242" s="1"/>
      <c r="G242" s="1"/>
      <c r="H242" s="1"/>
      <c r="I242" s="1" t="s">
        <v>721</v>
      </c>
      <c r="J242" s="27" t="s">
        <v>722</v>
      </c>
      <c r="K242" s="27" t="s">
        <v>723</v>
      </c>
      <c r="L242" s="27" t="s">
        <v>724</v>
      </c>
      <c r="M242" s="10">
        <f t="shared" si="24"/>
        <v>1</v>
      </c>
      <c r="N242" s="10" t="str">
        <f t="shared" si="32"/>
        <v/>
      </c>
      <c r="O242" s="10">
        <f t="shared" si="26"/>
        <v>1</v>
      </c>
      <c r="P242" s="10" t="str">
        <f t="shared" si="33"/>
        <v/>
      </c>
      <c r="Q242" s="10" t="str">
        <f t="shared" si="28"/>
        <v/>
      </c>
      <c r="R242" s="10" t="str">
        <f t="shared" si="29"/>
        <v/>
      </c>
      <c r="S242" s="2">
        <f t="shared" si="30"/>
        <v>1</v>
      </c>
      <c r="T242" s="2">
        <f t="shared" si="31"/>
        <v>1</v>
      </c>
      <c r="U242" s="10"/>
      <c r="V242" s="2"/>
      <c r="W242" s="2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92" x14ac:dyDescent="0.25">
      <c r="A243" s="1">
        <v>4479</v>
      </c>
      <c r="B243" s="1"/>
      <c r="C243" s="1"/>
      <c r="D243" s="1">
        <v>654063</v>
      </c>
      <c r="E243" s="1"/>
      <c r="G243" s="1"/>
      <c r="H243" s="1"/>
      <c r="I243" s="1" t="s">
        <v>725</v>
      </c>
      <c r="J243" s="27" t="s">
        <v>726</v>
      </c>
      <c r="K243" s="27" t="s">
        <v>727</v>
      </c>
      <c r="L243" s="27" t="s">
        <v>728</v>
      </c>
      <c r="M243" s="10" t="str">
        <f t="shared" si="24"/>
        <v/>
      </c>
      <c r="N243" s="10" t="str">
        <f>IF(AND(M243=1,M245=1,C243=C245),1,"")</f>
        <v/>
      </c>
      <c r="O243" s="10">
        <f t="shared" si="26"/>
        <v>1</v>
      </c>
      <c r="P243" s="10" t="str">
        <f>IF(AND(O243=1,O245=1,D243=D245),1,"")</f>
        <v/>
      </c>
      <c r="Q243" s="10" t="str">
        <f t="shared" si="28"/>
        <v/>
      </c>
      <c r="R243" s="10" t="str">
        <f>IF(AND(Q243=1,Q245=1,F243=F245),1,"")</f>
        <v/>
      </c>
      <c r="S243" s="2">
        <f t="shared" si="30"/>
        <v>1</v>
      </c>
      <c r="T243" s="2" t="str">
        <f t="shared" si="31"/>
        <v/>
      </c>
      <c r="U243" s="10"/>
      <c r="V243" s="2"/>
      <c r="W243" s="2"/>
    </row>
    <row r="244" spans="1:92" x14ac:dyDescent="0.25">
      <c r="A244" s="1">
        <v>4270</v>
      </c>
      <c r="B244" s="1"/>
      <c r="C244" s="30">
        <v>209409</v>
      </c>
      <c r="D244" s="1">
        <v>651967</v>
      </c>
      <c r="E244" s="1"/>
      <c r="G244" s="1"/>
      <c r="H244" s="1"/>
      <c r="I244" s="1" t="s">
        <v>1648</v>
      </c>
      <c r="J244" s="27" t="s">
        <v>124</v>
      </c>
      <c r="K244" s="27" t="s">
        <v>59</v>
      </c>
      <c r="L244" s="27" t="s">
        <v>729</v>
      </c>
      <c r="M244" s="10">
        <f t="shared" si="24"/>
        <v>1</v>
      </c>
      <c r="N244" s="10" t="str">
        <f t="shared" ref="N244:N275" si="34">IF(AND(M244=1,M245=1,C244=C245),1,"")</f>
        <v/>
      </c>
      <c r="O244" s="10">
        <f t="shared" si="26"/>
        <v>1</v>
      </c>
      <c r="P244" s="10" t="str">
        <f t="shared" ref="P244:P275" si="35">IF(AND(O244=1,O245=1,D244=D245),1,"")</f>
        <v/>
      </c>
      <c r="Q244" s="10" t="str">
        <f t="shared" si="28"/>
        <v/>
      </c>
      <c r="R244" s="10" t="str">
        <f t="shared" ref="R244:R275" si="36">IF(AND(Q244=1,Q245=1,F244=F245),1,"")</f>
        <v/>
      </c>
      <c r="S244" s="2">
        <f t="shared" si="30"/>
        <v>1</v>
      </c>
      <c r="T244" s="2">
        <f t="shared" si="31"/>
        <v>1</v>
      </c>
      <c r="U244" s="10"/>
      <c r="V244" s="2"/>
      <c r="W244" s="2"/>
    </row>
    <row r="245" spans="1:92" x14ac:dyDescent="0.25">
      <c r="A245" s="1">
        <v>4270</v>
      </c>
      <c r="B245" s="1"/>
      <c r="C245" s="30">
        <v>209408</v>
      </c>
      <c r="D245" s="1">
        <v>651966</v>
      </c>
      <c r="E245" s="23" t="s">
        <v>50</v>
      </c>
      <c r="F245" s="23">
        <v>266150</v>
      </c>
      <c r="G245" s="23"/>
      <c r="H245" s="23"/>
      <c r="I245" s="16" t="s">
        <v>1646</v>
      </c>
      <c r="J245" s="27" t="s">
        <v>358</v>
      </c>
      <c r="K245" s="27" t="s">
        <v>144</v>
      </c>
      <c r="L245" s="27" t="s">
        <v>1647</v>
      </c>
      <c r="M245" s="10">
        <f t="shared" si="24"/>
        <v>1</v>
      </c>
      <c r="N245" s="10" t="str">
        <f t="shared" si="34"/>
        <v/>
      </c>
      <c r="O245" s="10">
        <f t="shared" si="26"/>
        <v>1</v>
      </c>
      <c r="P245" s="10" t="str">
        <f t="shared" si="35"/>
        <v/>
      </c>
      <c r="Q245" s="10">
        <f t="shared" si="28"/>
        <v>1</v>
      </c>
      <c r="R245" s="10" t="str">
        <f t="shared" si="36"/>
        <v/>
      </c>
      <c r="S245" s="2">
        <f t="shared" si="30"/>
        <v>1</v>
      </c>
      <c r="T245" s="2">
        <f t="shared" si="31"/>
        <v>1</v>
      </c>
      <c r="U245" s="10"/>
      <c r="V245" s="2"/>
      <c r="W245" s="2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92" x14ac:dyDescent="0.25">
      <c r="A246" s="1">
        <v>4228</v>
      </c>
      <c r="B246" s="1"/>
      <c r="C246" s="30">
        <v>209416</v>
      </c>
      <c r="D246" s="1">
        <v>651790</v>
      </c>
      <c r="E246" s="1"/>
      <c r="G246" s="1"/>
      <c r="H246" s="1"/>
      <c r="I246" s="1" t="s">
        <v>730</v>
      </c>
      <c r="J246" s="27" t="s">
        <v>731</v>
      </c>
      <c r="K246" s="27" t="s">
        <v>732</v>
      </c>
      <c r="L246" s="27" t="s">
        <v>733</v>
      </c>
      <c r="M246" s="10">
        <f t="shared" si="24"/>
        <v>1</v>
      </c>
      <c r="N246" s="10" t="str">
        <f t="shared" si="34"/>
        <v/>
      </c>
      <c r="O246" s="10">
        <f t="shared" si="26"/>
        <v>1</v>
      </c>
      <c r="P246" s="10" t="str">
        <f t="shared" si="35"/>
        <v/>
      </c>
      <c r="Q246" s="10" t="str">
        <f t="shared" si="28"/>
        <v/>
      </c>
      <c r="R246" s="10" t="str">
        <f t="shared" si="36"/>
        <v/>
      </c>
      <c r="S246" s="2">
        <f t="shared" si="30"/>
        <v>1</v>
      </c>
      <c r="T246" s="2">
        <f t="shared" si="31"/>
        <v>1</v>
      </c>
      <c r="U246" s="10"/>
      <c r="V246" s="2"/>
      <c r="W246" s="2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92" x14ac:dyDescent="0.25">
      <c r="A247" s="1">
        <v>4382</v>
      </c>
      <c r="B247" s="1"/>
      <c r="C247" s="1"/>
      <c r="D247" s="1">
        <v>652523</v>
      </c>
      <c r="E247" s="1"/>
      <c r="G247" s="1"/>
      <c r="H247" s="1"/>
      <c r="I247" s="1" t="s">
        <v>734</v>
      </c>
      <c r="J247" s="27" t="s">
        <v>100</v>
      </c>
      <c r="K247" s="27" t="s">
        <v>152</v>
      </c>
      <c r="L247" s="27" t="s">
        <v>735</v>
      </c>
      <c r="M247" s="10" t="str">
        <f t="shared" si="24"/>
        <v/>
      </c>
      <c r="N247" s="10" t="str">
        <f t="shared" si="34"/>
        <v/>
      </c>
      <c r="O247" s="10">
        <f t="shared" si="26"/>
        <v>1</v>
      </c>
      <c r="P247" s="10" t="str">
        <f t="shared" si="35"/>
        <v/>
      </c>
      <c r="Q247" s="10" t="str">
        <f t="shared" si="28"/>
        <v/>
      </c>
      <c r="R247" s="10" t="str">
        <f t="shared" si="36"/>
        <v/>
      </c>
      <c r="S247" s="2">
        <f t="shared" si="30"/>
        <v>1</v>
      </c>
      <c r="T247" s="2" t="str">
        <f t="shared" si="31"/>
        <v/>
      </c>
      <c r="U247" s="10"/>
      <c r="V247" s="2"/>
      <c r="W247" s="2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</row>
    <row r="248" spans="1:92" x14ac:dyDescent="0.25">
      <c r="A248" s="1">
        <v>4646</v>
      </c>
      <c r="B248" s="1"/>
      <c r="C248" s="30">
        <v>209522</v>
      </c>
      <c r="D248" s="1">
        <v>654391</v>
      </c>
      <c r="E248" s="1"/>
      <c r="G248" s="1"/>
      <c r="H248" s="1"/>
      <c r="I248" s="1" t="s">
        <v>736</v>
      </c>
      <c r="J248" s="27" t="s">
        <v>57</v>
      </c>
      <c r="K248" s="27" t="s">
        <v>60</v>
      </c>
      <c r="L248" s="27" t="s">
        <v>737</v>
      </c>
      <c r="M248" s="10">
        <f t="shared" si="24"/>
        <v>1</v>
      </c>
      <c r="N248" s="10" t="str">
        <f t="shared" si="34"/>
        <v/>
      </c>
      <c r="O248" s="10">
        <f t="shared" si="26"/>
        <v>1</v>
      </c>
      <c r="P248" s="10" t="str">
        <f t="shared" si="35"/>
        <v/>
      </c>
      <c r="Q248" s="10" t="str">
        <f t="shared" si="28"/>
        <v/>
      </c>
      <c r="R248" s="10" t="str">
        <f t="shared" si="36"/>
        <v/>
      </c>
      <c r="S248" s="2">
        <f t="shared" si="30"/>
        <v>1</v>
      </c>
      <c r="T248" s="2">
        <f t="shared" si="31"/>
        <v>1</v>
      </c>
      <c r="U248" s="10"/>
      <c r="V248" s="2"/>
      <c r="W248" s="2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92" x14ac:dyDescent="0.25">
      <c r="A249" s="1">
        <v>4644</v>
      </c>
      <c r="B249" s="1"/>
      <c r="C249" s="1"/>
      <c r="D249" s="1">
        <v>654389</v>
      </c>
      <c r="E249" s="1"/>
      <c r="G249" s="1"/>
      <c r="H249" s="1"/>
      <c r="I249" s="1" t="s">
        <v>738</v>
      </c>
      <c r="J249" s="27"/>
      <c r="K249" s="27"/>
      <c r="L249" s="27" t="s">
        <v>739</v>
      </c>
      <c r="M249" s="10" t="str">
        <f t="shared" si="24"/>
        <v/>
      </c>
      <c r="N249" s="10" t="str">
        <f t="shared" si="34"/>
        <v/>
      </c>
      <c r="O249" s="10">
        <f t="shared" si="26"/>
        <v>1</v>
      </c>
      <c r="P249" s="10" t="str">
        <f t="shared" si="35"/>
        <v/>
      </c>
      <c r="Q249" s="10" t="str">
        <f t="shared" si="28"/>
        <v/>
      </c>
      <c r="R249" s="10" t="str">
        <f t="shared" si="36"/>
        <v/>
      </c>
      <c r="S249" s="2">
        <f t="shared" si="30"/>
        <v>1</v>
      </c>
      <c r="T249" s="2" t="str">
        <f t="shared" si="31"/>
        <v/>
      </c>
      <c r="U249" s="10"/>
      <c r="V249" s="2"/>
      <c r="W249" s="2"/>
    </row>
    <row r="250" spans="1:92" x14ac:dyDescent="0.25">
      <c r="A250" s="1">
        <v>4385</v>
      </c>
      <c r="B250" s="1"/>
      <c r="C250" s="1"/>
      <c r="D250" s="1">
        <v>652527</v>
      </c>
      <c r="E250" s="1"/>
      <c r="G250" s="1"/>
      <c r="H250" s="1"/>
      <c r="I250" s="1" t="s">
        <v>740</v>
      </c>
      <c r="J250" s="26" t="s">
        <v>741</v>
      </c>
      <c r="K250" s="27" t="s">
        <v>742</v>
      </c>
      <c r="L250" s="27" t="s">
        <v>743</v>
      </c>
      <c r="M250" s="10" t="str">
        <f t="shared" si="24"/>
        <v/>
      </c>
      <c r="N250" s="10" t="str">
        <f t="shared" si="34"/>
        <v/>
      </c>
      <c r="O250" s="10">
        <f t="shared" si="26"/>
        <v>1</v>
      </c>
      <c r="P250" s="10" t="str">
        <f t="shared" si="35"/>
        <v/>
      </c>
      <c r="Q250" s="10" t="str">
        <f t="shared" si="28"/>
        <v/>
      </c>
      <c r="R250" s="10" t="str">
        <f t="shared" si="36"/>
        <v/>
      </c>
      <c r="S250" s="2">
        <f t="shared" si="30"/>
        <v>1</v>
      </c>
      <c r="T250" s="2" t="str">
        <f t="shared" si="31"/>
        <v/>
      </c>
      <c r="U250" s="10"/>
      <c r="V250" s="2"/>
      <c r="W250" s="2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</row>
    <row r="251" spans="1:92" x14ac:dyDescent="0.25">
      <c r="A251" s="1">
        <v>4381</v>
      </c>
      <c r="B251" s="1"/>
      <c r="C251" s="1"/>
      <c r="D251" s="1">
        <v>652521</v>
      </c>
      <c r="E251" s="1"/>
      <c r="G251" s="1"/>
      <c r="H251" s="1"/>
      <c r="I251" s="1" t="s">
        <v>744</v>
      </c>
      <c r="J251" s="27" t="s">
        <v>745</v>
      </c>
      <c r="K251" s="27" t="s">
        <v>746</v>
      </c>
      <c r="L251" s="27" t="s">
        <v>747</v>
      </c>
      <c r="M251" s="10" t="str">
        <f t="shared" si="24"/>
        <v/>
      </c>
      <c r="N251" s="10" t="str">
        <f t="shared" si="34"/>
        <v/>
      </c>
      <c r="O251" s="10">
        <f t="shared" si="26"/>
        <v>1</v>
      </c>
      <c r="P251" s="10" t="str">
        <f t="shared" si="35"/>
        <v/>
      </c>
      <c r="Q251" s="10" t="str">
        <f t="shared" si="28"/>
        <v/>
      </c>
      <c r="R251" s="10" t="str">
        <f t="shared" si="36"/>
        <v/>
      </c>
      <c r="S251" s="2">
        <f t="shared" si="30"/>
        <v>1</v>
      </c>
      <c r="T251" s="2" t="str">
        <f t="shared" si="31"/>
        <v/>
      </c>
      <c r="U251" s="10"/>
      <c r="V251" s="2"/>
      <c r="W251" s="2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92" x14ac:dyDescent="0.25">
      <c r="A252" s="1">
        <v>4382</v>
      </c>
      <c r="B252" s="1"/>
      <c r="C252" s="1"/>
      <c r="D252" s="1">
        <v>652522</v>
      </c>
      <c r="E252" s="1"/>
      <c r="G252" s="1"/>
      <c r="H252" s="1"/>
      <c r="I252" s="1" t="s">
        <v>744</v>
      </c>
      <c r="J252" s="27" t="s">
        <v>63</v>
      </c>
      <c r="K252" s="27" t="s">
        <v>398</v>
      </c>
      <c r="L252" s="27" t="s">
        <v>748</v>
      </c>
      <c r="M252" s="10" t="str">
        <f t="shared" si="24"/>
        <v/>
      </c>
      <c r="N252" s="10" t="str">
        <f t="shared" si="34"/>
        <v/>
      </c>
      <c r="O252" s="10">
        <f t="shared" si="26"/>
        <v>1</v>
      </c>
      <c r="P252" s="10" t="str">
        <f t="shared" si="35"/>
        <v/>
      </c>
      <c r="Q252" s="10" t="str">
        <f t="shared" si="28"/>
        <v/>
      </c>
      <c r="R252" s="10" t="str">
        <f t="shared" si="36"/>
        <v/>
      </c>
      <c r="S252" s="2">
        <f t="shared" si="30"/>
        <v>1</v>
      </c>
      <c r="T252" s="2" t="str">
        <f t="shared" si="31"/>
        <v/>
      </c>
      <c r="U252" s="10"/>
      <c r="V252" s="2"/>
      <c r="W252" s="2"/>
    </row>
    <row r="253" spans="1:92" x14ac:dyDescent="0.25">
      <c r="A253" s="1">
        <v>4485</v>
      </c>
      <c r="B253" s="1"/>
      <c r="C253" s="1"/>
      <c r="D253" s="1">
        <v>654069</v>
      </c>
      <c r="E253" s="1"/>
      <c r="G253" s="1"/>
      <c r="H253" s="1"/>
      <c r="I253" s="1" t="s">
        <v>749</v>
      </c>
      <c r="J253" s="27" t="s">
        <v>89</v>
      </c>
      <c r="K253" s="27" t="s">
        <v>610</v>
      </c>
      <c r="L253" s="27" t="s">
        <v>750</v>
      </c>
      <c r="M253" s="10" t="str">
        <f t="shared" si="24"/>
        <v/>
      </c>
      <c r="N253" s="10" t="str">
        <f t="shared" si="34"/>
        <v/>
      </c>
      <c r="O253" s="10">
        <f t="shared" si="26"/>
        <v>1</v>
      </c>
      <c r="P253" s="10" t="str">
        <f t="shared" si="35"/>
        <v/>
      </c>
      <c r="Q253" s="10" t="str">
        <f t="shared" si="28"/>
        <v/>
      </c>
      <c r="R253" s="10" t="str">
        <f t="shared" si="36"/>
        <v/>
      </c>
      <c r="S253" s="2">
        <f t="shared" si="30"/>
        <v>1</v>
      </c>
      <c r="T253" s="2" t="str">
        <f t="shared" si="31"/>
        <v/>
      </c>
      <c r="U253" s="10"/>
      <c r="V253" s="2"/>
      <c r="W253" s="2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92" x14ac:dyDescent="0.25">
      <c r="A254" s="1">
        <v>4482</v>
      </c>
      <c r="B254" s="1"/>
      <c r="C254" s="1"/>
      <c r="D254" s="1">
        <v>654067</v>
      </c>
      <c r="E254" s="1"/>
      <c r="G254" s="1"/>
      <c r="H254" s="1"/>
      <c r="I254" s="1" t="s">
        <v>751</v>
      </c>
      <c r="J254" s="27" t="s">
        <v>752</v>
      </c>
      <c r="K254" s="27" t="s">
        <v>753</v>
      </c>
      <c r="L254" s="27" t="s">
        <v>754</v>
      </c>
      <c r="M254" s="10" t="str">
        <f t="shared" si="24"/>
        <v/>
      </c>
      <c r="N254" s="10" t="str">
        <f t="shared" si="34"/>
        <v/>
      </c>
      <c r="O254" s="10">
        <f t="shared" si="26"/>
        <v>1</v>
      </c>
      <c r="P254" s="10" t="str">
        <f t="shared" si="35"/>
        <v/>
      </c>
      <c r="Q254" s="10" t="str">
        <f t="shared" si="28"/>
        <v/>
      </c>
      <c r="R254" s="10" t="str">
        <f t="shared" si="36"/>
        <v/>
      </c>
      <c r="S254" s="2">
        <f t="shared" si="30"/>
        <v>1</v>
      </c>
      <c r="T254" s="2" t="str">
        <f t="shared" si="31"/>
        <v/>
      </c>
      <c r="U254" s="10"/>
      <c r="V254" s="2"/>
      <c r="W254" s="2"/>
    </row>
    <row r="255" spans="1:92" x14ac:dyDescent="0.25">
      <c r="A255" s="1">
        <v>4645</v>
      </c>
      <c r="B255" s="1"/>
      <c r="C255" s="1"/>
      <c r="D255" s="1">
        <v>654390</v>
      </c>
      <c r="E255" s="1"/>
      <c r="G255" s="1"/>
      <c r="H255" s="1"/>
      <c r="I255" s="1" t="s">
        <v>755</v>
      </c>
      <c r="J255" s="27" t="s">
        <v>84</v>
      </c>
      <c r="K255" s="27" t="s">
        <v>634</v>
      </c>
      <c r="L255" s="27" t="s">
        <v>737</v>
      </c>
      <c r="M255" s="10" t="str">
        <f t="shared" si="24"/>
        <v/>
      </c>
      <c r="N255" s="10" t="str">
        <f t="shared" si="34"/>
        <v/>
      </c>
      <c r="O255" s="10">
        <f t="shared" si="26"/>
        <v>1</v>
      </c>
      <c r="P255" s="10" t="str">
        <f t="shared" si="35"/>
        <v/>
      </c>
      <c r="Q255" s="10" t="str">
        <f t="shared" si="28"/>
        <v/>
      </c>
      <c r="R255" s="10" t="str">
        <f t="shared" si="36"/>
        <v/>
      </c>
      <c r="S255" s="2">
        <f t="shared" si="30"/>
        <v>1</v>
      </c>
      <c r="T255" s="2" t="str">
        <f t="shared" si="31"/>
        <v/>
      </c>
      <c r="U255" s="10"/>
      <c r="V255" s="2"/>
      <c r="W255" s="2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92" x14ac:dyDescent="0.25">
      <c r="A256" s="1">
        <v>4384</v>
      </c>
      <c r="B256" s="1"/>
      <c r="C256" s="1"/>
      <c r="D256" s="1">
        <v>652526</v>
      </c>
      <c r="E256" s="1"/>
      <c r="G256" s="1"/>
      <c r="H256" s="1"/>
      <c r="I256" s="1" t="s">
        <v>756</v>
      </c>
      <c r="J256" s="26" t="s">
        <v>757</v>
      </c>
      <c r="K256" s="27" t="s">
        <v>758</v>
      </c>
      <c r="L256" s="27" t="s">
        <v>735</v>
      </c>
      <c r="M256" s="10" t="str">
        <f t="shared" si="24"/>
        <v/>
      </c>
      <c r="N256" s="10" t="str">
        <f t="shared" si="34"/>
        <v/>
      </c>
      <c r="O256" s="10">
        <f t="shared" si="26"/>
        <v>1</v>
      </c>
      <c r="P256" s="10" t="str">
        <f t="shared" si="35"/>
        <v/>
      </c>
      <c r="Q256" s="10" t="str">
        <f t="shared" si="28"/>
        <v/>
      </c>
      <c r="R256" s="10" t="str">
        <f t="shared" si="36"/>
        <v/>
      </c>
      <c r="S256" s="2">
        <f t="shared" si="30"/>
        <v>1</v>
      </c>
      <c r="T256" s="2" t="str">
        <f t="shared" si="31"/>
        <v/>
      </c>
      <c r="U256" s="10"/>
      <c r="V256" s="2"/>
      <c r="W256" s="2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</row>
    <row r="257" spans="1:92" x14ac:dyDescent="0.25">
      <c r="A257" s="1">
        <v>4383</v>
      </c>
      <c r="B257" s="1"/>
      <c r="C257" s="1"/>
      <c r="D257" s="1">
        <v>652525</v>
      </c>
      <c r="E257" s="1"/>
      <c r="G257" s="1"/>
      <c r="H257" s="1"/>
      <c r="I257" s="1" t="s">
        <v>759</v>
      </c>
      <c r="J257" s="27" t="s">
        <v>99</v>
      </c>
      <c r="K257" s="27" t="s">
        <v>760</v>
      </c>
      <c r="L257" s="27" t="s">
        <v>761</v>
      </c>
      <c r="M257" s="10" t="str">
        <f t="shared" si="24"/>
        <v/>
      </c>
      <c r="N257" s="10" t="str">
        <f t="shared" si="34"/>
        <v/>
      </c>
      <c r="O257" s="10">
        <f t="shared" si="26"/>
        <v>1</v>
      </c>
      <c r="P257" s="10" t="str">
        <f t="shared" si="35"/>
        <v/>
      </c>
      <c r="Q257" s="10" t="str">
        <f t="shared" si="28"/>
        <v/>
      </c>
      <c r="R257" s="10" t="str">
        <f t="shared" si="36"/>
        <v/>
      </c>
      <c r="S257" s="2">
        <f t="shared" si="30"/>
        <v>1</v>
      </c>
      <c r="T257" s="2" t="str">
        <f t="shared" si="31"/>
        <v/>
      </c>
      <c r="U257" s="10"/>
      <c r="V257" s="2"/>
      <c r="W257" s="2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</row>
    <row r="258" spans="1:92" x14ac:dyDescent="0.25">
      <c r="A258" s="1">
        <v>4481</v>
      </c>
      <c r="B258" s="1"/>
      <c r="C258" s="1"/>
      <c r="D258" s="1">
        <v>654066</v>
      </c>
      <c r="E258" s="1"/>
      <c r="G258" s="1"/>
      <c r="H258" s="1"/>
      <c r="I258" s="1" t="s">
        <v>762</v>
      </c>
      <c r="J258" s="27" t="s">
        <v>763</v>
      </c>
      <c r="K258" s="27" t="s">
        <v>764</v>
      </c>
      <c r="L258" s="27" t="s">
        <v>765</v>
      </c>
      <c r="M258" s="10" t="str">
        <f t="shared" ref="M258:M321" si="37">IF(OR(C258="",C258=" "),"",1)</f>
        <v/>
      </c>
      <c r="N258" s="10" t="str">
        <f t="shared" si="34"/>
        <v/>
      </c>
      <c r="O258" s="10">
        <f t="shared" ref="O258:O321" si="38">IF(OR(D258="",D258=" "),"",1)</f>
        <v>1</v>
      </c>
      <c r="P258" s="10" t="str">
        <f t="shared" si="35"/>
        <v/>
      </c>
      <c r="Q258" s="10" t="str">
        <f t="shared" ref="Q258:Q321" si="39">IF(OR(F258="",F258=" "),"",1)</f>
        <v/>
      </c>
      <c r="R258" s="10" t="str">
        <f t="shared" si="36"/>
        <v/>
      </c>
      <c r="S258" s="2">
        <f t="shared" ref="S258:S321" si="40">IF(SUM(M258:Q258)&gt;0,1,"")</f>
        <v>1</v>
      </c>
      <c r="T258" s="2" t="str">
        <f t="shared" ref="T258:T321" si="41">IF(AND(M258=1,O258=1),1,"")</f>
        <v/>
      </c>
      <c r="U258" s="10"/>
      <c r="V258" s="2"/>
      <c r="W258" s="2"/>
    </row>
    <row r="259" spans="1:92" x14ac:dyDescent="0.25">
      <c r="A259" s="1">
        <v>4383</v>
      </c>
      <c r="B259" s="1"/>
      <c r="C259" s="1"/>
      <c r="D259" s="1">
        <v>652524</v>
      </c>
      <c r="E259" s="1"/>
      <c r="G259" s="1"/>
      <c r="H259" s="1"/>
      <c r="I259" s="1" t="s">
        <v>766</v>
      </c>
      <c r="J259" s="27" t="s">
        <v>95</v>
      </c>
      <c r="K259" s="27" t="s">
        <v>119</v>
      </c>
      <c r="L259" s="27" t="s">
        <v>767</v>
      </c>
      <c r="M259" s="10" t="str">
        <f t="shared" si="37"/>
        <v/>
      </c>
      <c r="N259" s="10" t="str">
        <f t="shared" si="34"/>
        <v/>
      </c>
      <c r="O259" s="10">
        <f t="shared" si="38"/>
        <v>1</v>
      </c>
      <c r="P259" s="10" t="str">
        <f t="shared" si="35"/>
        <v/>
      </c>
      <c r="Q259" s="10" t="str">
        <f t="shared" si="39"/>
        <v/>
      </c>
      <c r="R259" s="10" t="str">
        <f t="shared" si="36"/>
        <v/>
      </c>
      <c r="S259" s="2">
        <f t="shared" si="40"/>
        <v>1</v>
      </c>
      <c r="T259" s="2" t="str">
        <f t="shared" si="41"/>
        <v/>
      </c>
      <c r="U259" s="10"/>
      <c r="V259" s="2"/>
      <c r="W259" s="2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92" x14ac:dyDescent="0.25">
      <c r="A260" s="5" t="s">
        <v>2</v>
      </c>
      <c r="B260" s="5"/>
      <c r="C260" s="5"/>
      <c r="D260" s="5"/>
      <c r="E260" s="5"/>
      <c r="F260" s="5"/>
      <c r="G260" s="5"/>
      <c r="H260" s="5"/>
      <c r="I260" s="5" t="s">
        <v>19</v>
      </c>
      <c r="J260" s="5" t="s">
        <v>9</v>
      </c>
      <c r="K260" s="5" t="s">
        <v>10</v>
      </c>
      <c r="L260" s="5" t="s">
        <v>11</v>
      </c>
      <c r="M260" s="10" t="str">
        <f t="shared" si="37"/>
        <v/>
      </c>
      <c r="N260" s="10" t="str">
        <f t="shared" si="34"/>
        <v/>
      </c>
      <c r="O260" s="10" t="str">
        <f t="shared" si="38"/>
        <v/>
      </c>
      <c r="P260" s="10" t="str">
        <f t="shared" si="35"/>
        <v/>
      </c>
      <c r="Q260" s="10" t="str">
        <f t="shared" si="39"/>
        <v/>
      </c>
      <c r="R260" s="10" t="str">
        <f t="shared" si="36"/>
        <v/>
      </c>
      <c r="S260" s="2" t="str">
        <f t="shared" si="40"/>
        <v/>
      </c>
      <c r="T260" s="2" t="str">
        <f t="shared" si="41"/>
        <v/>
      </c>
      <c r="U260" s="10"/>
      <c r="V260" s="2"/>
      <c r="W260" s="2"/>
      <c r="X260" s="1"/>
      <c r="Y260" s="1"/>
      <c r="Z260" s="1"/>
      <c r="AA260" s="9"/>
      <c r="AB260" s="9"/>
      <c r="AC260" s="9"/>
      <c r="AD260" s="9"/>
      <c r="AE260" s="9"/>
      <c r="AF260" s="9"/>
    </row>
    <row r="261" spans="1:92" x14ac:dyDescent="0.25">
      <c r="A261" s="1">
        <v>4486</v>
      </c>
      <c r="B261" s="1"/>
      <c r="C261" s="1"/>
      <c r="D261" s="1">
        <v>654070</v>
      </c>
      <c r="E261" s="1"/>
      <c r="G261" s="1"/>
      <c r="H261" s="1"/>
      <c r="I261" s="1" t="s">
        <v>768</v>
      </c>
      <c r="J261" s="27" t="s">
        <v>718</v>
      </c>
      <c r="K261" s="26" t="s">
        <v>719</v>
      </c>
      <c r="L261" s="26" t="s">
        <v>720</v>
      </c>
      <c r="M261" s="10" t="str">
        <f t="shared" si="37"/>
        <v/>
      </c>
      <c r="N261" s="10" t="str">
        <f t="shared" si="34"/>
        <v/>
      </c>
      <c r="O261" s="10">
        <f t="shared" si="38"/>
        <v>1</v>
      </c>
      <c r="P261" s="10" t="str">
        <f t="shared" si="35"/>
        <v/>
      </c>
      <c r="Q261" s="10" t="str">
        <f t="shared" si="39"/>
        <v/>
      </c>
      <c r="R261" s="10" t="str">
        <f t="shared" si="36"/>
        <v/>
      </c>
      <c r="S261" s="2">
        <f t="shared" si="40"/>
        <v>1</v>
      </c>
      <c r="T261" s="2" t="str">
        <f t="shared" si="41"/>
        <v/>
      </c>
      <c r="U261" s="10"/>
      <c r="V261" s="2"/>
      <c r="W261" s="2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92" x14ac:dyDescent="0.25">
      <c r="A262" s="1">
        <v>4196</v>
      </c>
      <c r="B262" s="1"/>
      <c r="C262" s="1"/>
      <c r="D262" s="1">
        <v>651645</v>
      </c>
      <c r="E262" s="1"/>
      <c r="G262" s="1"/>
      <c r="H262" s="1"/>
      <c r="I262" s="1" t="s">
        <v>769</v>
      </c>
      <c r="J262" s="27" t="s">
        <v>64</v>
      </c>
      <c r="K262" s="27" t="s">
        <v>306</v>
      </c>
      <c r="L262" s="27" t="s">
        <v>770</v>
      </c>
      <c r="M262" s="10" t="str">
        <f t="shared" si="37"/>
        <v/>
      </c>
      <c r="N262" s="10" t="str">
        <f t="shared" si="34"/>
        <v/>
      </c>
      <c r="O262" s="10">
        <f t="shared" si="38"/>
        <v>1</v>
      </c>
      <c r="P262" s="10" t="str">
        <f t="shared" si="35"/>
        <v/>
      </c>
      <c r="Q262" s="10" t="str">
        <f t="shared" si="39"/>
        <v/>
      </c>
      <c r="R262" s="10" t="str">
        <f t="shared" si="36"/>
        <v/>
      </c>
      <c r="S262" s="2">
        <f t="shared" si="40"/>
        <v>1</v>
      </c>
      <c r="T262" s="2" t="str">
        <f t="shared" si="41"/>
        <v/>
      </c>
      <c r="U262" s="10"/>
      <c r="V262" s="2"/>
      <c r="W262" s="2"/>
    </row>
    <row r="263" spans="1:92" x14ac:dyDescent="0.25">
      <c r="A263" s="1">
        <v>4442</v>
      </c>
      <c r="B263" s="1"/>
      <c r="C263" s="1"/>
      <c r="D263" s="1">
        <v>654013</v>
      </c>
      <c r="E263" s="1"/>
      <c r="G263" s="1"/>
      <c r="H263" s="1"/>
      <c r="I263" s="1" t="s">
        <v>771</v>
      </c>
      <c r="J263" s="27" t="s">
        <v>772</v>
      </c>
      <c r="K263" s="27" t="s">
        <v>772</v>
      </c>
      <c r="L263" s="27" t="s">
        <v>773</v>
      </c>
      <c r="M263" s="10" t="str">
        <f t="shared" si="37"/>
        <v/>
      </c>
      <c r="N263" s="10" t="str">
        <f t="shared" si="34"/>
        <v/>
      </c>
      <c r="O263" s="10">
        <f t="shared" si="38"/>
        <v>1</v>
      </c>
      <c r="P263" s="10" t="str">
        <f t="shared" si="35"/>
        <v/>
      </c>
      <c r="Q263" s="10" t="str">
        <f t="shared" si="39"/>
        <v/>
      </c>
      <c r="R263" s="10" t="str">
        <f t="shared" si="36"/>
        <v/>
      </c>
      <c r="S263" s="2">
        <f t="shared" si="40"/>
        <v>1</v>
      </c>
      <c r="T263" s="2" t="str">
        <f t="shared" si="41"/>
        <v/>
      </c>
      <c r="U263" s="10"/>
      <c r="V263" s="2"/>
      <c r="W263" s="2"/>
    </row>
    <row r="264" spans="1:92" x14ac:dyDescent="0.25">
      <c r="A264" s="1">
        <v>4612</v>
      </c>
      <c r="B264" s="1"/>
      <c r="C264" s="1"/>
      <c r="D264" s="1">
        <v>654327</v>
      </c>
      <c r="E264" s="1"/>
      <c r="G264" s="1"/>
      <c r="H264" s="1"/>
      <c r="I264" s="1" t="s">
        <v>774</v>
      </c>
      <c r="J264" s="27" t="s">
        <v>243</v>
      </c>
      <c r="K264" s="27" t="s">
        <v>760</v>
      </c>
      <c r="L264" s="27" t="s">
        <v>775</v>
      </c>
      <c r="M264" s="10" t="str">
        <f t="shared" si="37"/>
        <v/>
      </c>
      <c r="N264" s="10" t="str">
        <f t="shared" si="34"/>
        <v/>
      </c>
      <c r="O264" s="10">
        <f t="shared" si="38"/>
        <v>1</v>
      </c>
      <c r="P264" s="10" t="str">
        <f t="shared" si="35"/>
        <v/>
      </c>
      <c r="Q264" s="10" t="str">
        <f t="shared" si="39"/>
        <v/>
      </c>
      <c r="R264" s="10" t="str">
        <f t="shared" si="36"/>
        <v/>
      </c>
      <c r="S264" s="2">
        <f t="shared" si="40"/>
        <v>1</v>
      </c>
      <c r="T264" s="2" t="str">
        <f t="shared" si="41"/>
        <v/>
      </c>
      <c r="U264" s="10"/>
      <c r="V264" s="2"/>
      <c r="W264" s="2"/>
    </row>
    <row r="265" spans="1:92" x14ac:dyDescent="0.25">
      <c r="A265" s="1">
        <v>4444</v>
      </c>
      <c r="B265" s="1"/>
      <c r="C265" s="1"/>
      <c r="D265" s="1">
        <v>654017</v>
      </c>
      <c r="E265" s="1"/>
      <c r="G265" s="1"/>
      <c r="H265" s="1"/>
      <c r="I265" s="1" t="s">
        <v>776</v>
      </c>
      <c r="J265" s="27" t="s">
        <v>98</v>
      </c>
      <c r="K265" s="27" t="s">
        <v>69</v>
      </c>
      <c r="L265" s="27" t="s">
        <v>777</v>
      </c>
      <c r="M265" s="10" t="str">
        <f t="shared" si="37"/>
        <v/>
      </c>
      <c r="N265" s="10" t="str">
        <f t="shared" si="34"/>
        <v/>
      </c>
      <c r="O265" s="10">
        <f t="shared" si="38"/>
        <v>1</v>
      </c>
      <c r="P265" s="10" t="str">
        <f t="shared" si="35"/>
        <v/>
      </c>
      <c r="Q265" s="10" t="str">
        <f t="shared" si="39"/>
        <v/>
      </c>
      <c r="R265" s="10" t="str">
        <f t="shared" si="36"/>
        <v/>
      </c>
      <c r="S265" s="2">
        <f t="shared" si="40"/>
        <v>1</v>
      </c>
      <c r="T265" s="2" t="str">
        <f t="shared" si="41"/>
        <v/>
      </c>
      <c r="U265" s="10"/>
      <c r="V265" s="2"/>
      <c r="W265" s="2"/>
      <c r="X265" s="1"/>
      <c r="Y265" s="1"/>
      <c r="Z265" s="1"/>
      <c r="AA265" s="1"/>
      <c r="AB265" s="1"/>
      <c r="AC265" s="1"/>
      <c r="AD265" s="1"/>
      <c r="AE265" s="1"/>
      <c r="AF265" s="1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11"/>
      <c r="CA265" s="11"/>
      <c r="CB265" s="11"/>
      <c r="CC265" s="11"/>
      <c r="CD265" s="1"/>
      <c r="CE265" s="11"/>
      <c r="CF265" s="11"/>
      <c r="CG265" s="11"/>
      <c r="CH265" s="1"/>
      <c r="CI265" s="1"/>
      <c r="CJ265" s="1"/>
      <c r="CK265" s="1"/>
      <c r="CL265" s="1"/>
      <c r="CM265" s="1"/>
      <c r="CN265" s="1"/>
    </row>
    <row r="266" spans="1:92" x14ac:dyDescent="0.25">
      <c r="A266" s="1">
        <v>4516</v>
      </c>
      <c r="B266" s="1"/>
      <c r="C266" s="1"/>
      <c r="D266" s="1">
        <v>654164</v>
      </c>
      <c r="E266" s="1"/>
      <c r="G266" s="1"/>
      <c r="H266" s="1"/>
      <c r="I266" s="1" t="s">
        <v>778</v>
      </c>
      <c r="J266" s="27" t="s">
        <v>401</v>
      </c>
      <c r="K266" s="27" t="s">
        <v>401</v>
      </c>
      <c r="L266" s="27" t="s">
        <v>779</v>
      </c>
      <c r="M266" s="10" t="str">
        <f t="shared" si="37"/>
        <v/>
      </c>
      <c r="N266" s="10" t="str">
        <f t="shared" si="34"/>
        <v/>
      </c>
      <c r="O266" s="10">
        <f t="shared" si="38"/>
        <v>1</v>
      </c>
      <c r="P266" s="10" t="str">
        <f t="shared" si="35"/>
        <v/>
      </c>
      <c r="Q266" s="10" t="str">
        <f t="shared" si="39"/>
        <v/>
      </c>
      <c r="R266" s="10" t="str">
        <f t="shared" si="36"/>
        <v/>
      </c>
      <c r="S266" s="2">
        <f t="shared" si="40"/>
        <v>1</v>
      </c>
      <c r="T266" s="2" t="str">
        <f t="shared" si="41"/>
        <v/>
      </c>
      <c r="U266" s="10"/>
      <c r="V266" s="2"/>
      <c r="W266" s="2"/>
    </row>
    <row r="267" spans="1:92" x14ac:dyDescent="0.25">
      <c r="A267" s="1">
        <v>4515</v>
      </c>
      <c r="B267" s="1"/>
      <c r="C267" s="1"/>
      <c r="D267" s="1">
        <v>654600</v>
      </c>
      <c r="E267" s="1"/>
      <c r="G267" s="1"/>
      <c r="H267" s="1"/>
      <c r="I267" s="1" t="s">
        <v>780</v>
      </c>
      <c r="J267" s="27" t="s">
        <v>781</v>
      </c>
      <c r="K267" s="27" t="s">
        <v>782</v>
      </c>
      <c r="L267" s="27" t="s">
        <v>783</v>
      </c>
      <c r="M267" s="10" t="str">
        <f t="shared" si="37"/>
        <v/>
      </c>
      <c r="N267" s="10" t="str">
        <f t="shared" si="34"/>
        <v/>
      </c>
      <c r="O267" s="10">
        <f t="shared" si="38"/>
        <v>1</v>
      </c>
      <c r="P267" s="10" t="str">
        <f t="shared" si="35"/>
        <v/>
      </c>
      <c r="Q267" s="10" t="str">
        <f t="shared" si="39"/>
        <v/>
      </c>
      <c r="R267" s="10" t="str">
        <f t="shared" si="36"/>
        <v/>
      </c>
      <c r="S267" s="2">
        <f t="shared" si="40"/>
        <v>1</v>
      </c>
      <c r="T267" s="2" t="str">
        <f t="shared" si="41"/>
        <v/>
      </c>
      <c r="U267" s="10"/>
      <c r="V267" s="2"/>
      <c r="W267" s="2"/>
    </row>
    <row r="268" spans="1:92" x14ac:dyDescent="0.25">
      <c r="A268" s="1">
        <v>4517</v>
      </c>
      <c r="B268" s="1"/>
      <c r="C268" s="1"/>
      <c r="D268" s="1">
        <v>654165</v>
      </c>
      <c r="E268" s="1"/>
      <c r="G268" s="1"/>
      <c r="H268" s="1"/>
      <c r="I268" s="1" t="s">
        <v>784</v>
      </c>
      <c r="J268" s="26" t="s">
        <v>785</v>
      </c>
      <c r="K268" s="26" t="s">
        <v>786</v>
      </c>
      <c r="L268" s="26" t="s">
        <v>787</v>
      </c>
      <c r="M268" s="10" t="str">
        <f t="shared" si="37"/>
        <v/>
      </c>
      <c r="N268" s="10" t="str">
        <f t="shared" si="34"/>
        <v/>
      </c>
      <c r="O268" s="10">
        <f t="shared" si="38"/>
        <v>1</v>
      </c>
      <c r="P268" s="10" t="str">
        <f t="shared" si="35"/>
        <v/>
      </c>
      <c r="Q268" s="10" t="str">
        <f t="shared" si="39"/>
        <v/>
      </c>
      <c r="R268" s="10" t="str">
        <f t="shared" si="36"/>
        <v/>
      </c>
      <c r="S268" s="2">
        <f t="shared" si="40"/>
        <v>1</v>
      </c>
      <c r="T268" s="2" t="str">
        <f t="shared" si="41"/>
        <v/>
      </c>
      <c r="U268" s="10"/>
      <c r="V268" s="2"/>
      <c r="W268" s="2"/>
    </row>
    <row r="269" spans="1:92" x14ac:dyDescent="0.25">
      <c r="A269" s="1">
        <v>4325</v>
      </c>
      <c r="B269" s="1"/>
      <c r="C269" s="1"/>
      <c r="D269" s="1">
        <v>652426</v>
      </c>
      <c r="E269" s="1"/>
      <c r="G269" s="1"/>
      <c r="H269" s="1"/>
      <c r="I269" s="1" t="s">
        <v>788</v>
      </c>
      <c r="J269" s="27" t="s">
        <v>789</v>
      </c>
      <c r="K269" s="27" t="s">
        <v>790</v>
      </c>
      <c r="L269" s="27" t="s">
        <v>791</v>
      </c>
      <c r="M269" s="10" t="str">
        <f t="shared" si="37"/>
        <v/>
      </c>
      <c r="N269" s="10" t="str">
        <f t="shared" si="34"/>
        <v/>
      </c>
      <c r="O269" s="10">
        <f t="shared" si="38"/>
        <v>1</v>
      </c>
      <c r="P269" s="10" t="str">
        <f t="shared" si="35"/>
        <v/>
      </c>
      <c r="Q269" s="10" t="str">
        <f t="shared" si="39"/>
        <v/>
      </c>
      <c r="R269" s="10" t="str">
        <f t="shared" si="36"/>
        <v/>
      </c>
      <c r="S269" s="2">
        <f t="shared" si="40"/>
        <v>1</v>
      </c>
      <c r="T269" s="2" t="str">
        <f t="shared" si="41"/>
        <v/>
      </c>
      <c r="U269" s="10"/>
      <c r="V269" s="2"/>
      <c r="W269" s="2"/>
    </row>
    <row r="270" spans="1:92" x14ac:dyDescent="0.25">
      <c r="A270" s="1">
        <v>4324</v>
      </c>
      <c r="B270" s="1"/>
      <c r="C270" s="1"/>
      <c r="D270" s="1">
        <v>652424</v>
      </c>
      <c r="E270" s="1"/>
      <c r="G270" s="1"/>
      <c r="H270" s="1"/>
      <c r="I270" s="1" t="s">
        <v>792</v>
      </c>
      <c r="J270" s="27" t="s">
        <v>122</v>
      </c>
      <c r="K270" s="27" t="s">
        <v>793</v>
      </c>
      <c r="L270" s="27" t="s">
        <v>794</v>
      </c>
      <c r="M270" s="10" t="str">
        <f t="shared" si="37"/>
        <v/>
      </c>
      <c r="N270" s="10" t="str">
        <f t="shared" si="34"/>
        <v/>
      </c>
      <c r="O270" s="10">
        <f t="shared" si="38"/>
        <v>1</v>
      </c>
      <c r="P270" s="10" t="str">
        <f t="shared" si="35"/>
        <v/>
      </c>
      <c r="Q270" s="10" t="str">
        <f t="shared" si="39"/>
        <v/>
      </c>
      <c r="R270" s="10" t="str">
        <f t="shared" si="36"/>
        <v/>
      </c>
      <c r="S270" s="2">
        <f t="shared" si="40"/>
        <v>1</v>
      </c>
      <c r="T270" s="2" t="str">
        <f t="shared" si="41"/>
        <v/>
      </c>
      <c r="U270" s="10"/>
      <c r="V270" s="2"/>
      <c r="W270" s="2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92" x14ac:dyDescent="0.25">
      <c r="A271" s="1">
        <v>4165</v>
      </c>
      <c r="B271" s="1"/>
      <c r="C271" s="30">
        <v>210338</v>
      </c>
      <c r="D271" s="1">
        <v>651380</v>
      </c>
      <c r="E271" s="1"/>
      <c r="G271" s="1"/>
      <c r="H271" s="1"/>
      <c r="I271" s="1" t="s">
        <v>795</v>
      </c>
      <c r="J271" s="27" t="s">
        <v>796</v>
      </c>
      <c r="K271" s="27" t="s">
        <v>797</v>
      </c>
      <c r="L271" s="27" t="s">
        <v>798</v>
      </c>
      <c r="M271" s="10">
        <f t="shared" si="37"/>
        <v>1</v>
      </c>
      <c r="N271" s="10" t="str">
        <f t="shared" si="34"/>
        <v/>
      </c>
      <c r="O271" s="10">
        <f t="shared" si="38"/>
        <v>1</v>
      </c>
      <c r="P271" s="10" t="str">
        <f t="shared" si="35"/>
        <v/>
      </c>
      <c r="Q271" s="10" t="str">
        <f t="shared" si="39"/>
        <v/>
      </c>
      <c r="R271" s="10" t="str">
        <f t="shared" si="36"/>
        <v/>
      </c>
      <c r="S271" s="2">
        <f t="shared" si="40"/>
        <v>1</v>
      </c>
      <c r="T271" s="2">
        <f t="shared" si="41"/>
        <v>1</v>
      </c>
      <c r="U271" s="10"/>
      <c r="V271" s="2"/>
      <c r="W271" s="2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92" x14ac:dyDescent="0.25">
      <c r="A272" s="1">
        <v>4167</v>
      </c>
      <c r="B272" s="1"/>
      <c r="C272" s="1"/>
      <c r="D272" s="1">
        <v>651382</v>
      </c>
      <c r="E272" s="1"/>
      <c r="G272" s="1"/>
      <c r="H272" s="1"/>
      <c r="I272" s="1" t="s">
        <v>795</v>
      </c>
      <c r="J272" s="27" t="s">
        <v>79</v>
      </c>
      <c r="K272" s="27" t="s">
        <v>131</v>
      </c>
      <c r="L272" s="27" t="s">
        <v>799</v>
      </c>
      <c r="M272" s="10" t="str">
        <f t="shared" si="37"/>
        <v/>
      </c>
      <c r="N272" s="10" t="str">
        <f t="shared" si="34"/>
        <v/>
      </c>
      <c r="O272" s="10">
        <f t="shared" si="38"/>
        <v>1</v>
      </c>
      <c r="P272" s="10" t="str">
        <f t="shared" si="35"/>
        <v/>
      </c>
      <c r="Q272" s="10" t="str">
        <f t="shared" si="39"/>
        <v/>
      </c>
      <c r="R272" s="10" t="str">
        <f t="shared" si="36"/>
        <v/>
      </c>
      <c r="S272" s="2">
        <f t="shared" si="40"/>
        <v>1</v>
      </c>
      <c r="T272" s="2" t="str">
        <f t="shared" si="41"/>
        <v/>
      </c>
      <c r="U272" s="10"/>
      <c r="V272" s="2"/>
      <c r="W272" s="2"/>
    </row>
    <row r="273" spans="1:92" x14ac:dyDescent="0.25">
      <c r="A273" s="1">
        <v>4169</v>
      </c>
      <c r="B273" s="1"/>
      <c r="C273" s="30">
        <v>210341</v>
      </c>
      <c r="D273" s="1">
        <v>651384</v>
      </c>
      <c r="E273" s="1"/>
      <c r="G273" s="1"/>
      <c r="H273" s="1"/>
      <c r="I273" s="1" t="s">
        <v>795</v>
      </c>
      <c r="J273" s="27" t="s">
        <v>800</v>
      </c>
      <c r="K273" s="27" t="s">
        <v>54</v>
      </c>
      <c r="L273" s="27" t="s">
        <v>801</v>
      </c>
      <c r="M273" s="10">
        <f t="shared" si="37"/>
        <v>1</v>
      </c>
      <c r="N273" s="10" t="str">
        <f t="shared" si="34"/>
        <v/>
      </c>
      <c r="O273" s="10">
        <f t="shared" si="38"/>
        <v>1</v>
      </c>
      <c r="P273" s="10" t="str">
        <f t="shared" si="35"/>
        <v/>
      </c>
      <c r="Q273" s="10" t="str">
        <f t="shared" si="39"/>
        <v/>
      </c>
      <c r="R273" s="10" t="str">
        <f t="shared" si="36"/>
        <v/>
      </c>
      <c r="S273" s="2">
        <f t="shared" si="40"/>
        <v>1</v>
      </c>
      <c r="T273" s="2">
        <f t="shared" si="41"/>
        <v>1</v>
      </c>
      <c r="U273" s="10"/>
      <c r="V273" s="2"/>
      <c r="W273" s="2"/>
    </row>
    <row r="274" spans="1:92" x14ac:dyDescent="0.25">
      <c r="A274" s="1">
        <v>4443</v>
      </c>
      <c r="B274" s="1"/>
      <c r="C274" s="1"/>
      <c r="D274" s="1">
        <v>654016</v>
      </c>
      <c r="E274" s="1"/>
      <c r="G274" s="1"/>
      <c r="H274" s="1"/>
      <c r="I274" s="1" t="s">
        <v>802</v>
      </c>
      <c r="J274" s="27" t="s">
        <v>803</v>
      </c>
      <c r="K274" s="27" t="s">
        <v>804</v>
      </c>
      <c r="L274" s="27" t="s">
        <v>805</v>
      </c>
      <c r="M274" s="10" t="str">
        <f t="shared" si="37"/>
        <v/>
      </c>
      <c r="N274" s="10" t="str">
        <f t="shared" si="34"/>
        <v/>
      </c>
      <c r="O274" s="10">
        <f t="shared" si="38"/>
        <v>1</v>
      </c>
      <c r="P274" s="10" t="str">
        <f t="shared" si="35"/>
        <v/>
      </c>
      <c r="Q274" s="10" t="str">
        <f t="shared" si="39"/>
        <v/>
      </c>
      <c r="R274" s="10" t="str">
        <f t="shared" si="36"/>
        <v/>
      </c>
      <c r="S274" s="2">
        <f t="shared" si="40"/>
        <v>1</v>
      </c>
      <c r="T274" s="2" t="str">
        <f t="shared" si="41"/>
        <v/>
      </c>
      <c r="U274" s="10"/>
      <c r="V274" s="2"/>
      <c r="W274" s="2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92" x14ac:dyDescent="0.25">
      <c r="A275" s="1">
        <v>4516</v>
      </c>
      <c r="B275" s="16"/>
      <c r="C275" s="1"/>
      <c r="D275" s="1">
        <v>654163</v>
      </c>
      <c r="E275" s="23" t="s">
        <v>50</v>
      </c>
      <c r="F275" s="23">
        <v>286979</v>
      </c>
      <c r="G275" s="23"/>
      <c r="H275" s="1"/>
      <c r="I275" s="1" t="s">
        <v>806</v>
      </c>
      <c r="J275" s="16" t="s">
        <v>781</v>
      </c>
      <c r="K275" s="16" t="s">
        <v>807</v>
      </c>
      <c r="L275" s="16" t="s">
        <v>808</v>
      </c>
      <c r="M275" s="10" t="str">
        <f t="shared" si="37"/>
        <v/>
      </c>
      <c r="N275" s="10" t="str">
        <f t="shared" si="34"/>
        <v/>
      </c>
      <c r="O275" s="10">
        <f t="shared" si="38"/>
        <v>1</v>
      </c>
      <c r="P275" s="10" t="str">
        <f t="shared" si="35"/>
        <v/>
      </c>
      <c r="Q275" s="10">
        <f t="shared" si="39"/>
        <v>1</v>
      </c>
      <c r="R275" s="10" t="str">
        <f t="shared" si="36"/>
        <v/>
      </c>
      <c r="S275" s="2">
        <f t="shared" si="40"/>
        <v>1</v>
      </c>
      <c r="T275" s="2" t="str">
        <f t="shared" si="41"/>
        <v/>
      </c>
      <c r="U275" s="10"/>
      <c r="V275" s="2"/>
      <c r="W275" s="2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92" x14ac:dyDescent="0.25">
      <c r="A276" s="1">
        <v>4142</v>
      </c>
      <c r="B276" s="1"/>
      <c r="C276" s="1"/>
      <c r="D276" s="1">
        <v>650996</v>
      </c>
      <c r="E276" s="1"/>
      <c r="G276" s="1"/>
      <c r="H276" s="1"/>
      <c r="I276" s="1" t="s">
        <v>809</v>
      </c>
      <c r="J276" s="27" t="s">
        <v>403</v>
      </c>
      <c r="K276" s="27" t="s">
        <v>810</v>
      </c>
      <c r="L276" s="27" t="s">
        <v>811</v>
      </c>
      <c r="M276" s="10" t="str">
        <f t="shared" si="37"/>
        <v/>
      </c>
      <c r="N276" s="10" t="str">
        <f t="shared" ref="N276:N299" si="42">IF(AND(M276=1,M277=1,C276=C277),1,"")</f>
        <v/>
      </c>
      <c r="O276" s="10">
        <f t="shared" si="38"/>
        <v>1</v>
      </c>
      <c r="P276" s="10" t="str">
        <f t="shared" ref="P276:P299" si="43">IF(AND(O276=1,O277=1,D276=D277),1,"")</f>
        <v/>
      </c>
      <c r="Q276" s="10" t="str">
        <f t="shared" si="39"/>
        <v/>
      </c>
      <c r="R276" s="10" t="str">
        <f t="shared" ref="R276:R299" si="44">IF(AND(Q276=1,Q277=1,F276=F277),1,"")</f>
        <v/>
      </c>
      <c r="S276" s="2">
        <f t="shared" si="40"/>
        <v>1</v>
      </c>
      <c r="T276" s="2" t="str">
        <f t="shared" si="41"/>
        <v/>
      </c>
      <c r="U276" s="10"/>
      <c r="V276" s="2"/>
      <c r="W276" s="2"/>
    </row>
    <row r="277" spans="1:92" x14ac:dyDescent="0.25">
      <c r="A277" s="1">
        <v>4327</v>
      </c>
      <c r="B277" s="1"/>
      <c r="C277" s="1"/>
      <c r="D277" s="1">
        <v>652429</v>
      </c>
      <c r="E277" s="1"/>
      <c r="G277" s="1"/>
      <c r="H277" s="1"/>
      <c r="I277" s="1" t="s">
        <v>812</v>
      </c>
      <c r="J277" s="26" t="s">
        <v>813</v>
      </c>
      <c r="K277" s="26" t="s">
        <v>814</v>
      </c>
      <c r="L277" s="26" t="s">
        <v>815</v>
      </c>
      <c r="M277" s="10" t="str">
        <f t="shared" si="37"/>
        <v/>
      </c>
      <c r="N277" s="10" t="str">
        <f t="shared" si="42"/>
        <v/>
      </c>
      <c r="O277" s="10">
        <f t="shared" si="38"/>
        <v>1</v>
      </c>
      <c r="P277" s="10" t="str">
        <f t="shared" si="43"/>
        <v/>
      </c>
      <c r="Q277" s="10" t="str">
        <f t="shared" si="39"/>
        <v/>
      </c>
      <c r="R277" s="10" t="str">
        <f t="shared" si="44"/>
        <v/>
      </c>
      <c r="S277" s="2">
        <f t="shared" si="40"/>
        <v>1</v>
      </c>
      <c r="T277" s="2" t="str">
        <f t="shared" si="41"/>
        <v/>
      </c>
      <c r="U277" s="10"/>
      <c r="V277" s="2"/>
      <c r="W277" s="2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</row>
    <row r="278" spans="1:92" x14ac:dyDescent="0.25">
      <c r="A278" s="1">
        <v>4141</v>
      </c>
      <c r="B278" s="1"/>
      <c r="C278" s="1"/>
      <c r="D278" s="1">
        <v>650995</v>
      </c>
      <c r="E278" s="1"/>
      <c r="G278" s="1"/>
      <c r="H278" s="1"/>
      <c r="I278" s="1" t="s">
        <v>816</v>
      </c>
      <c r="J278" s="27" t="s">
        <v>99</v>
      </c>
      <c r="K278" s="27" t="s">
        <v>398</v>
      </c>
      <c r="L278" s="27" t="s">
        <v>817</v>
      </c>
      <c r="M278" s="10" t="str">
        <f t="shared" si="37"/>
        <v/>
      </c>
      <c r="N278" s="10" t="str">
        <f t="shared" si="42"/>
        <v/>
      </c>
      <c r="O278" s="10">
        <f t="shared" si="38"/>
        <v>1</v>
      </c>
      <c r="P278" s="10" t="str">
        <f t="shared" si="43"/>
        <v/>
      </c>
      <c r="Q278" s="10" t="str">
        <f t="shared" si="39"/>
        <v/>
      </c>
      <c r="R278" s="10" t="str">
        <f t="shared" si="44"/>
        <v/>
      </c>
      <c r="S278" s="2">
        <f t="shared" si="40"/>
        <v>1</v>
      </c>
      <c r="T278" s="2" t="str">
        <f t="shared" si="41"/>
        <v/>
      </c>
      <c r="U278" s="10"/>
      <c r="V278" s="2"/>
      <c r="W278" s="2"/>
    </row>
    <row r="279" spans="1:92" x14ac:dyDescent="0.25">
      <c r="A279" s="1">
        <v>4326</v>
      </c>
      <c r="B279" s="1"/>
      <c r="C279" s="1"/>
      <c r="D279" s="1">
        <v>652428</v>
      </c>
      <c r="E279" s="1"/>
      <c r="G279" s="1"/>
      <c r="H279" s="1"/>
      <c r="I279" s="1" t="s">
        <v>818</v>
      </c>
      <c r="J279" s="27" t="s">
        <v>144</v>
      </c>
      <c r="K279" s="27" t="s">
        <v>85</v>
      </c>
      <c r="L279" s="27" t="s">
        <v>819</v>
      </c>
      <c r="M279" s="10" t="str">
        <f t="shared" si="37"/>
        <v/>
      </c>
      <c r="N279" s="10" t="str">
        <f t="shared" si="42"/>
        <v/>
      </c>
      <c r="O279" s="10">
        <f t="shared" si="38"/>
        <v>1</v>
      </c>
      <c r="P279" s="10" t="str">
        <f t="shared" si="43"/>
        <v/>
      </c>
      <c r="Q279" s="10" t="str">
        <f t="shared" si="39"/>
        <v/>
      </c>
      <c r="R279" s="10" t="str">
        <f t="shared" si="44"/>
        <v/>
      </c>
      <c r="S279" s="2">
        <f t="shared" si="40"/>
        <v>1</v>
      </c>
      <c r="T279" s="2" t="str">
        <f t="shared" si="41"/>
        <v/>
      </c>
      <c r="U279" s="10"/>
      <c r="V279" s="2"/>
      <c r="W279" s="2"/>
    </row>
    <row r="280" spans="1:92" x14ac:dyDescent="0.25">
      <c r="A280" s="1">
        <v>4325</v>
      </c>
      <c r="B280" s="1"/>
      <c r="C280" s="1"/>
      <c r="D280" s="1">
        <v>652425</v>
      </c>
      <c r="E280" s="1"/>
      <c r="G280" s="1"/>
      <c r="H280" s="1"/>
      <c r="I280" s="1" t="s">
        <v>820</v>
      </c>
      <c r="J280" s="27" t="s">
        <v>98</v>
      </c>
      <c r="K280" s="27" t="s">
        <v>117</v>
      </c>
      <c r="L280" s="27" t="s">
        <v>821</v>
      </c>
      <c r="M280" s="10" t="str">
        <f t="shared" si="37"/>
        <v/>
      </c>
      <c r="N280" s="10" t="str">
        <f t="shared" si="42"/>
        <v/>
      </c>
      <c r="O280" s="10">
        <f t="shared" si="38"/>
        <v>1</v>
      </c>
      <c r="P280" s="10" t="str">
        <f t="shared" si="43"/>
        <v/>
      </c>
      <c r="Q280" s="10" t="str">
        <f t="shared" si="39"/>
        <v/>
      </c>
      <c r="R280" s="10" t="str">
        <f t="shared" si="44"/>
        <v/>
      </c>
      <c r="S280" s="2">
        <f t="shared" si="40"/>
        <v>1</v>
      </c>
      <c r="T280" s="2" t="str">
        <f t="shared" si="41"/>
        <v/>
      </c>
      <c r="U280" s="10"/>
      <c r="V280" s="2"/>
      <c r="W280" s="2"/>
    </row>
    <row r="281" spans="1:92" x14ac:dyDescent="0.25">
      <c r="A281" s="1">
        <v>4152</v>
      </c>
      <c r="B281" s="1"/>
      <c r="C281" s="1"/>
      <c r="D281" s="1">
        <v>651130</v>
      </c>
      <c r="E281" s="1"/>
      <c r="G281" s="1"/>
      <c r="H281" s="1"/>
      <c r="I281" s="1" t="s">
        <v>822</v>
      </c>
      <c r="J281" s="27" t="s">
        <v>51</v>
      </c>
      <c r="K281" s="27" t="s">
        <v>114</v>
      </c>
      <c r="L281" s="27" t="s">
        <v>823</v>
      </c>
      <c r="M281" s="10" t="str">
        <f t="shared" si="37"/>
        <v/>
      </c>
      <c r="N281" s="10" t="str">
        <f t="shared" si="42"/>
        <v/>
      </c>
      <c r="O281" s="10">
        <f t="shared" si="38"/>
        <v>1</v>
      </c>
      <c r="P281" s="10" t="str">
        <f t="shared" si="43"/>
        <v/>
      </c>
      <c r="Q281" s="10" t="str">
        <f t="shared" si="39"/>
        <v/>
      </c>
      <c r="R281" s="10" t="str">
        <f t="shared" si="44"/>
        <v/>
      </c>
      <c r="S281" s="2">
        <f t="shared" si="40"/>
        <v>1</v>
      </c>
      <c r="T281" s="2" t="str">
        <f t="shared" si="41"/>
        <v/>
      </c>
      <c r="U281" s="10"/>
      <c r="V281" s="2"/>
      <c r="W281" s="2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92" x14ac:dyDescent="0.25">
      <c r="A282" s="1">
        <v>4166</v>
      </c>
      <c r="B282" s="1"/>
      <c r="C282" s="30">
        <v>210339</v>
      </c>
      <c r="D282" s="1">
        <v>651381</v>
      </c>
      <c r="E282" s="1"/>
      <c r="G282" s="1"/>
      <c r="H282" s="1"/>
      <c r="I282" s="1" t="s">
        <v>822</v>
      </c>
      <c r="J282" s="27" t="s">
        <v>824</v>
      </c>
      <c r="K282" s="27" t="s">
        <v>825</v>
      </c>
      <c r="L282" s="27" t="s">
        <v>826</v>
      </c>
      <c r="M282" s="10">
        <f t="shared" si="37"/>
        <v>1</v>
      </c>
      <c r="N282" s="10" t="str">
        <f t="shared" si="42"/>
        <v/>
      </c>
      <c r="O282" s="10">
        <f t="shared" si="38"/>
        <v>1</v>
      </c>
      <c r="P282" s="10" t="str">
        <f t="shared" si="43"/>
        <v/>
      </c>
      <c r="Q282" s="10" t="str">
        <f t="shared" si="39"/>
        <v/>
      </c>
      <c r="R282" s="10" t="str">
        <f t="shared" si="44"/>
        <v/>
      </c>
      <c r="S282" s="2">
        <f t="shared" si="40"/>
        <v>1</v>
      </c>
      <c r="T282" s="2">
        <f t="shared" si="41"/>
        <v>1</v>
      </c>
      <c r="U282" s="10"/>
      <c r="V282" s="2"/>
      <c r="W282" s="2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</row>
    <row r="283" spans="1:92" x14ac:dyDescent="0.25">
      <c r="A283" s="1">
        <v>4168</v>
      </c>
      <c r="B283" s="1"/>
      <c r="C283" s="1"/>
      <c r="D283" s="1">
        <v>651383</v>
      </c>
      <c r="E283" s="1"/>
      <c r="G283" s="1"/>
      <c r="H283" s="1"/>
      <c r="I283" s="1" t="s">
        <v>822</v>
      </c>
      <c r="J283" s="27" t="s">
        <v>66</v>
      </c>
      <c r="K283" s="27" t="s">
        <v>827</v>
      </c>
      <c r="L283" s="27" t="s">
        <v>828</v>
      </c>
      <c r="M283" s="10" t="str">
        <f t="shared" si="37"/>
        <v/>
      </c>
      <c r="N283" s="10" t="str">
        <f t="shared" si="42"/>
        <v/>
      </c>
      <c r="O283" s="10">
        <f t="shared" si="38"/>
        <v>1</v>
      </c>
      <c r="P283" s="10" t="str">
        <f t="shared" si="43"/>
        <v/>
      </c>
      <c r="Q283" s="10" t="str">
        <f t="shared" si="39"/>
        <v/>
      </c>
      <c r="R283" s="10" t="str">
        <f t="shared" si="44"/>
        <v/>
      </c>
      <c r="S283" s="2">
        <f t="shared" si="40"/>
        <v>1</v>
      </c>
      <c r="T283" s="2" t="str">
        <f t="shared" si="41"/>
        <v/>
      </c>
      <c r="U283" s="10"/>
      <c r="V283" s="2"/>
      <c r="W283" s="2"/>
    </row>
    <row r="284" spans="1:92" x14ac:dyDescent="0.25">
      <c r="A284" s="1">
        <v>4410</v>
      </c>
      <c r="B284" s="1"/>
      <c r="C284" s="1"/>
      <c r="D284" s="1">
        <v>653973</v>
      </c>
      <c r="E284" s="1"/>
      <c r="G284" s="1"/>
      <c r="H284" s="1"/>
      <c r="I284" s="1" t="s">
        <v>822</v>
      </c>
      <c r="J284" s="27" t="s">
        <v>829</v>
      </c>
      <c r="K284" s="27" t="s">
        <v>829</v>
      </c>
      <c r="L284" s="27" t="s">
        <v>1</v>
      </c>
      <c r="M284" s="10" t="str">
        <f t="shared" si="37"/>
        <v/>
      </c>
      <c r="N284" s="10" t="str">
        <f t="shared" si="42"/>
        <v/>
      </c>
      <c r="O284" s="10">
        <f t="shared" si="38"/>
        <v>1</v>
      </c>
      <c r="P284" s="10" t="str">
        <f t="shared" si="43"/>
        <v/>
      </c>
      <c r="Q284" s="10" t="str">
        <f t="shared" si="39"/>
        <v/>
      </c>
      <c r="R284" s="10" t="str">
        <f t="shared" si="44"/>
        <v/>
      </c>
      <c r="S284" s="2">
        <f t="shared" si="40"/>
        <v>1</v>
      </c>
      <c r="T284" s="2" t="str">
        <f t="shared" si="41"/>
        <v/>
      </c>
      <c r="U284" s="10"/>
      <c r="V284" s="2"/>
      <c r="W284" s="2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92" x14ac:dyDescent="0.25">
      <c r="A285" s="1">
        <v>4150</v>
      </c>
      <c r="B285" s="1"/>
      <c r="C285" s="1"/>
      <c r="D285" s="1">
        <v>651127</v>
      </c>
      <c r="E285" s="1"/>
      <c r="G285" s="1"/>
      <c r="H285" s="1"/>
      <c r="I285" s="1" t="s">
        <v>830</v>
      </c>
      <c r="J285" s="27"/>
      <c r="K285" s="27"/>
      <c r="L285" s="27" t="s">
        <v>831</v>
      </c>
      <c r="M285" s="10" t="str">
        <f t="shared" si="37"/>
        <v/>
      </c>
      <c r="N285" s="10" t="str">
        <f t="shared" si="42"/>
        <v/>
      </c>
      <c r="O285" s="10">
        <f t="shared" si="38"/>
        <v>1</v>
      </c>
      <c r="P285" s="10" t="str">
        <f t="shared" si="43"/>
        <v/>
      </c>
      <c r="Q285" s="10" t="str">
        <f t="shared" si="39"/>
        <v/>
      </c>
      <c r="R285" s="10" t="str">
        <f t="shared" si="44"/>
        <v/>
      </c>
      <c r="S285" s="2">
        <f t="shared" si="40"/>
        <v>1</v>
      </c>
      <c r="T285" s="2" t="str">
        <f t="shared" si="41"/>
        <v/>
      </c>
      <c r="U285" s="10"/>
      <c r="V285" s="2"/>
      <c r="W285" s="2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</row>
    <row r="286" spans="1:92" x14ac:dyDescent="0.25">
      <c r="A286" s="1">
        <v>4142</v>
      </c>
      <c r="B286" s="1"/>
      <c r="C286" s="1"/>
      <c r="D286" s="1">
        <v>650997</v>
      </c>
      <c r="E286" s="1"/>
      <c r="G286" s="1"/>
      <c r="H286" s="1"/>
      <c r="I286" s="1" t="s">
        <v>832</v>
      </c>
      <c r="J286" s="27" t="s">
        <v>52</v>
      </c>
      <c r="K286" s="27" t="s">
        <v>109</v>
      </c>
      <c r="L286" s="27" t="s">
        <v>833</v>
      </c>
      <c r="M286" s="10" t="str">
        <f t="shared" si="37"/>
        <v/>
      </c>
      <c r="N286" s="10" t="str">
        <f t="shared" si="42"/>
        <v/>
      </c>
      <c r="O286" s="10">
        <f t="shared" si="38"/>
        <v>1</v>
      </c>
      <c r="P286" s="10" t="str">
        <f t="shared" si="43"/>
        <v/>
      </c>
      <c r="Q286" s="10" t="str">
        <f t="shared" si="39"/>
        <v/>
      </c>
      <c r="R286" s="10" t="str">
        <f t="shared" si="44"/>
        <v/>
      </c>
      <c r="S286" s="2">
        <f t="shared" si="40"/>
        <v>1</v>
      </c>
      <c r="T286" s="2" t="str">
        <f t="shared" si="41"/>
        <v/>
      </c>
      <c r="U286" s="10"/>
      <c r="V286" s="2"/>
      <c r="W286" s="2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</row>
    <row r="287" spans="1:92" s="1" customFormat="1" x14ac:dyDescent="0.25">
      <c r="A287" s="1">
        <v>4153</v>
      </c>
      <c r="D287" s="1">
        <v>651132</v>
      </c>
      <c r="I287" s="1" t="s">
        <v>834</v>
      </c>
      <c r="J287" s="27" t="s">
        <v>91</v>
      </c>
      <c r="K287" s="27" t="s">
        <v>340</v>
      </c>
      <c r="L287" s="27" t="s">
        <v>835</v>
      </c>
      <c r="M287" s="10" t="str">
        <f t="shared" si="37"/>
        <v/>
      </c>
      <c r="N287" s="10" t="str">
        <f t="shared" si="42"/>
        <v/>
      </c>
      <c r="O287" s="10">
        <f t="shared" si="38"/>
        <v>1</v>
      </c>
      <c r="P287" s="10" t="str">
        <f t="shared" si="43"/>
        <v/>
      </c>
      <c r="Q287" s="10" t="str">
        <f t="shared" si="39"/>
        <v/>
      </c>
      <c r="R287" s="10" t="str">
        <f t="shared" si="44"/>
        <v/>
      </c>
      <c r="S287" s="2">
        <f t="shared" si="40"/>
        <v>1</v>
      </c>
      <c r="T287" s="2" t="str">
        <f t="shared" si="41"/>
        <v/>
      </c>
      <c r="U287" s="10"/>
      <c r="V287" s="2"/>
      <c r="W287" s="2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</row>
    <row r="288" spans="1:92" s="1" customFormat="1" x14ac:dyDescent="0.25">
      <c r="A288" s="1">
        <v>4151</v>
      </c>
      <c r="D288" s="1">
        <v>651129</v>
      </c>
      <c r="I288" s="1" t="s">
        <v>836</v>
      </c>
      <c r="J288" s="27" t="s">
        <v>89</v>
      </c>
      <c r="K288" s="27" t="s">
        <v>89</v>
      </c>
      <c r="L288" s="27" t="s">
        <v>837</v>
      </c>
      <c r="M288" s="10" t="str">
        <f t="shared" si="37"/>
        <v/>
      </c>
      <c r="N288" s="10" t="str">
        <f t="shared" si="42"/>
        <v/>
      </c>
      <c r="O288" s="10">
        <f t="shared" si="38"/>
        <v>1</v>
      </c>
      <c r="P288" s="10" t="str">
        <f t="shared" si="43"/>
        <v/>
      </c>
      <c r="Q288" s="10" t="str">
        <f t="shared" si="39"/>
        <v/>
      </c>
      <c r="R288" s="10" t="str">
        <f t="shared" si="44"/>
        <v/>
      </c>
      <c r="S288" s="2">
        <f t="shared" si="40"/>
        <v>1</v>
      </c>
      <c r="T288" s="2" t="str">
        <f t="shared" si="41"/>
        <v/>
      </c>
      <c r="U288" s="10"/>
      <c r="V288" s="2"/>
      <c r="W288" s="2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</row>
    <row r="289" spans="1:92" s="1" customFormat="1" x14ac:dyDescent="0.25">
      <c r="A289" s="1">
        <v>4322</v>
      </c>
      <c r="D289" s="1">
        <v>652422</v>
      </c>
      <c r="I289" s="1" t="s">
        <v>838</v>
      </c>
      <c r="J289" s="16" t="s">
        <v>582</v>
      </c>
      <c r="K289" s="23" t="s">
        <v>583</v>
      </c>
      <c r="L289" s="16" t="s">
        <v>584</v>
      </c>
      <c r="M289" s="10" t="str">
        <f t="shared" si="37"/>
        <v/>
      </c>
      <c r="N289" s="10" t="str">
        <f t="shared" si="42"/>
        <v/>
      </c>
      <c r="O289" s="10">
        <f t="shared" si="38"/>
        <v>1</v>
      </c>
      <c r="P289" s="10" t="str">
        <f t="shared" si="43"/>
        <v/>
      </c>
      <c r="Q289" s="10" t="str">
        <f t="shared" si="39"/>
        <v/>
      </c>
      <c r="R289" s="10" t="str">
        <f t="shared" si="44"/>
        <v/>
      </c>
      <c r="S289" s="2">
        <f t="shared" si="40"/>
        <v>1</v>
      </c>
      <c r="T289" s="2" t="str">
        <f t="shared" si="41"/>
        <v/>
      </c>
      <c r="U289" s="10"/>
      <c r="V289" s="2"/>
      <c r="W289" s="2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:92" s="1" customFormat="1" x14ac:dyDescent="0.25">
      <c r="A290" s="1">
        <v>4612</v>
      </c>
      <c r="D290" s="1">
        <v>654326</v>
      </c>
      <c r="I290" s="1" t="s">
        <v>839</v>
      </c>
      <c r="J290" s="27" t="s">
        <v>133</v>
      </c>
      <c r="K290" s="27" t="s">
        <v>840</v>
      </c>
      <c r="L290" s="27" t="s">
        <v>841</v>
      </c>
      <c r="M290" s="10" t="str">
        <f t="shared" si="37"/>
        <v/>
      </c>
      <c r="N290" s="10" t="str">
        <f t="shared" si="42"/>
        <v/>
      </c>
      <c r="O290" s="10">
        <f t="shared" si="38"/>
        <v>1</v>
      </c>
      <c r="P290" s="10" t="str">
        <f t="shared" si="43"/>
        <v/>
      </c>
      <c r="Q290" s="10" t="str">
        <f t="shared" si="39"/>
        <v/>
      </c>
      <c r="R290" s="10" t="str">
        <f t="shared" si="44"/>
        <v/>
      </c>
      <c r="S290" s="2">
        <f t="shared" si="40"/>
        <v>1</v>
      </c>
      <c r="T290" s="2" t="str">
        <f t="shared" si="41"/>
        <v/>
      </c>
      <c r="U290" s="10"/>
      <c r="V290" s="2"/>
      <c r="W290" s="2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</row>
    <row r="291" spans="1:92" s="1" customFormat="1" x14ac:dyDescent="0.25">
      <c r="A291" s="1">
        <v>4613</v>
      </c>
      <c r="D291" s="1">
        <v>654328</v>
      </c>
      <c r="I291" s="1" t="s">
        <v>842</v>
      </c>
      <c r="J291" s="27" t="s">
        <v>843</v>
      </c>
      <c r="K291" s="27" t="s">
        <v>844</v>
      </c>
      <c r="L291" s="27" t="s">
        <v>845</v>
      </c>
      <c r="M291" s="10" t="str">
        <f t="shared" si="37"/>
        <v/>
      </c>
      <c r="N291" s="10" t="str">
        <f t="shared" si="42"/>
        <v/>
      </c>
      <c r="O291" s="10">
        <f t="shared" si="38"/>
        <v>1</v>
      </c>
      <c r="P291" s="10" t="str">
        <f t="shared" si="43"/>
        <v/>
      </c>
      <c r="Q291" s="10" t="str">
        <f t="shared" si="39"/>
        <v/>
      </c>
      <c r="R291" s="10" t="str">
        <f t="shared" si="44"/>
        <v/>
      </c>
      <c r="S291" s="2">
        <f t="shared" si="40"/>
        <v>1</v>
      </c>
      <c r="T291" s="2" t="str">
        <f t="shared" si="41"/>
        <v/>
      </c>
      <c r="U291" s="10"/>
      <c r="V291" s="2"/>
      <c r="W291" s="2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</row>
    <row r="292" spans="1:92" s="1" customFormat="1" x14ac:dyDescent="0.25">
      <c r="A292" s="1">
        <v>4444</v>
      </c>
      <c r="D292" s="1">
        <v>654018</v>
      </c>
      <c r="I292" s="1" t="s">
        <v>846</v>
      </c>
      <c r="J292" s="27" t="s">
        <v>56</v>
      </c>
      <c r="K292" s="27" t="s">
        <v>62</v>
      </c>
      <c r="L292" s="27" t="s">
        <v>847</v>
      </c>
      <c r="M292" s="10" t="str">
        <f t="shared" si="37"/>
        <v/>
      </c>
      <c r="N292" s="10" t="str">
        <f t="shared" si="42"/>
        <v/>
      </c>
      <c r="O292" s="10">
        <f t="shared" si="38"/>
        <v>1</v>
      </c>
      <c r="P292" s="10" t="str">
        <f t="shared" si="43"/>
        <v/>
      </c>
      <c r="Q292" s="10" t="str">
        <f t="shared" si="39"/>
        <v/>
      </c>
      <c r="R292" s="10" t="str">
        <f t="shared" si="44"/>
        <v/>
      </c>
      <c r="S292" s="2">
        <f t="shared" si="40"/>
        <v>1</v>
      </c>
      <c r="T292" s="2" t="str">
        <f t="shared" si="41"/>
        <v/>
      </c>
      <c r="U292" s="10"/>
      <c r="V292" s="2"/>
      <c r="W292" s="2"/>
      <c r="X292" s="3"/>
      <c r="Y292" s="3"/>
      <c r="Z292" s="3"/>
      <c r="AA292" s="3"/>
      <c r="AB292" s="3"/>
      <c r="AC292" s="3"/>
      <c r="AD292" s="3"/>
      <c r="AE292" s="3"/>
      <c r="AF292" s="3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11"/>
      <c r="CA292" s="11"/>
      <c r="CB292" s="11"/>
      <c r="CC292" s="11"/>
      <c r="CE292" s="11"/>
      <c r="CF292" s="11"/>
      <c r="CG292" s="11"/>
    </row>
    <row r="293" spans="1:92" s="1" customFormat="1" x14ac:dyDescent="0.25">
      <c r="A293" s="1">
        <v>4444</v>
      </c>
      <c r="D293" s="1">
        <v>654019</v>
      </c>
      <c r="I293" s="1" t="s">
        <v>848</v>
      </c>
      <c r="J293" s="27" t="s">
        <v>827</v>
      </c>
      <c r="K293" s="27" t="s">
        <v>62</v>
      </c>
      <c r="L293" s="27" t="s">
        <v>849</v>
      </c>
      <c r="M293" s="10" t="str">
        <f t="shared" si="37"/>
        <v/>
      </c>
      <c r="N293" s="10" t="str">
        <f t="shared" si="42"/>
        <v/>
      </c>
      <c r="O293" s="10">
        <f t="shared" si="38"/>
        <v>1</v>
      </c>
      <c r="P293" s="10" t="str">
        <f t="shared" si="43"/>
        <v/>
      </c>
      <c r="Q293" s="10" t="str">
        <f t="shared" si="39"/>
        <v/>
      </c>
      <c r="R293" s="10" t="str">
        <f t="shared" si="44"/>
        <v/>
      </c>
      <c r="S293" s="2">
        <f t="shared" si="40"/>
        <v>1</v>
      </c>
      <c r="T293" s="2" t="str">
        <f t="shared" si="41"/>
        <v/>
      </c>
      <c r="U293" s="10"/>
      <c r="V293" s="2"/>
      <c r="W293" s="2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11"/>
      <c r="CA293" s="11"/>
      <c r="CB293" s="11"/>
      <c r="CC293" s="11"/>
    </row>
    <row r="294" spans="1:92" s="1" customFormat="1" x14ac:dyDescent="0.25">
      <c r="A294" s="1">
        <v>4448</v>
      </c>
      <c r="D294" s="1">
        <v>654026</v>
      </c>
      <c r="I294" s="1" t="s">
        <v>850</v>
      </c>
      <c r="J294" s="27" t="s">
        <v>851</v>
      </c>
      <c r="K294" s="27" t="s">
        <v>852</v>
      </c>
      <c r="L294" s="27" t="s">
        <v>853</v>
      </c>
      <c r="M294" s="10" t="str">
        <f t="shared" si="37"/>
        <v/>
      </c>
      <c r="N294" s="10" t="str">
        <f t="shared" si="42"/>
        <v/>
      </c>
      <c r="O294" s="10">
        <f t="shared" si="38"/>
        <v>1</v>
      </c>
      <c r="P294" s="10" t="str">
        <f t="shared" si="43"/>
        <v/>
      </c>
      <c r="Q294" s="10" t="str">
        <f t="shared" si="39"/>
        <v/>
      </c>
      <c r="R294" s="10" t="str">
        <f t="shared" si="44"/>
        <v/>
      </c>
      <c r="S294" s="2">
        <f t="shared" si="40"/>
        <v>1</v>
      </c>
      <c r="T294" s="2" t="str">
        <f t="shared" si="41"/>
        <v/>
      </c>
      <c r="U294" s="10"/>
      <c r="V294" s="2"/>
      <c r="W294" s="2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</row>
    <row r="295" spans="1:92" s="1" customFormat="1" x14ac:dyDescent="0.25">
      <c r="A295" s="1">
        <v>4448</v>
      </c>
      <c r="B295" s="36"/>
      <c r="D295" s="1">
        <v>654025</v>
      </c>
      <c r="E295" s="23" t="s">
        <v>50</v>
      </c>
      <c r="F295" s="23">
        <v>297844</v>
      </c>
      <c r="G295" s="23"/>
      <c r="I295" s="16" t="s">
        <v>854</v>
      </c>
      <c r="J295" s="31" t="s">
        <v>855</v>
      </c>
      <c r="K295" s="36" t="s">
        <v>856</v>
      </c>
      <c r="L295" s="36" t="s">
        <v>857</v>
      </c>
      <c r="M295" s="10" t="str">
        <f t="shared" si="37"/>
        <v/>
      </c>
      <c r="N295" s="10" t="str">
        <f t="shared" si="42"/>
        <v/>
      </c>
      <c r="O295" s="10">
        <f t="shared" si="38"/>
        <v>1</v>
      </c>
      <c r="P295" s="10" t="str">
        <f t="shared" si="43"/>
        <v/>
      </c>
      <c r="Q295" s="10">
        <f t="shared" si="39"/>
        <v>1</v>
      </c>
      <c r="R295" s="10" t="str">
        <f t="shared" si="44"/>
        <v/>
      </c>
      <c r="S295" s="2">
        <f t="shared" si="40"/>
        <v>1</v>
      </c>
      <c r="T295" s="2" t="str">
        <f t="shared" si="41"/>
        <v/>
      </c>
      <c r="U295" s="10"/>
      <c r="V295" s="2"/>
      <c r="W295" s="2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</row>
    <row r="296" spans="1:92" s="1" customFormat="1" x14ac:dyDescent="0.25">
      <c r="A296" s="1">
        <v>4513</v>
      </c>
      <c r="D296" s="1">
        <v>654161</v>
      </c>
      <c r="I296" s="1" t="s">
        <v>858</v>
      </c>
      <c r="J296" s="27" t="s">
        <v>123</v>
      </c>
      <c r="K296" s="27" t="s">
        <v>859</v>
      </c>
      <c r="L296" s="27" t="s">
        <v>860</v>
      </c>
      <c r="M296" s="10" t="str">
        <f t="shared" si="37"/>
        <v/>
      </c>
      <c r="N296" s="10" t="str">
        <f t="shared" si="42"/>
        <v/>
      </c>
      <c r="O296" s="10">
        <f t="shared" si="38"/>
        <v>1</v>
      </c>
      <c r="P296" s="10" t="str">
        <f t="shared" si="43"/>
        <v/>
      </c>
      <c r="Q296" s="10" t="str">
        <f t="shared" si="39"/>
        <v/>
      </c>
      <c r="R296" s="10" t="str">
        <f t="shared" si="44"/>
        <v/>
      </c>
      <c r="S296" s="2">
        <f t="shared" si="40"/>
        <v>1</v>
      </c>
      <c r="T296" s="2" t="str">
        <f t="shared" si="41"/>
        <v/>
      </c>
      <c r="U296" s="10"/>
      <c r="V296" s="2"/>
      <c r="W296" s="2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</row>
    <row r="297" spans="1:92" s="1" customFormat="1" x14ac:dyDescent="0.25">
      <c r="A297" s="1">
        <v>4158</v>
      </c>
      <c r="C297" s="30">
        <v>210647</v>
      </c>
      <c r="D297" s="1">
        <v>651210</v>
      </c>
      <c r="I297" s="1" t="s">
        <v>861</v>
      </c>
      <c r="J297" s="27" t="s">
        <v>862</v>
      </c>
      <c r="K297" s="27" t="s">
        <v>863</v>
      </c>
      <c r="L297" s="27" t="s">
        <v>864</v>
      </c>
      <c r="M297" s="10">
        <f t="shared" si="37"/>
        <v>1</v>
      </c>
      <c r="N297" s="10" t="str">
        <f t="shared" si="42"/>
        <v/>
      </c>
      <c r="O297" s="10">
        <f t="shared" si="38"/>
        <v>1</v>
      </c>
      <c r="P297" s="10" t="str">
        <f t="shared" si="43"/>
        <v/>
      </c>
      <c r="Q297" s="10" t="str">
        <f t="shared" si="39"/>
        <v/>
      </c>
      <c r="R297" s="10" t="str">
        <f t="shared" si="44"/>
        <v/>
      </c>
      <c r="S297" s="2">
        <f t="shared" si="40"/>
        <v>1</v>
      </c>
      <c r="T297" s="2">
        <f t="shared" si="41"/>
        <v>1</v>
      </c>
      <c r="U297" s="10"/>
      <c r="V297" s="2"/>
      <c r="W297" s="2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</row>
    <row r="298" spans="1:92" s="1" customFormat="1" x14ac:dyDescent="0.25">
      <c r="A298" s="1">
        <v>4647</v>
      </c>
      <c r="C298" s="30">
        <v>210727</v>
      </c>
      <c r="D298" s="1">
        <v>654392</v>
      </c>
      <c r="I298" s="1" t="s">
        <v>865</v>
      </c>
      <c r="J298" s="27"/>
      <c r="K298" s="27" t="s">
        <v>866</v>
      </c>
      <c r="L298" s="27" t="s">
        <v>867</v>
      </c>
      <c r="M298" s="10">
        <f t="shared" si="37"/>
        <v>1</v>
      </c>
      <c r="N298" s="10" t="str">
        <f t="shared" si="42"/>
        <v/>
      </c>
      <c r="O298" s="10">
        <f t="shared" si="38"/>
        <v>1</v>
      </c>
      <c r="P298" s="10" t="str">
        <f t="shared" si="43"/>
        <v/>
      </c>
      <c r="Q298" s="10" t="str">
        <f t="shared" si="39"/>
        <v/>
      </c>
      <c r="R298" s="10" t="str">
        <f t="shared" si="44"/>
        <v/>
      </c>
      <c r="S298" s="2">
        <f t="shared" si="40"/>
        <v>1</v>
      </c>
      <c r="T298" s="2">
        <f t="shared" si="41"/>
        <v>1</v>
      </c>
      <c r="U298" s="10"/>
      <c r="V298" s="2"/>
      <c r="W298" s="2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</row>
    <row r="299" spans="1:92" s="1" customFormat="1" x14ac:dyDescent="0.25">
      <c r="A299" s="1">
        <v>4647</v>
      </c>
      <c r="D299" s="1">
        <v>654393</v>
      </c>
      <c r="I299" s="1" t="s">
        <v>868</v>
      </c>
      <c r="J299" s="27" t="s">
        <v>869</v>
      </c>
      <c r="K299" s="27" t="s">
        <v>870</v>
      </c>
      <c r="L299" s="27" t="s">
        <v>871</v>
      </c>
      <c r="M299" s="10" t="str">
        <f t="shared" si="37"/>
        <v/>
      </c>
      <c r="N299" s="10" t="str">
        <f t="shared" si="42"/>
        <v/>
      </c>
      <c r="O299" s="10">
        <f t="shared" si="38"/>
        <v>1</v>
      </c>
      <c r="P299" s="10" t="str">
        <f t="shared" si="43"/>
        <v/>
      </c>
      <c r="Q299" s="10" t="str">
        <f t="shared" si="39"/>
        <v/>
      </c>
      <c r="R299" s="10" t="str">
        <f t="shared" si="44"/>
        <v/>
      </c>
      <c r="S299" s="2">
        <f t="shared" si="40"/>
        <v>1</v>
      </c>
      <c r="T299" s="2" t="str">
        <f t="shared" si="41"/>
        <v/>
      </c>
      <c r="U299" s="10"/>
      <c r="V299" s="2"/>
      <c r="W299" s="2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</row>
    <row r="300" spans="1:92" s="1" customFormat="1" x14ac:dyDescent="0.25">
      <c r="A300" s="5" t="s">
        <v>2</v>
      </c>
      <c r="B300" s="5"/>
      <c r="C300" s="5"/>
      <c r="D300" s="5"/>
      <c r="E300" s="5"/>
      <c r="F300" s="5"/>
      <c r="G300" s="5"/>
      <c r="H300" s="5"/>
      <c r="I300" s="5" t="s">
        <v>20</v>
      </c>
      <c r="J300" s="5" t="s">
        <v>9</v>
      </c>
      <c r="K300" s="5" t="s">
        <v>10</v>
      </c>
      <c r="L300" s="5" t="s">
        <v>11</v>
      </c>
      <c r="M300" s="10" t="str">
        <f t="shared" si="37"/>
        <v/>
      </c>
      <c r="N300" s="10" t="str">
        <f>IF(AND(M300=1,M302=1,C300=C302),1,"")</f>
        <v/>
      </c>
      <c r="O300" s="10" t="str">
        <f t="shared" si="38"/>
        <v/>
      </c>
      <c r="P300" s="10" t="str">
        <f>IF(AND(O300=1,O302=1,D300=D302),1,"")</f>
        <v/>
      </c>
      <c r="Q300" s="10" t="str">
        <f t="shared" si="39"/>
        <v/>
      </c>
      <c r="R300" s="10" t="str">
        <f>IF(AND(Q300=1,Q302=1,F300=F302),1,"")</f>
        <v/>
      </c>
      <c r="S300" s="2" t="str">
        <f t="shared" si="40"/>
        <v/>
      </c>
      <c r="T300" s="2" t="str">
        <f t="shared" si="41"/>
        <v/>
      </c>
      <c r="U300" s="10"/>
      <c r="V300" s="2"/>
      <c r="W300" s="2"/>
      <c r="AA300" s="9"/>
      <c r="AB300" s="9"/>
      <c r="AC300" s="9"/>
      <c r="AD300" s="9"/>
      <c r="AE300" s="9"/>
      <c r="AF300" s="9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</row>
    <row r="301" spans="1:92" s="1" customFormat="1" x14ac:dyDescent="0.25">
      <c r="A301" s="5" t="s">
        <v>2</v>
      </c>
      <c r="B301" s="5"/>
      <c r="C301" s="5"/>
      <c r="D301" s="5"/>
      <c r="E301" s="5"/>
      <c r="F301" s="5"/>
      <c r="G301" s="5"/>
      <c r="H301" s="5"/>
      <c r="I301" s="5" t="s">
        <v>21</v>
      </c>
      <c r="J301" s="5" t="s">
        <v>9</v>
      </c>
      <c r="K301" s="5" t="s">
        <v>10</v>
      </c>
      <c r="L301" s="5" t="s">
        <v>11</v>
      </c>
      <c r="M301" s="10" t="str">
        <f t="shared" si="37"/>
        <v/>
      </c>
      <c r="N301" s="10" t="str">
        <f t="shared" ref="N301:N312" si="45">IF(AND(M301=1,M302=1,C301=C302),1,"")</f>
        <v/>
      </c>
      <c r="O301" s="10" t="str">
        <f t="shared" si="38"/>
        <v/>
      </c>
      <c r="P301" s="10" t="str">
        <f t="shared" ref="P301:P312" si="46">IF(AND(O301=1,O302=1,D301=D302),1,"")</f>
        <v/>
      </c>
      <c r="Q301" s="10" t="str">
        <f t="shared" si="39"/>
        <v/>
      </c>
      <c r="R301" s="10" t="str">
        <f t="shared" ref="R301:R312" si="47">IF(AND(Q301=1,Q302=1,F301=F302),1,"")</f>
        <v/>
      </c>
      <c r="S301" s="2" t="str">
        <f t="shared" si="40"/>
        <v/>
      </c>
      <c r="T301" s="2" t="str">
        <f t="shared" si="41"/>
        <v/>
      </c>
      <c r="U301" s="10"/>
      <c r="V301" s="2"/>
      <c r="W301" s="2"/>
      <c r="AA301" s="9"/>
      <c r="AB301" s="9"/>
      <c r="AC301" s="9"/>
      <c r="AD301" s="9"/>
      <c r="AE301" s="9"/>
      <c r="AF301" s="9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</row>
    <row r="302" spans="1:92" s="1" customFormat="1" x14ac:dyDescent="0.25">
      <c r="A302" s="1">
        <v>4296</v>
      </c>
      <c r="C302" s="30">
        <v>211119</v>
      </c>
      <c r="D302" s="1">
        <v>652293</v>
      </c>
      <c r="I302" s="1" t="s">
        <v>872</v>
      </c>
      <c r="J302" s="27" t="s">
        <v>170</v>
      </c>
      <c r="K302" s="27" t="s">
        <v>171</v>
      </c>
      <c r="L302" s="27" t="s">
        <v>172</v>
      </c>
      <c r="M302" s="10">
        <f t="shared" si="37"/>
        <v>1</v>
      </c>
      <c r="N302" s="10" t="str">
        <f t="shared" si="45"/>
        <v/>
      </c>
      <c r="O302" s="10">
        <f t="shared" si="38"/>
        <v>1</v>
      </c>
      <c r="P302" s="10" t="str">
        <f t="shared" si="46"/>
        <v/>
      </c>
      <c r="Q302" s="10" t="str">
        <f t="shared" si="39"/>
        <v/>
      </c>
      <c r="R302" s="10" t="str">
        <f t="shared" si="47"/>
        <v/>
      </c>
      <c r="S302" s="2">
        <f t="shared" si="40"/>
        <v>1</v>
      </c>
      <c r="T302" s="2">
        <f t="shared" si="41"/>
        <v>1</v>
      </c>
      <c r="U302" s="10"/>
      <c r="V302" s="2"/>
      <c r="W302" s="2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</row>
    <row r="303" spans="1:92" s="1" customFormat="1" x14ac:dyDescent="0.25">
      <c r="A303" s="1">
        <v>4518</v>
      </c>
      <c r="D303" s="1">
        <v>654601</v>
      </c>
      <c r="I303" s="1" t="s">
        <v>873</v>
      </c>
      <c r="J303" s="27" t="s">
        <v>874</v>
      </c>
      <c r="K303" s="27" t="s">
        <v>875</v>
      </c>
      <c r="L303" s="27" t="s">
        <v>876</v>
      </c>
      <c r="M303" s="10" t="str">
        <f t="shared" si="37"/>
        <v/>
      </c>
      <c r="N303" s="10" t="str">
        <f t="shared" si="45"/>
        <v/>
      </c>
      <c r="O303" s="10">
        <f t="shared" si="38"/>
        <v>1</v>
      </c>
      <c r="P303" s="10" t="str">
        <f t="shared" si="46"/>
        <v/>
      </c>
      <c r="Q303" s="10" t="str">
        <f t="shared" si="39"/>
        <v/>
      </c>
      <c r="R303" s="10" t="str">
        <f t="shared" si="47"/>
        <v/>
      </c>
      <c r="S303" s="2">
        <f t="shared" si="40"/>
        <v>1</v>
      </c>
      <c r="T303" s="2" t="str">
        <f t="shared" si="41"/>
        <v/>
      </c>
      <c r="U303" s="10"/>
      <c r="V303" s="2"/>
      <c r="W303" s="2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</row>
    <row r="304" spans="1:92" s="1" customFormat="1" x14ac:dyDescent="0.25">
      <c r="A304" s="1">
        <v>4140</v>
      </c>
      <c r="D304" s="1">
        <v>650993</v>
      </c>
      <c r="I304" s="1" t="s">
        <v>877</v>
      </c>
      <c r="J304" s="27" t="s">
        <v>95</v>
      </c>
      <c r="K304" s="27" t="s">
        <v>97</v>
      </c>
      <c r="L304" s="27" t="s">
        <v>1</v>
      </c>
      <c r="M304" s="10" t="str">
        <f t="shared" si="37"/>
        <v/>
      </c>
      <c r="N304" s="10" t="str">
        <f t="shared" si="45"/>
        <v/>
      </c>
      <c r="O304" s="10">
        <f t="shared" si="38"/>
        <v>1</v>
      </c>
      <c r="P304" s="10" t="str">
        <f t="shared" si="46"/>
        <v/>
      </c>
      <c r="Q304" s="10" t="str">
        <f t="shared" si="39"/>
        <v/>
      </c>
      <c r="R304" s="10" t="str">
        <f t="shared" si="47"/>
        <v/>
      </c>
      <c r="S304" s="2">
        <f t="shared" si="40"/>
        <v>1</v>
      </c>
      <c r="T304" s="2" t="str">
        <f t="shared" si="41"/>
        <v/>
      </c>
      <c r="U304" s="10"/>
      <c r="V304" s="2"/>
      <c r="W304" s="2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</row>
    <row r="305" spans="1:92" s="1" customFormat="1" x14ac:dyDescent="0.25">
      <c r="A305" s="1">
        <v>4140</v>
      </c>
      <c r="D305" s="1">
        <v>650994</v>
      </c>
      <c r="I305" s="1" t="s">
        <v>878</v>
      </c>
      <c r="J305" s="27" t="s">
        <v>83</v>
      </c>
      <c r="K305" s="27" t="s">
        <v>879</v>
      </c>
      <c r="L305" s="27" t="s">
        <v>1</v>
      </c>
      <c r="M305" s="10" t="str">
        <f t="shared" si="37"/>
        <v/>
      </c>
      <c r="N305" s="10" t="str">
        <f t="shared" si="45"/>
        <v/>
      </c>
      <c r="O305" s="10">
        <f t="shared" si="38"/>
        <v>1</v>
      </c>
      <c r="P305" s="10" t="str">
        <f t="shared" si="46"/>
        <v/>
      </c>
      <c r="Q305" s="10" t="str">
        <f t="shared" si="39"/>
        <v/>
      </c>
      <c r="R305" s="10" t="str">
        <f t="shared" si="47"/>
        <v/>
      </c>
      <c r="S305" s="2">
        <f t="shared" si="40"/>
        <v>1</v>
      </c>
      <c r="T305" s="2" t="str">
        <f t="shared" si="41"/>
        <v/>
      </c>
      <c r="U305" s="10"/>
      <c r="V305" s="2"/>
      <c r="W305" s="2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</row>
    <row r="306" spans="1:92" s="1" customFormat="1" x14ac:dyDescent="0.25">
      <c r="A306" s="1">
        <v>4270</v>
      </c>
      <c r="C306" s="30">
        <v>209409</v>
      </c>
      <c r="D306" s="1">
        <v>651967</v>
      </c>
      <c r="I306" s="1" t="s">
        <v>1649</v>
      </c>
      <c r="J306" s="27" t="s">
        <v>124</v>
      </c>
      <c r="K306" s="27" t="s">
        <v>59</v>
      </c>
      <c r="L306" s="27" t="s">
        <v>729</v>
      </c>
      <c r="M306" s="10">
        <f t="shared" si="37"/>
        <v>1</v>
      </c>
      <c r="N306" s="10" t="str">
        <f t="shared" si="45"/>
        <v/>
      </c>
      <c r="O306" s="10">
        <f t="shared" si="38"/>
        <v>1</v>
      </c>
      <c r="P306" s="10" t="str">
        <f t="shared" si="46"/>
        <v/>
      </c>
      <c r="Q306" s="10" t="str">
        <f t="shared" si="39"/>
        <v/>
      </c>
      <c r="R306" s="10" t="str">
        <f t="shared" si="47"/>
        <v/>
      </c>
      <c r="S306" s="2">
        <f t="shared" si="40"/>
        <v>1</v>
      </c>
      <c r="T306" s="2">
        <f t="shared" si="41"/>
        <v>1</v>
      </c>
      <c r="U306" s="10"/>
      <c r="V306" s="2"/>
      <c r="W306" s="2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</row>
    <row r="307" spans="1:92" s="1" customFormat="1" x14ac:dyDescent="0.25">
      <c r="A307" s="1">
        <v>4608</v>
      </c>
      <c r="D307" s="1">
        <v>654316</v>
      </c>
      <c r="I307" s="1" t="s">
        <v>880</v>
      </c>
      <c r="J307" s="27" t="s">
        <v>159</v>
      </c>
      <c r="K307" s="27" t="s">
        <v>881</v>
      </c>
      <c r="L307" s="27" t="s">
        <v>882</v>
      </c>
      <c r="M307" s="10" t="str">
        <f t="shared" si="37"/>
        <v/>
      </c>
      <c r="N307" s="10" t="str">
        <f t="shared" si="45"/>
        <v/>
      </c>
      <c r="O307" s="10">
        <f t="shared" si="38"/>
        <v>1</v>
      </c>
      <c r="P307" s="10" t="str">
        <f t="shared" si="46"/>
        <v/>
      </c>
      <c r="Q307" s="10" t="str">
        <f t="shared" si="39"/>
        <v/>
      </c>
      <c r="R307" s="10" t="str">
        <f t="shared" si="47"/>
        <v/>
      </c>
      <c r="S307" s="2">
        <f t="shared" si="40"/>
        <v>1</v>
      </c>
      <c r="T307" s="2" t="str">
        <f t="shared" si="41"/>
        <v/>
      </c>
      <c r="U307" s="10"/>
      <c r="V307" s="2"/>
      <c r="W307" s="2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</row>
    <row r="308" spans="1:92" s="1" customFormat="1" x14ac:dyDescent="0.25">
      <c r="A308" s="1">
        <v>4154</v>
      </c>
      <c r="D308" s="1">
        <v>651135</v>
      </c>
      <c r="I308" s="1" t="s">
        <v>883</v>
      </c>
      <c r="J308" s="27"/>
      <c r="K308" s="27"/>
      <c r="L308" s="27" t="s">
        <v>884</v>
      </c>
      <c r="M308" s="10" t="str">
        <f t="shared" si="37"/>
        <v/>
      </c>
      <c r="N308" s="10" t="str">
        <f t="shared" si="45"/>
        <v/>
      </c>
      <c r="O308" s="10">
        <f t="shared" si="38"/>
        <v>1</v>
      </c>
      <c r="P308" s="10" t="str">
        <f t="shared" si="46"/>
        <v/>
      </c>
      <c r="Q308" s="10" t="str">
        <f t="shared" si="39"/>
        <v/>
      </c>
      <c r="R308" s="10" t="str">
        <f t="shared" si="47"/>
        <v/>
      </c>
      <c r="S308" s="2">
        <f t="shared" si="40"/>
        <v>1</v>
      </c>
      <c r="T308" s="2" t="str">
        <f t="shared" si="41"/>
        <v/>
      </c>
      <c r="U308" s="10"/>
      <c r="V308" s="2"/>
      <c r="W308" s="2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</row>
    <row r="309" spans="1:92" s="1" customFormat="1" x14ac:dyDescent="0.25">
      <c r="A309" s="1">
        <v>4154</v>
      </c>
      <c r="D309" s="1">
        <v>651134</v>
      </c>
      <c r="I309" s="1" t="s">
        <v>885</v>
      </c>
      <c r="J309" s="27"/>
      <c r="K309" s="27"/>
      <c r="L309" s="27" t="s">
        <v>886</v>
      </c>
      <c r="M309" s="10" t="str">
        <f t="shared" si="37"/>
        <v/>
      </c>
      <c r="N309" s="10" t="str">
        <f t="shared" si="45"/>
        <v/>
      </c>
      <c r="O309" s="10">
        <f t="shared" si="38"/>
        <v>1</v>
      </c>
      <c r="P309" s="10" t="str">
        <f t="shared" si="46"/>
        <v/>
      </c>
      <c r="Q309" s="10" t="str">
        <f t="shared" si="39"/>
        <v/>
      </c>
      <c r="R309" s="10" t="str">
        <f t="shared" si="47"/>
        <v/>
      </c>
      <c r="S309" s="2">
        <f t="shared" si="40"/>
        <v>1</v>
      </c>
      <c r="T309" s="2" t="str">
        <f t="shared" si="41"/>
        <v/>
      </c>
      <c r="U309" s="10"/>
      <c r="V309" s="2"/>
      <c r="W309" s="2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</row>
    <row r="310" spans="1:92" s="1" customFormat="1" x14ac:dyDescent="0.25">
      <c r="A310" s="1">
        <v>4298</v>
      </c>
      <c r="D310" s="1">
        <v>1058294</v>
      </c>
      <c r="I310" s="1" t="s">
        <v>887</v>
      </c>
      <c r="J310" s="27" t="s">
        <v>888</v>
      </c>
      <c r="K310" s="27" t="s">
        <v>889</v>
      </c>
      <c r="L310" s="27" t="s">
        <v>657</v>
      </c>
      <c r="M310" s="10" t="str">
        <f t="shared" si="37"/>
        <v/>
      </c>
      <c r="N310" s="10" t="str">
        <f t="shared" si="45"/>
        <v/>
      </c>
      <c r="O310" s="10">
        <f t="shared" si="38"/>
        <v>1</v>
      </c>
      <c r="P310" s="10" t="str">
        <f t="shared" si="46"/>
        <v/>
      </c>
      <c r="Q310" s="10" t="str">
        <f t="shared" si="39"/>
        <v/>
      </c>
      <c r="R310" s="10" t="str">
        <f t="shared" si="47"/>
        <v/>
      </c>
      <c r="S310" s="2">
        <f t="shared" si="40"/>
        <v>1</v>
      </c>
      <c r="T310" s="2" t="str">
        <f t="shared" si="41"/>
        <v/>
      </c>
      <c r="U310" s="10"/>
      <c r="V310" s="2"/>
      <c r="W310" s="2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</row>
    <row r="311" spans="1:92" s="1" customFormat="1" x14ac:dyDescent="0.25">
      <c r="A311" s="1">
        <v>4609</v>
      </c>
      <c r="D311" s="1">
        <v>654319</v>
      </c>
      <c r="I311" s="1" t="s">
        <v>890</v>
      </c>
      <c r="J311" s="27" t="s">
        <v>891</v>
      </c>
      <c r="K311" s="27" t="s">
        <v>892</v>
      </c>
      <c r="L311" s="27" t="s">
        <v>893</v>
      </c>
      <c r="M311" s="10" t="str">
        <f t="shared" si="37"/>
        <v/>
      </c>
      <c r="N311" s="10" t="str">
        <f t="shared" si="45"/>
        <v/>
      </c>
      <c r="O311" s="10">
        <f t="shared" si="38"/>
        <v>1</v>
      </c>
      <c r="P311" s="10" t="str">
        <f t="shared" si="46"/>
        <v/>
      </c>
      <c r="Q311" s="10" t="str">
        <f t="shared" si="39"/>
        <v/>
      </c>
      <c r="R311" s="10" t="str">
        <f t="shared" si="47"/>
        <v/>
      </c>
      <c r="S311" s="2">
        <f t="shared" si="40"/>
        <v>1</v>
      </c>
      <c r="T311" s="2" t="str">
        <f t="shared" si="41"/>
        <v/>
      </c>
      <c r="U311" s="10"/>
      <c r="V311" s="2"/>
      <c r="W311" s="2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</row>
    <row r="312" spans="1:92" s="1" customFormat="1" x14ac:dyDescent="0.25">
      <c r="A312" s="1">
        <v>4154</v>
      </c>
      <c r="D312" s="1">
        <v>651133</v>
      </c>
      <c r="I312" s="1" t="s">
        <v>894</v>
      </c>
      <c r="J312" s="27" t="s">
        <v>100</v>
      </c>
      <c r="K312" s="27" t="s">
        <v>137</v>
      </c>
      <c r="L312" s="27" t="s">
        <v>895</v>
      </c>
      <c r="M312" s="10" t="str">
        <f t="shared" si="37"/>
        <v/>
      </c>
      <c r="N312" s="10" t="str">
        <f t="shared" si="45"/>
        <v/>
      </c>
      <c r="O312" s="10">
        <f t="shared" si="38"/>
        <v>1</v>
      </c>
      <c r="P312" s="10" t="str">
        <f t="shared" si="46"/>
        <v/>
      </c>
      <c r="Q312" s="10" t="str">
        <f t="shared" si="39"/>
        <v/>
      </c>
      <c r="R312" s="10" t="str">
        <f t="shared" si="47"/>
        <v/>
      </c>
      <c r="S312" s="2">
        <f t="shared" si="40"/>
        <v>1</v>
      </c>
      <c r="T312" s="2" t="str">
        <f t="shared" si="41"/>
        <v/>
      </c>
      <c r="U312" s="10"/>
      <c r="V312" s="2"/>
      <c r="W312" s="2"/>
    </row>
    <row r="313" spans="1:92" s="1" customFormat="1" x14ac:dyDescent="0.25">
      <c r="A313" s="1">
        <v>4297</v>
      </c>
      <c r="C313" s="30">
        <v>211130</v>
      </c>
      <c r="D313" s="1">
        <v>652295</v>
      </c>
      <c r="I313" s="1" t="s">
        <v>896</v>
      </c>
      <c r="J313" s="28" t="s">
        <v>897</v>
      </c>
      <c r="K313" s="28" t="s">
        <v>898</v>
      </c>
      <c r="L313" s="29" t="s">
        <v>899</v>
      </c>
      <c r="M313" s="10">
        <f t="shared" si="37"/>
        <v>1</v>
      </c>
      <c r="N313" s="10" t="str">
        <f>IF(AND(M313=1,M300=1,C313=C300),1,"")</f>
        <v/>
      </c>
      <c r="O313" s="10">
        <f t="shared" si="38"/>
        <v>1</v>
      </c>
      <c r="P313" s="10" t="str">
        <f>IF(AND(O313=1,O300=1,D313=D300),1,"")</f>
        <v/>
      </c>
      <c r="Q313" s="10" t="str">
        <f t="shared" si="39"/>
        <v/>
      </c>
      <c r="R313" s="10" t="str">
        <f>IF(AND(Q313=1,Q300=1,F313=F300),1,"")</f>
        <v/>
      </c>
      <c r="S313" s="2">
        <f t="shared" si="40"/>
        <v>1</v>
      </c>
      <c r="T313" s="2">
        <f t="shared" si="41"/>
        <v>1</v>
      </c>
      <c r="U313" s="10"/>
      <c r="V313" s="2"/>
      <c r="W313" s="2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</row>
    <row r="314" spans="1:92" s="1" customFormat="1" x14ac:dyDescent="0.25">
      <c r="A314" s="5" t="s">
        <v>2</v>
      </c>
      <c r="B314" s="5"/>
      <c r="C314" s="5"/>
      <c r="D314" s="5"/>
      <c r="E314" s="5"/>
      <c r="F314" s="5"/>
      <c r="G314" s="5"/>
      <c r="H314" s="5"/>
      <c r="I314" s="5" t="s">
        <v>22</v>
      </c>
      <c r="J314" s="5" t="s">
        <v>9</v>
      </c>
      <c r="K314" s="5" t="s">
        <v>10</v>
      </c>
      <c r="L314" s="5" t="s">
        <v>11</v>
      </c>
      <c r="M314" s="10" t="str">
        <f t="shared" si="37"/>
        <v/>
      </c>
      <c r="N314" s="10" t="str">
        <f>IF(AND(M314=1,M328=1,C314=C328),1,"")</f>
        <v/>
      </c>
      <c r="O314" s="10" t="str">
        <f t="shared" si="38"/>
        <v/>
      </c>
      <c r="P314" s="10" t="str">
        <f>IF(AND(O314=1,O328=1,D314=D328),1,"")</f>
        <v/>
      </c>
      <c r="Q314" s="10" t="str">
        <f t="shared" si="39"/>
        <v/>
      </c>
      <c r="R314" s="10" t="str">
        <f>IF(AND(Q314=1,Q328=1,F314=F328),1,"")</f>
        <v/>
      </c>
      <c r="S314" s="2" t="str">
        <f t="shared" si="40"/>
        <v/>
      </c>
      <c r="T314" s="2" t="str">
        <f t="shared" si="41"/>
        <v/>
      </c>
      <c r="U314" s="10"/>
      <c r="V314" s="2"/>
      <c r="W314" s="2"/>
      <c r="AA314" s="9"/>
      <c r="AB314" s="9"/>
      <c r="AC314" s="9"/>
      <c r="AD314" s="9"/>
      <c r="AE314" s="9"/>
      <c r="AF314" s="9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</row>
    <row r="315" spans="1:92" s="1" customFormat="1" x14ac:dyDescent="0.25">
      <c r="A315" s="1">
        <v>4615</v>
      </c>
      <c r="D315" s="1">
        <v>654331</v>
      </c>
      <c r="I315" s="1" t="s">
        <v>900</v>
      </c>
      <c r="J315" s="27" t="s">
        <v>106</v>
      </c>
      <c r="K315" s="27" t="s">
        <v>901</v>
      </c>
      <c r="L315" s="27" t="s">
        <v>902</v>
      </c>
      <c r="M315" s="10" t="str">
        <f t="shared" si="37"/>
        <v/>
      </c>
      <c r="N315" s="10" t="str">
        <f t="shared" ref="N315:N350" si="48">IF(AND(M315=1,M316=1,C315=C316),1,"")</f>
        <v/>
      </c>
      <c r="O315" s="10">
        <f t="shared" si="38"/>
        <v>1</v>
      </c>
      <c r="P315" s="10" t="str">
        <f t="shared" ref="P315:P350" si="49">IF(AND(O315=1,O316=1,D315=D316),1,"")</f>
        <v/>
      </c>
      <c r="Q315" s="10" t="str">
        <f t="shared" si="39"/>
        <v/>
      </c>
      <c r="R315" s="10" t="str">
        <f t="shared" ref="R315:R378" si="50">IF(AND(Q315=1,Q316=1,F315=F316),1,"")</f>
        <v/>
      </c>
      <c r="S315" s="2">
        <f t="shared" si="40"/>
        <v>1</v>
      </c>
      <c r="T315" s="2" t="str">
        <f t="shared" si="41"/>
        <v/>
      </c>
      <c r="U315" s="10"/>
      <c r="V315" s="2"/>
      <c r="W315" s="2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</row>
    <row r="316" spans="1:92" s="1" customFormat="1" x14ac:dyDescent="0.25">
      <c r="A316" s="1">
        <v>4269</v>
      </c>
      <c r="D316" s="1">
        <v>651965</v>
      </c>
      <c r="I316" s="1" t="s">
        <v>903</v>
      </c>
      <c r="J316" s="27" t="s">
        <v>76</v>
      </c>
      <c r="K316" s="27" t="s">
        <v>320</v>
      </c>
      <c r="L316" s="27" t="s">
        <v>1</v>
      </c>
      <c r="M316" s="10" t="str">
        <f t="shared" si="37"/>
        <v/>
      </c>
      <c r="N316" s="10" t="str">
        <f t="shared" si="48"/>
        <v/>
      </c>
      <c r="O316" s="10">
        <f t="shared" si="38"/>
        <v>1</v>
      </c>
      <c r="P316" s="10" t="str">
        <f t="shared" si="49"/>
        <v/>
      </c>
      <c r="Q316" s="10" t="str">
        <f t="shared" si="39"/>
        <v/>
      </c>
      <c r="R316" s="10" t="str">
        <f t="shared" si="50"/>
        <v/>
      </c>
      <c r="S316" s="2">
        <f t="shared" si="40"/>
        <v>1</v>
      </c>
      <c r="T316" s="2" t="str">
        <f t="shared" si="41"/>
        <v/>
      </c>
      <c r="U316" s="10"/>
      <c r="V316" s="2"/>
      <c r="W316" s="2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</row>
    <row r="317" spans="1:92" s="1" customFormat="1" x14ac:dyDescent="0.25">
      <c r="A317" s="1">
        <v>4534</v>
      </c>
      <c r="D317" s="1">
        <v>654195</v>
      </c>
      <c r="I317" s="1" t="s">
        <v>904</v>
      </c>
      <c r="J317" s="27" t="s">
        <v>443</v>
      </c>
      <c r="K317" s="27" t="s">
        <v>240</v>
      </c>
      <c r="L317" s="27" t="s">
        <v>905</v>
      </c>
      <c r="M317" s="10" t="str">
        <f t="shared" si="37"/>
        <v/>
      </c>
      <c r="N317" s="10" t="str">
        <f t="shared" si="48"/>
        <v/>
      </c>
      <c r="O317" s="10">
        <f t="shared" si="38"/>
        <v>1</v>
      </c>
      <c r="P317" s="10" t="str">
        <f t="shared" si="49"/>
        <v/>
      </c>
      <c r="Q317" s="10" t="str">
        <f t="shared" si="39"/>
        <v/>
      </c>
      <c r="R317" s="10" t="str">
        <f t="shared" si="50"/>
        <v/>
      </c>
      <c r="S317" s="2">
        <f t="shared" si="40"/>
        <v>1</v>
      </c>
      <c r="T317" s="2" t="str">
        <f t="shared" si="41"/>
        <v/>
      </c>
      <c r="U317" s="10"/>
      <c r="V317" s="2"/>
      <c r="W317" s="2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</row>
    <row r="318" spans="1:92" s="1" customFormat="1" x14ac:dyDescent="0.25">
      <c r="A318" s="1">
        <v>4534</v>
      </c>
      <c r="D318" s="1">
        <v>654194</v>
      </c>
      <c r="I318" s="1" t="s">
        <v>906</v>
      </c>
      <c r="J318" s="27" t="s">
        <v>59</v>
      </c>
      <c r="K318" s="27"/>
      <c r="L318" s="27" t="s">
        <v>907</v>
      </c>
      <c r="M318" s="10" t="str">
        <f t="shared" si="37"/>
        <v/>
      </c>
      <c r="N318" s="10" t="str">
        <f t="shared" si="48"/>
        <v/>
      </c>
      <c r="O318" s="10">
        <f t="shared" si="38"/>
        <v>1</v>
      </c>
      <c r="P318" s="10" t="str">
        <f t="shared" si="49"/>
        <v/>
      </c>
      <c r="Q318" s="10" t="str">
        <f t="shared" si="39"/>
        <v/>
      </c>
      <c r="R318" s="10" t="str">
        <f t="shared" si="50"/>
        <v/>
      </c>
      <c r="S318" s="2">
        <f t="shared" si="40"/>
        <v>1</v>
      </c>
      <c r="T318" s="2" t="str">
        <f t="shared" si="41"/>
        <v/>
      </c>
      <c r="U318" s="10"/>
      <c r="V318" s="2"/>
      <c r="W318" s="2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</row>
    <row r="319" spans="1:92" s="1" customFormat="1" x14ac:dyDescent="0.25">
      <c r="A319" s="1">
        <v>4269</v>
      </c>
      <c r="D319" s="1">
        <v>651964</v>
      </c>
      <c r="I319" s="1" t="s">
        <v>908</v>
      </c>
      <c r="J319" s="27" t="s">
        <v>110</v>
      </c>
      <c r="K319" s="27" t="s">
        <v>86</v>
      </c>
      <c r="L319" s="27" t="s">
        <v>1</v>
      </c>
      <c r="M319" s="10" t="str">
        <f t="shared" si="37"/>
        <v/>
      </c>
      <c r="N319" s="10" t="str">
        <f t="shared" si="48"/>
        <v/>
      </c>
      <c r="O319" s="10">
        <f t="shared" si="38"/>
        <v>1</v>
      </c>
      <c r="P319" s="10" t="str">
        <f t="shared" si="49"/>
        <v/>
      </c>
      <c r="Q319" s="10" t="str">
        <f t="shared" si="39"/>
        <v/>
      </c>
      <c r="R319" s="10" t="str">
        <f t="shared" si="50"/>
        <v/>
      </c>
      <c r="S319" s="2">
        <f t="shared" si="40"/>
        <v>1</v>
      </c>
      <c r="T319" s="2" t="str">
        <f t="shared" si="41"/>
        <v/>
      </c>
      <c r="U319" s="10"/>
      <c r="V319" s="2"/>
      <c r="W319" s="2"/>
    </row>
    <row r="320" spans="1:92" s="1" customFormat="1" x14ac:dyDescent="0.25">
      <c r="A320" s="1">
        <v>4534</v>
      </c>
      <c r="D320" s="1">
        <v>654193</v>
      </c>
      <c r="I320" s="1" t="s">
        <v>908</v>
      </c>
      <c r="J320" s="27" t="s">
        <v>134</v>
      </c>
      <c r="K320" s="27" t="s">
        <v>156</v>
      </c>
      <c r="L320" s="27" t="s">
        <v>909</v>
      </c>
      <c r="M320" s="10" t="str">
        <f t="shared" si="37"/>
        <v/>
      </c>
      <c r="N320" s="10" t="str">
        <f t="shared" si="48"/>
        <v/>
      </c>
      <c r="O320" s="10">
        <f t="shared" si="38"/>
        <v>1</v>
      </c>
      <c r="P320" s="10" t="str">
        <f t="shared" si="49"/>
        <v/>
      </c>
      <c r="Q320" s="10" t="str">
        <f t="shared" si="39"/>
        <v/>
      </c>
      <c r="R320" s="10" t="str">
        <f t="shared" si="50"/>
        <v/>
      </c>
      <c r="S320" s="2">
        <f t="shared" si="40"/>
        <v>1</v>
      </c>
      <c r="T320" s="2" t="str">
        <f t="shared" si="41"/>
        <v/>
      </c>
      <c r="U320" s="10"/>
      <c r="V320" s="2"/>
      <c r="W320" s="2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</row>
    <row r="321" spans="1:92" s="1" customFormat="1" x14ac:dyDescent="0.25">
      <c r="A321" s="1">
        <v>4209</v>
      </c>
      <c r="D321" s="1">
        <v>651774</v>
      </c>
      <c r="I321" s="1" t="s">
        <v>910</v>
      </c>
      <c r="J321" s="27"/>
      <c r="K321" s="27"/>
      <c r="L321" s="27" t="s">
        <v>911</v>
      </c>
      <c r="M321" s="10" t="str">
        <f t="shared" si="37"/>
        <v/>
      </c>
      <c r="N321" s="10" t="str">
        <f t="shared" si="48"/>
        <v/>
      </c>
      <c r="O321" s="10">
        <f t="shared" si="38"/>
        <v>1</v>
      </c>
      <c r="P321" s="10" t="str">
        <f t="shared" si="49"/>
        <v/>
      </c>
      <c r="Q321" s="10" t="str">
        <f t="shared" si="39"/>
        <v/>
      </c>
      <c r="R321" s="10" t="str">
        <f t="shared" si="50"/>
        <v/>
      </c>
      <c r="S321" s="2">
        <f t="shared" si="40"/>
        <v>1</v>
      </c>
      <c r="T321" s="2" t="str">
        <f t="shared" si="41"/>
        <v/>
      </c>
      <c r="U321" s="10"/>
      <c r="V321" s="2"/>
      <c r="W321" s="2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</row>
    <row r="322" spans="1:92" s="1" customFormat="1" x14ac:dyDescent="0.25">
      <c r="A322" s="1">
        <v>4161</v>
      </c>
      <c r="D322" s="1">
        <v>651214</v>
      </c>
      <c r="I322" s="1" t="s">
        <v>912</v>
      </c>
      <c r="J322" s="27" t="s">
        <v>67</v>
      </c>
      <c r="K322" s="27" t="s">
        <v>68</v>
      </c>
      <c r="L322" s="27" t="s">
        <v>913</v>
      </c>
      <c r="M322" s="10" t="str">
        <f t="shared" ref="M322:M385" si="51">IF(OR(C322="",C322=" "),"",1)</f>
        <v/>
      </c>
      <c r="N322" s="10" t="str">
        <f t="shared" si="48"/>
        <v/>
      </c>
      <c r="O322" s="10">
        <f t="shared" ref="O322:O385" si="52">IF(OR(D322="",D322=" "),"",1)</f>
        <v>1</v>
      </c>
      <c r="P322" s="10" t="str">
        <f t="shared" si="49"/>
        <v/>
      </c>
      <c r="Q322" s="10" t="str">
        <f t="shared" ref="Q322:Q385" si="53">IF(OR(F322="",F322=" "),"",1)</f>
        <v/>
      </c>
      <c r="R322" s="10" t="str">
        <f t="shared" si="50"/>
        <v/>
      </c>
      <c r="S322" s="2">
        <f t="shared" ref="S322:S385" si="54">IF(SUM(M322:Q322)&gt;0,1,"")</f>
        <v>1</v>
      </c>
      <c r="T322" s="2" t="str">
        <f t="shared" ref="T322:T385" si="55">IF(AND(M322=1,O322=1),1,"")</f>
        <v/>
      </c>
      <c r="U322" s="10"/>
      <c r="V322" s="2"/>
      <c r="W322" s="2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</row>
    <row r="323" spans="1:92" s="1" customFormat="1" x14ac:dyDescent="0.25">
      <c r="A323" s="1">
        <v>4162</v>
      </c>
      <c r="D323" s="1">
        <v>651215</v>
      </c>
      <c r="I323" s="1" t="s">
        <v>914</v>
      </c>
      <c r="J323" s="27" t="s">
        <v>915</v>
      </c>
      <c r="K323" s="26" t="s">
        <v>916</v>
      </c>
      <c r="L323" s="26" t="s">
        <v>917</v>
      </c>
      <c r="M323" s="10" t="str">
        <f t="shared" si="51"/>
        <v/>
      </c>
      <c r="N323" s="10" t="str">
        <f t="shared" si="48"/>
        <v/>
      </c>
      <c r="O323" s="10">
        <f t="shared" si="52"/>
        <v>1</v>
      </c>
      <c r="P323" s="10" t="str">
        <f t="shared" si="49"/>
        <v/>
      </c>
      <c r="Q323" s="10" t="str">
        <f t="shared" si="53"/>
        <v/>
      </c>
      <c r="R323" s="10" t="str">
        <f t="shared" si="50"/>
        <v/>
      </c>
      <c r="S323" s="2">
        <f t="shared" si="54"/>
        <v>1</v>
      </c>
      <c r="T323" s="2" t="str">
        <f t="shared" si="55"/>
        <v/>
      </c>
      <c r="U323" s="10"/>
      <c r="V323" s="2"/>
      <c r="W323" s="2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</row>
    <row r="324" spans="1:92" s="1" customFormat="1" x14ac:dyDescent="0.25">
      <c r="A324" s="1">
        <v>4431</v>
      </c>
      <c r="B324" s="16"/>
      <c r="D324" s="1">
        <v>653999</v>
      </c>
      <c r="E324" s="23" t="s">
        <v>50</v>
      </c>
      <c r="F324" s="23">
        <v>287197</v>
      </c>
      <c r="G324" s="23"/>
      <c r="I324" s="16" t="s">
        <v>919</v>
      </c>
      <c r="J324" s="31" t="s">
        <v>920</v>
      </c>
      <c r="K324" s="16" t="s">
        <v>921</v>
      </c>
      <c r="L324" s="16" t="s">
        <v>918</v>
      </c>
      <c r="M324" s="10" t="str">
        <f t="shared" si="51"/>
        <v/>
      </c>
      <c r="N324" s="10" t="str">
        <f t="shared" si="48"/>
        <v/>
      </c>
      <c r="O324" s="10">
        <f t="shared" si="52"/>
        <v>1</v>
      </c>
      <c r="P324" s="10" t="str">
        <f t="shared" si="49"/>
        <v/>
      </c>
      <c r="Q324" s="10">
        <f t="shared" si="53"/>
        <v>1</v>
      </c>
      <c r="R324" s="10" t="str">
        <f t="shared" si="50"/>
        <v/>
      </c>
      <c r="S324" s="2">
        <f t="shared" si="54"/>
        <v>1</v>
      </c>
      <c r="T324" s="2" t="str">
        <f t="shared" si="55"/>
        <v/>
      </c>
      <c r="U324" s="10"/>
      <c r="V324" s="2"/>
      <c r="W324" s="2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</row>
    <row r="325" spans="1:92" s="1" customFormat="1" x14ac:dyDescent="0.25">
      <c r="A325" s="1">
        <v>4160</v>
      </c>
      <c r="C325" s="30">
        <v>211218</v>
      </c>
      <c r="D325" s="1">
        <v>651213</v>
      </c>
      <c r="I325" s="1" t="s">
        <v>922</v>
      </c>
      <c r="J325" s="27" t="s">
        <v>703</v>
      </c>
      <c r="K325" s="27" t="s">
        <v>317</v>
      </c>
      <c r="L325" s="27" t="s">
        <v>923</v>
      </c>
      <c r="M325" s="10">
        <f t="shared" si="51"/>
        <v>1</v>
      </c>
      <c r="N325" s="10" t="str">
        <f t="shared" si="48"/>
        <v/>
      </c>
      <c r="O325" s="10">
        <f t="shared" si="52"/>
        <v>1</v>
      </c>
      <c r="P325" s="10" t="str">
        <f t="shared" si="49"/>
        <v/>
      </c>
      <c r="Q325" s="10" t="str">
        <f t="shared" si="53"/>
        <v/>
      </c>
      <c r="R325" s="10" t="str">
        <f t="shared" si="50"/>
        <v/>
      </c>
      <c r="S325" s="2">
        <f t="shared" si="54"/>
        <v>1</v>
      </c>
      <c r="T325" s="2">
        <f t="shared" si="55"/>
        <v>1</v>
      </c>
      <c r="U325" s="10"/>
      <c r="V325" s="2"/>
      <c r="W325" s="2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</row>
    <row r="326" spans="1:92" s="1" customFormat="1" x14ac:dyDescent="0.25">
      <c r="A326" s="1">
        <v>4210</v>
      </c>
      <c r="D326" s="1">
        <v>651775</v>
      </c>
      <c r="I326" s="1" t="s">
        <v>924</v>
      </c>
      <c r="J326" s="27"/>
      <c r="K326" s="27"/>
      <c r="L326" s="27" t="s">
        <v>925</v>
      </c>
      <c r="M326" s="10" t="str">
        <f t="shared" si="51"/>
        <v/>
      </c>
      <c r="N326" s="10" t="str">
        <f t="shared" si="48"/>
        <v/>
      </c>
      <c r="O326" s="10">
        <f t="shared" si="52"/>
        <v>1</v>
      </c>
      <c r="P326" s="10" t="str">
        <f t="shared" si="49"/>
        <v/>
      </c>
      <c r="Q326" s="10" t="str">
        <f t="shared" si="53"/>
        <v/>
      </c>
      <c r="R326" s="10" t="str">
        <f t="shared" si="50"/>
        <v/>
      </c>
      <c r="S326" s="2">
        <f t="shared" si="54"/>
        <v>1</v>
      </c>
      <c r="T326" s="2" t="str">
        <f t="shared" si="55"/>
        <v/>
      </c>
      <c r="U326" s="10"/>
      <c r="V326" s="2"/>
      <c r="W326" s="2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</row>
    <row r="327" spans="1:92" s="1" customFormat="1" x14ac:dyDescent="0.25">
      <c r="A327" s="1">
        <v>4533</v>
      </c>
      <c r="D327" s="1">
        <v>654192</v>
      </c>
      <c r="I327" s="1" t="s">
        <v>926</v>
      </c>
      <c r="J327" s="27" t="s">
        <v>927</v>
      </c>
      <c r="K327" s="27" t="s">
        <v>928</v>
      </c>
      <c r="L327" s="27" t="s">
        <v>1</v>
      </c>
      <c r="M327" s="10" t="str">
        <f t="shared" si="51"/>
        <v/>
      </c>
      <c r="N327" s="10" t="str">
        <f t="shared" si="48"/>
        <v/>
      </c>
      <c r="O327" s="10">
        <f t="shared" si="52"/>
        <v>1</v>
      </c>
      <c r="P327" s="10" t="str">
        <f t="shared" si="49"/>
        <v/>
      </c>
      <c r="Q327" s="10" t="str">
        <f t="shared" si="53"/>
        <v/>
      </c>
      <c r="R327" s="10" t="str">
        <f t="shared" si="50"/>
        <v/>
      </c>
      <c r="S327" s="2">
        <f t="shared" si="54"/>
        <v>1</v>
      </c>
      <c r="T327" s="2" t="str">
        <f t="shared" si="55"/>
        <v/>
      </c>
      <c r="U327" s="10"/>
      <c r="V327" s="2"/>
      <c r="W327" s="2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</row>
    <row r="328" spans="1:92" s="1" customFormat="1" x14ac:dyDescent="0.25">
      <c r="A328" s="1">
        <v>4206</v>
      </c>
      <c r="D328" s="1">
        <v>651672</v>
      </c>
      <c r="I328" s="1" t="s">
        <v>929</v>
      </c>
      <c r="J328" s="27" t="s">
        <v>76</v>
      </c>
      <c r="K328" s="27" t="s">
        <v>404</v>
      </c>
      <c r="L328" s="27" t="s">
        <v>930</v>
      </c>
      <c r="M328" s="10" t="str">
        <f t="shared" si="51"/>
        <v/>
      </c>
      <c r="N328" s="10" t="str">
        <f t="shared" si="48"/>
        <v/>
      </c>
      <c r="O328" s="10">
        <f t="shared" si="52"/>
        <v>1</v>
      </c>
      <c r="P328" s="10" t="str">
        <f t="shared" si="49"/>
        <v/>
      </c>
      <c r="Q328" s="10" t="str">
        <f t="shared" si="53"/>
        <v/>
      </c>
      <c r="R328" s="10" t="str">
        <f t="shared" si="50"/>
        <v/>
      </c>
      <c r="S328" s="2">
        <f t="shared" si="54"/>
        <v>1</v>
      </c>
      <c r="T328" s="2" t="str">
        <f t="shared" si="55"/>
        <v/>
      </c>
      <c r="U328" s="10"/>
      <c r="V328" s="2"/>
      <c r="W328" s="2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</row>
    <row r="329" spans="1:92" s="1" customFormat="1" x14ac:dyDescent="0.25">
      <c r="A329" s="1">
        <v>4403</v>
      </c>
      <c r="D329" s="1">
        <v>653962</v>
      </c>
      <c r="I329" s="1" t="s">
        <v>931</v>
      </c>
      <c r="J329" s="26" t="s">
        <v>932</v>
      </c>
      <c r="K329" s="27" t="s">
        <v>933</v>
      </c>
      <c r="L329" s="27" t="s">
        <v>934</v>
      </c>
      <c r="M329" s="10" t="str">
        <f t="shared" si="51"/>
        <v/>
      </c>
      <c r="N329" s="10" t="str">
        <f t="shared" si="48"/>
        <v/>
      </c>
      <c r="O329" s="10">
        <f t="shared" si="52"/>
        <v>1</v>
      </c>
      <c r="P329" s="10" t="str">
        <f t="shared" si="49"/>
        <v/>
      </c>
      <c r="Q329" s="10" t="str">
        <f t="shared" si="53"/>
        <v/>
      </c>
      <c r="R329" s="10" t="str">
        <f t="shared" si="50"/>
        <v/>
      </c>
      <c r="S329" s="2">
        <f t="shared" si="54"/>
        <v>1</v>
      </c>
      <c r="T329" s="2" t="str">
        <f t="shared" si="55"/>
        <v/>
      </c>
      <c r="U329" s="10"/>
      <c r="V329" s="2"/>
      <c r="W329" s="2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</row>
    <row r="330" spans="1:92" s="1" customFormat="1" x14ac:dyDescent="0.25">
      <c r="A330" s="1">
        <v>4532</v>
      </c>
      <c r="D330" s="1">
        <v>654188</v>
      </c>
      <c r="I330" s="1" t="s">
        <v>935</v>
      </c>
      <c r="J330" s="27" t="s">
        <v>936</v>
      </c>
      <c r="K330" s="27" t="s">
        <v>937</v>
      </c>
      <c r="L330" s="27" t="s">
        <v>1</v>
      </c>
      <c r="M330" s="10" t="str">
        <f t="shared" si="51"/>
        <v/>
      </c>
      <c r="N330" s="10" t="str">
        <f t="shared" si="48"/>
        <v/>
      </c>
      <c r="O330" s="10">
        <f t="shared" si="52"/>
        <v>1</v>
      </c>
      <c r="P330" s="10" t="str">
        <f t="shared" si="49"/>
        <v/>
      </c>
      <c r="Q330" s="10" t="str">
        <f t="shared" si="53"/>
        <v/>
      </c>
      <c r="R330" s="10" t="str">
        <f t="shared" si="50"/>
        <v/>
      </c>
      <c r="S330" s="2">
        <f t="shared" si="54"/>
        <v>1</v>
      </c>
      <c r="T330" s="2" t="str">
        <f t="shared" si="55"/>
        <v/>
      </c>
      <c r="U330" s="10"/>
      <c r="V330" s="2"/>
      <c r="W330" s="2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</row>
    <row r="331" spans="1:92" s="1" customFormat="1" x14ac:dyDescent="0.25">
      <c r="A331" s="1">
        <v>4208</v>
      </c>
      <c r="C331" s="30">
        <v>211219</v>
      </c>
      <c r="D331" s="1">
        <v>651676</v>
      </c>
      <c r="I331" s="1" t="s">
        <v>938</v>
      </c>
      <c r="J331" s="27" t="s">
        <v>939</v>
      </c>
      <c r="K331" s="27" t="s">
        <v>940</v>
      </c>
      <c r="L331" s="27" t="s">
        <v>941</v>
      </c>
      <c r="M331" s="10">
        <f t="shared" si="51"/>
        <v>1</v>
      </c>
      <c r="N331" s="10" t="str">
        <f t="shared" si="48"/>
        <v/>
      </c>
      <c r="O331" s="10">
        <f t="shared" si="52"/>
        <v>1</v>
      </c>
      <c r="P331" s="10" t="str">
        <f t="shared" si="49"/>
        <v/>
      </c>
      <c r="Q331" s="10" t="str">
        <f t="shared" si="53"/>
        <v/>
      </c>
      <c r="R331" s="10" t="str">
        <f t="shared" si="50"/>
        <v/>
      </c>
      <c r="S331" s="2">
        <f t="shared" si="54"/>
        <v>1</v>
      </c>
      <c r="T331" s="2">
        <f t="shared" si="55"/>
        <v>1</v>
      </c>
      <c r="U331" s="10"/>
      <c r="V331" s="2"/>
      <c r="W331" s="2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</row>
    <row r="332" spans="1:92" s="1" customFormat="1" x14ac:dyDescent="0.25">
      <c r="A332" s="1">
        <v>4163</v>
      </c>
      <c r="D332" s="1">
        <v>651216</v>
      </c>
      <c r="I332" s="1" t="s">
        <v>942</v>
      </c>
      <c r="J332" s="27" t="s">
        <v>943</v>
      </c>
      <c r="K332" s="26" t="s">
        <v>944</v>
      </c>
      <c r="L332" s="26" t="s">
        <v>945</v>
      </c>
      <c r="M332" s="10" t="str">
        <f t="shared" si="51"/>
        <v/>
      </c>
      <c r="N332" s="10" t="str">
        <f t="shared" si="48"/>
        <v/>
      </c>
      <c r="O332" s="10">
        <f t="shared" si="52"/>
        <v>1</v>
      </c>
      <c r="P332" s="10" t="str">
        <f t="shared" si="49"/>
        <v/>
      </c>
      <c r="Q332" s="10" t="str">
        <f t="shared" si="53"/>
        <v/>
      </c>
      <c r="R332" s="10" t="str">
        <f t="shared" si="50"/>
        <v/>
      </c>
      <c r="S332" s="2">
        <f t="shared" si="54"/>
        <v>1</v>
      </c>
      <c r="T332" s="2" t="str">
        <f t="shared" si="55"/>
        <v/>
      </c>
      <c r="U332" s="10"/>
      <c r="V332" s="2"/>
      <c r="W332" s="2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</row>
    <row r="333" spans="1:92" s="1" customFormat="1" x14ac:dyDescent="0.25">
      <c r="A333" s="1">
        <v>4206</v>
      </c>
      <c r="D333" s="1">
        <v>651673</v>
      </c>
      <c r="I333" s="1" t="s">
        <v>946</v>
      </c>
      <c r="J333" s="27" t="s">
        <v>131</v>
      </c>
      <c r="K333" s="27" t="s">
        <v>947</v>
      </c>
      <c r="L333" s="27" t="s">
        <v>930</v>
      </c>
      <c r="M333" s="10" t="str">
        <f t="shared" si="51"/>
        <v/>
      </c>
      <c r="N333" s="10" t="str">
        <f t="shared" si="48"/>
        <v/>
      </c>
      <c r="O333" s="10">
        <f t="shared" si="52"/>
        <v>1</v>
      </c>
      <c r="P333" s="10" t="str">
        <f t="shared" si="49"/>
        <v/>
      </c>
      <c r="Q333" s="10" t="str">
        <f t="shared" si="53"/>
        <v/>
      </c>
      <c r="R333" s="10" t="str">
        <f t="shared" si="50"/>
        <v/>
      </c>
      <c r="S333" s="2">
        <f t="shared" si="54"/>
        <v>1</v>
      </c>
      <c r="T333" s="2" t="str">
        <f t="shared" si="55"/>
        <v/>
      </c>
      <c r="U333" s="10"/>
      <c r="V333" s="2"/>
      <c r="W333" s="2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</row>
    <row r="334" spans="1:92" s="1" customFormat="1" x14ac:dyDescent="0.25">
      <c r="A334" s="1">
        <v>4160</v>
      </c>
      <c r="C334" s="30">
        <v>211220</v>
      </c>
      <c r="D334" s="1">
        <v>651212</v>
      </c>
      <c r="I334" s="1" t="s">
        <v>948</v>
      </c>
      <c r="J334" s="27" t="s">
        <v>101</v>
      </c>
      <c r="K334" s="27" t="s">
        <v>126</v>
      </c>
      <c r="L334" s="27" t="s">
        <v>949</v>
      </c>
      <c r="M334" s="10">
        <f t="shared" si="51"/>
        <v>1</v>
      </c>
      <c r="N334" s="10" t="str">
        <f t="shared" si="48"/>
        <v/>
      </c>
      <c r="O334" s="10">
        <f t="shared" si="52"/>
        <v>1</v>
      </c>
      <c r="P334" s="10" t="str">
        <f t="shared" si="49"/>
        <v/>
      </c>
      <c r="Q334" s="10" t="str">
        <f t="shared" si="53"/>
        <v/>
      </c>
      <c r="R334" s="10" t="str">
        <f t="shared" si="50"/>
        <v/>
      </c>
      <c r="S334" s="2">
        <f t="shared" si="54"/>
        <v>1</v>
      </c>
      <c r="T334" s="2">
        <f t="shared" si="55"/>
        <v>1</v>
      </c>
      <c r="U334" s="10"/>
      <c r="V334" s="2"/>
      <c r="W334" s="2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</row>
    <row r="335" spans="1:92" s="1" customFormat="1" x14ac:dyDescent="0.25">
      <c r="A335" s="1">
        <v>4532</v>
      </c>
      <c r="D335" s="1">
        <v>654189</v>
      </c>
      <c r="I335" s="1" t="s">
        <v>948</v>
      </c>
      <c r="J335" s="27" t="s">
        <v>950</v>
      </c>
      <c r="K335" s="27" t="s">
        <v>951</v>
      </c>
      <c r="L335" s="27" t="s">
        <v>1</v>
      </c>
      <c r="M335" s="10" t="str">
        <f t="shared" si="51"/>
        <v/>
      </c>
      <c r="N335" s="10" t="str">
        <f t="shared" si="48"/>
        <v/>
      </c>
      <c r="O335" s="10">
        <f t="shared" si="52"/>
        <v>1</v>
      </c>
      <c r="P335" s="10" t="str">
        <f t="shared" si="49"/>
        <v/>
      </c>
      <c r="Q335" s="10" t="str">
        <f t="shared" si="53"/>
        <v/>
      </c>
      <c r="R335" s="10" t="str">
        <f t="shared" si="50"/>
        <v/>
      </c>
      <c r="S335" s="2">
        <f t="shared" si="54"/>
        <v>1</v>
      </c>
      <c r="T335" s="2" t="str">
        <f t="shared" si="55"/>
        <v/>
      </c>
      <c r="U335" s="10"/>
      <c r="V335" s="2"/>
      <c r="W335" s="2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</row>
    <row r="336" spans="1:92" s="1" customFormat="1" x14ac:dyDescent="0.25">
      <c r="A336" s="1">
        <v>4251</v>
      </c>
      <c r="D336" s="1">
        <v>651941</v>
      </c>
      <c r="I336" s="1" t="s">
        <v>952</v>
      </c>
      <c r="J336" s="27" t="s">
        <v>953</v>
      </c>
      <c r="K336" s="27" t="s">
        <v>954</v>
      </c>
      <c r="L336" s="27" t="s">
        <v>1</v>
      </c>
      <c r="M336" s="10" t="str">
        <f t="shared" si="51"/>
        <v/>
      </c>
      <c r="N336" s="10" t="str">
        <f t="shared" si="48"/>
        <v/>
      </c>
      <c r="O336" s="10">
        <f t="shared" si="52"/>
        <v>1</v>
      </c>
      <c r="P336" s="10" t="str">
        <f t="shared" si="49"/>
        <v/>
      </c>
      <c r="Q336" s="10" t="str">
        <f t="shared" si="53"/>
        <v/>
      </c>
      <c r="R336" s="10" t="str">
        <f t="shared" si="50"/>
        <v/>
      </c>
      <c r="S336" s="2">
        <f t="shared" si="54"/>
        <v>1</v>
      </c>
      <c r="T336" s="2" t="str">
        <f t="shared" si="55"/>
        <v/>
      </c>
      <c r="U336" s="10"/>
      <c r="V336" s="2"/>
      <c r="W336" s="2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</row>
    <row r="337" spans="1:92" s="1" customFormat="1" x14ac:dyDescent="0.25">
      <c r="A337" s="39">
        <v>4275</v>
      </c>
      <c r="B337" s="36"/>
      <c r="D337" s="1">
        <v>652026</v>
      </c>
      <c r="E337" s="23" t="s">
        <v>50</v>
      </c>
      <c r="F337" s="23">
        <v>289156</v>
      </c>
      <c r="G337" s="23"/>
      <c r="I337" s="16" t="s">
        <v>955</v>
      </c>
      <c r="J337" s="31" t="s">
        <v>956</v>
      </c>
      <c r="K337" s="36" t="s">
        <v>957</v>
      </c>
      <c r="L337" s="36" t="s">
        <v>958</v>
      </c>
      <c r="M337" s="10" t="str">
        <f t="shared" si="51"/>
        <v/>
      </c>
      <c r="N337" s="10" t="str">
        <f t="shared" si="48"/>
        <v/>
      </c>
      <c r="O337" s="10">
        <f t="shared" si="52"/>
        <v>1</v>
      </c>
      <c r="P337" s="10" t="str">
        <f t="shared" si="49"/>
        <v/>
      </c>
      <c r="Q337" s="10">
        <f t="shared" si="53"/>
        <v>1</v>
      </c>
      <c r="R337" s="10" t="str">
        <f t="shared" si="50"/>
        <v/>
      </c>
      <c r="S337" s="2">
        <f t="shared" si="54"/>
        <v>1</v>
      </c>
      <c r="T337" s="2" t="str">
        <f t="shared" si="55"/>
        <v/>
      </c>
      <c r="U337" s="10"/>
      <c r="V337" s="2"/>
      <c r="W337" s="2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</row>
    <row r="338" spans="1:92" s="1" customFormat="1" x14ac:dyDescent="0.25">
      <c r="A338" s="1">
        <v>4512</v>
      </c>
      <c r="D338" s="1">
        <v>654159</v>
      </c>
      <c r="I338" s="1" t="s">
        <v>959</v>
      </c>
      <c r="J338" s="27" t="s">
        <v>403</v>
      </c>
      <c r="K338" s="27" t="s">
        <v>760</v>
      </c>
      <c r="L338" s="27" t="s">
        <v>1</v>
      </c>
      <c r="M338" s="10" t="str">
        <f t="shared" si="51"/>
        <v/>
      </c>
      <c r="N338" s="10" t="str">
        <f t="shared" si="48"/>
        <v/>
      </c>
      <c r="O338" s="10">
        <f t="shared" si="52"/>
        <v>1</v>
      </c>
      <c r="P338" s="10" t="str">
        <f t="shared" si="49"/>
        <v/>
      </c>
      <c r="Q338" s="10" t="str">
        <f t="shared" si="53"/>
        <v/>
      </c>
      <c r="R338" s="10" t="str">
        <f t="shared" si="50"/>
        <v/>
      </c>
      <c r="S338" s="2">
        <f t="shared" si="54"/>
        <v>1</v>
      </c>
      <c r="T338" s="2" t="str">
        <f t="shared" si="55"/>
        <v/>
      </c>
      <c r="U338" s="10"/>
      <c r="V338" s="2"/>
      <c r="W338" s="2"/>
    </row>
    <row r="339" spans="1:92" s="1" customFormat="1" x14ac:dyDescent="0.25">
      <c r="A339" s="1">
        <v>4512</v>
      </c>
      <c r="D339" s="1">
        <v>654158</v>
      </c>
      <c r="I339" s="1" t="s">
        <v>960</v>
      </c>
      <c r="J339" s="27" t="s">
        <v>130</v>
      </c>
      <c r="K339" s="27" t="s">
        <v>961</v>
      </c>
      <c r="L339" s="27" t="s">
        <v>1</v>
      </c>
      <c r="M339" s="10" t="str">
        <f t="shared" si="51"/>
        <v/>
      </c>
      <c r="N339" s="10" t="str">
        <f t="shared" si="48"/>
        <v/>
      </c>
      <c r="O339" s="10">
        <f t="shared" si="52"/>
        <v>1</v>
      </c>
      <c r="P339" s="10" t="str">
        <f t="shared" si="49"/>
        <v/>
      </c>
      <c r="Q339" s="10" t="str">
        <f t="shared" si="53"/>
        <v/>
      </c>
      <c r="R339" s="10" t="str">
        <f t="shared" si="50"/>
        <v/>
      </c>
      <c r="S339" s="2">
        <f t="shared" si="54"/>
        <v>1</v>
      </c>
      <c r="T339" s="2" t="str">
        <f t="shared" si="55"/>
        <v/>
      </c>
      <c r="U339" s="10"/>
      <c r="V339" s="2"/>
      <c r="W339" s="2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</row>
    <row r="340" spans="1:92" s="1" customFormat="1" x14ac:dyDescent="0.25">
      <c r="A340" s="5" t="s">
        <v>2</v>
      </c>
      <c r="B340" s="5"/>
      <c r="C340" s="5"/>
      <c r="D340" s="5"/>
      <c r="E340" s="5"/>
      <c r="F340" s="5"/>
      <c r="G340" s="5"/>
      <c r="H340" s="5"/>
      <c r="I340" s="5" t="s">
        <v>23</v>
      </c>
      <c r="J340" s="5" t="s">
        <v>9</v>
      </c>
      <c r="K340" s="5" t="s">
        <v>10</v>
      </c>
      <c r="L340" s="5" t="s">
        <v>11</v>
      </c>
      <c r="M340" s="10" t="str">
        <f t="shared" si="51"/>
        <v/>
      </c>
      <c r="N340" s="10" t="str">
        <f t="shared" si="48"/>
        <v/>
      </c>
      <c r="O340" s="10" t="str">
        <f t="shared" si="52"/>
        <v/>
      </c>
      <c r="P340" s="10" t="str">
        <f t="shared" si="49"/>
        <v/>
      </c>
      <c r="Q340" s="10" t="str">
        <f t="shared" si="53"/>
        <v/>
      </c>
      <c r="R340" s="10" t="str">
        <f t="shared" si="50"/>
        <v/>
      </c>
      <c r="S340" s="2" t="str">
        <f t="shared" si="54"/>
        <v/>
      </c>
      <c r="T340" s="2" t="str">
        <f t="shared" si="55"/>
        <v/>
      </c>
      <c r="U340" s="10"/>
      <c r="V340" s="2"/>
      <c r="W340" s="2"/>
      <c r="AA340" s="9"/>
      <c r="AB340" s="9"/>
      <c r="AC340" s="9"/>
      <c r="AD340" s="9"/>
      <c r="AE340" s="9"/>
      <c r="AF340" s="9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</row>
    <row r="341" spans="1:92" s="1" customFormat="1" x14ac:dyDescent="0.25">
      <c r="C341" s="23">
        <v>211712</v>
      </c>
      <c r="D341" s="6"/>
      <c r="E341" s="30"/>
      <c r="F341" s="30"/>
      <c r="G341" s="30"/>
      <c r="I341" s="15" t="s">
        <v>962</v>
      </c>
      <c r="J341" t="s">
        <v>963</v>
      </c>
      <c r="K341" t="s">
        <v>964</v>
      </c>
      <c r="L341" s="6"/>
      <c r="M341" s="10">
        <f t="shared" si="51"/>
        <v>1</v>
      </c>
      <c r="N341" s="10" t="str">
        <f t="shared" si="48"/>
        <v/>
      </c>
      <c r="O341" s="10" t="str">
        <f t="shared" si="52"/>
        <v/>
      </c>
      <c r="P341" s="10" t="str">
        <f t="shared" si="49"/>
        <v/>
      </c>
      <c r="Q341" s="10" t="str">
        <f t="shared" si="53"/>
        <v/>
      </c>
      <c r="R341" s="10" t="str">
        <f t="shared" si="50"/>
        <v/>
      </c>
      <c r="S341" s="2">
        <f t="shared" si="54"/>
        <v>1</v>
      </c>
      <c r="T341" s="2" t="str">
        <f t="shared" si="55"/>
        <v/>
      </c>
      <c r="U341" s="10"/>
      <c r="V341" s="2"/>
      <c r="W341" s="2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</row>
    <row r="342" spans="1:92" s="1" customFormat="1" x14ac:dyDescent="0.25">
      <c r="A342" s="1">
        <v>4521</v>
      </c>
      <c r="D342" s="1">
        <v>654603</v>
      </c>
      <c r="I342" s="1" t="s">
        <v>965</v>
      </c>
      <c r="J342" s="27" t="s">
        <v>67</v>
      </c>
      <c r="K342" s="27" t="s">
        <v>155</v>
      </c>
      <c r="L342" s="27" t="s">
        <v>966</v>
      </c>
      <c r="M342" s="10" t="str">
        <f t="shared" si="51"/>
        <v/>
      </c>
      <c r="N342" s="10" t="str">
        <f t="shared" si="48"/>
        <v/>
      </c>
      <c r="O342" s="10">
        <f t="shared" si="52"/>
        <v>1</v>
      </c>
      <c r="P342" s="10" t="str">
        <f t="shared" si="49"/>
        <v/>
      </c>
      <c r="Q342" s="10" t="str">
        <f t="shared" si="53"/>
        <v/>
      </c>
      <c r="R342" s="10" t="str">
        <f t="shared" si="50"/>
        <v/>
      </c>
      <c r="S342" s="2">
        <f t="shared" si="54"/>
        <v>1</v>
      </c>
      <c r="T342" s="2" t="str">
        <f t="shared" si="55"/>
        <v/>
      </c>
      <c r="U342" s="10"/>
      <c r="V342" s="2"/>
      <c r="W342" s="2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</row>
    <row r="343" spans="1:92" s="1" customFormat="1" x14ac:dyDescent="0.25">
      <c r="A343" s="1">
        <v>4606</v>
      </c>
      <c r="C343" s="30">
        <v>211713</v>
      </c>
      <c r="D343" s="1">
        <v>654320</v>
      </c>
      <c r="I343" s="1" t="s">
        <v>967</v>
      </c>
      <c r="J343" s="27" t="s">
        <v>968</v>
      </c>
      <c r="K343" s="27" t="s">
        <v>969</v>
      </c>
      <c r="L343" s="27" t="s">
        <v>970</v>
      </c>
      <c r="M343" s="10">
        <f t="shared" si="51"/>
        <v>1</v>
      </c>
      <c r="N343" s="10" t="str">
        <f t="shared" si="48"/>
        <v/>
      </c>
      <c r="O343" s="10">
        <f t="shared" si="52"/>
        <v>1</v>
      </c>
      <c r="P343" s="10" t="str">
        <f t="shared" si="49"/>
        <v/>
      </c>
      <c r="Q343" s="10" t="str">
        <f t="shared" si="53"/>
        <v/>
      </c>
      <c r="R343" s="10" t="str">
        <f t="shared" si="50"/>
        <v/>
      </c>
      <c r="S343" s="2">
        <f t="shared" si="54"/>
        <v>1</v>
      </c>
      <c r="T343" s="2">
        <f t="shared" si="55"/>
        <v>1</v>
      </c>
      <c r="U343" s="10"/>
      <c r="V343" s="2"/>
      <c r="W343" s="2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</row>
    <row r="344" spans="1:92" s="1" customFormat="1" x14ac:dyDescent="0.25">
      <c r="A344" s="1">
        <v>4519</v>
      </c>
      <c r="C344" s="30">
        <v>211711</v>
      </c>
      <c r="D344" s="1">
        <v>654166</v>
      </c>
      <c r="I344" s="1" t="s">
        <v>971</v>
      </c>
      <c r="J344" s="27"/>
      <c r="K344" s="28" t="s">
        <v>972</v>
      </c>
      <c r="L344" s="29" t="s">
        <v>973</v>
      </c>
      <c r="M344" s="10">
        <f t="shared" si="51"/>
        <v>1</v>
      </c>
      <c r="N344" s="10" t="str">
        <f t="shared" si="48"/>
        <v/>
      </c>
      <c r="O344" s="10">
        <f t="shared" si="52"/>
        <v>1</v>
      </c>
      <c r="P344" s="10" t="str">
        <f t="shared" si="49"/>
        <v/>
      </c>
      <c r="Q344" s="10" t="str">
        <f t="shared" si="53"/>
        <v/>
      </c>
      <c r="R344" s="10" t="str">
        <f t="shared" si="50"/>
        <v/>
      </c>
      <c r="S344" s="2">
        <f t="shared" si="54"/>
        <v>1</v>
      </c>
      <c r="T344" s="2">
        <f t="shared" si="55"/>
        <v>1</v>
      </c>
      <c r="U344" s="10"/>
      <c r="V344" s="2"/>
      <c r="W344" s="2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</row>
    <row r="345" spans="1:92" s="1" customFormat="1" x14ac:dyDescent="0.25">
      <c r="A345" s="1">
        <v>4276</v>
      </c>
      <c r="D345" s="1">
        <v>652029</v>
      </c>
      <c r="I345" s="1" t="s">
        <v>974</v>
      </c>
      <c r="J345" s="27" t="s">
        <v>975</v>
      </c>
      <c r="K345" s="27" t="s">
        <v>976</v>
      </c>
      <c r="L345" s="27" t="s">
        <v>977</v>
      </c>
      <c r="M345" s="10" t="str">
        <f t="shared" si="51"/>
        <v/>
      </c>
      <c r="N345" s="10" t="str">
        <f t="shared" si="48"/>
        <v/>
      </c>
      <c r="O345" s="10">
        <f t="shared" si="52"/>
        <v>1</v>
      </c>
      <c r="P345" s="10" t="str">
        <f t="shared" si="49"/>
        <v/>
      </c>
      <c r="Q345" s="10" t="str">
        <f t="shared" si="53"/>
        <v/>
      </c>
      <c r="R345" s="10" t="str">
        <f t="shared" si="50"/>
        <v/>
      </c>
      <c r="S345" s="2">
        <f t="shared" si="54"/>
        <v>1</v>
      </c>
      <c r="T345" s="2" t="str">
        <f t="shared" si="55"/>
        <v/>
      </c>
      <c r="U345" s="10"/>
      <c r="V345" s="2"/>
      <c r="W345" s="2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</row>
    <row r="346" spans="1:92" s="1" customFormat="1" x14ac:dyDescent="0.25">
      <c r="A346" s="1">
        <v>4276</v>
      </c>
      <c r="D346" s="1">
        <v>652028</v>
      </c>
      <c r="I346" s="1" t="s">
        <v>978</v>
      </c>
      <c r="J346" s="27" t="s">
        <v>979</v>
      </c>
      <c r="K346" s="26" t="s">
        <v>980</v>
      </c>
      <c r="L346" s="26" t="s">
        <v>981</v>
      </c>
      <c r="M346" s="10" t="str">
        <f t="shared" si="51"/>
        <v/>
      </c>
      <c r="N346" s="10" t="str">
        <f t="shared" si="48"/>
        <v/>
      </c>
      <c r="O346" s="10">
        <f t="shared" si="52"/>
        <v>1</v>
      </c>
      <c r="P346" s="10" t="str">
        <f t="shared" si="49"/>
        <v/>
      </c>
      <c r="Q346" s="10" t="str">
        <f t="shared" si="53"/>
        <v/>
      </c>
      <c r="R346" s="10" t="str">
        <f t="shared" si="50"/>
        <v/>
      </c>
      <c r="S346" s="2">
        <f t="shared" si="54"/>
        <v>1</v>
      </c>
      <c r="T346" s="2" t="str">
        <f t="shared" si="55"/>
        <v/>
      </c>
      <c r="U346" s="10"/>
      <c r="V346" s="2"/>
      <c r="W346" s="2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</row>
    <row r="347" spans="1:92" s="1" customFormat="1" x14ac:dyDescent="0.25">
      <c r="A347" s="1">
        <v>4435</v>
      </c>
      <c r="D347" s="1">
        <v>654004</v>
      </c>
      <c r="I347" s="1" t="s">
        <v>982</v>
      </c>
      <c r="J347" s="26" t="s">
        <v>983</v>
      </c>
      <c r="K347" s="27" t="s">
        <v>984</v>
      </c>
      <c r="L347" s="27" t="s">
        <v>1</v>
      </c>
      <c r="M347" s="10" t="str">
        <f t="shared" si="51"/>
        <v/>
      </c>
      <c r="N347" s="10" t="str">
        <f t="shared" si="48"/>
        <v/>
      </c>
      <c r="O347" s="10">
        <f t="shared" si="52"/>
        <v>1</v>
      </c>
      <c r="P347" s="10" t="str">
        <f t="shared" si="49"/>
        <v/>
      </c>
      <c r="Q347" s="10" t="str">
        <f t="shared" si="53"/>
        <v/>
      </c>
      <c r="R347" s="10" t="str">
        <f t="shared" si="50"/>
        <v/>
      </c>
      <c r="S347" s="2">
        <f t="shared" si="54"/>
        <v>1</v>
      </c>
      <c r="T347" s="2" t="str">
        <f t="shared" si="55"/>
        <v/>
      </c>
      <c r="U347" s="10"/>
      <c r="V347" s="2"/>
      <c r="W347" s="2"/>
    </row>
    <row r="348" spans="1:92" s="1" customFormat="1" x14ac:dyDescent="0.25">
      <c r="A348" s="1">
        <v>4434</v>
      </c>
      <c r="D348" s="1">
        <v>654002</v>
      </c>
      <c r="I348" s="1" t="s">
        <v>985</v>
      </c>
      <c r="J348" s="27" t="s">
        <v>986</v>
      </c>
      <c r="K348" s="27" t="s">
        <v>137</v>
      </c>
      <c r="L348" s="27" t="s">
        <v>1</v>
      </c>
      <c r="M348" s="10" t="str">
        <f t="shared" si="51"/>
        <v/>
      </c>
      <c r="N348" s="10" t="str">
        <f t="shared" si="48"/>
        <v/>
      </c>
      <c r="O348" s="10">
        <f t="shared" si="52"/>
        <v>1</v>
      </c>
      <c r="P348" s="10" t="str">
        <f t="shared" si="49"/>
        <v/>
      </c>
      <c r="Q348" s="10" t="str">
        <f t="shared" si="53"/>
        <v/>
      </c>
      <c r="R348" s="10" t="str">
        <f t="shared" si="50"/>
        <v/>
      </c>
      <c r="S348" s="2">
        <f t="shared" si="54"/>
        <v>1</v>
      </c>
      <c r="T348" s="2" t="str">
        <f t="shared" si="55"/>
        <v/>
      </c>
      <c r="U348" s="10"/>
      <c r="V348" s="2"/>
      <c r="W348" s="2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</row>
    <row r="349" spans="1:92" s="1" customFormat="1" x14ac:dyDescent="0.25">
      <c r="A349" s="1">
        <v>4434</v>
      </c>
      <c r="D349" s="1">
        <v>654003</v>
      </c>
      <c r="I349" s="1" t="s">
        <v>987</v>
      </c>
      <c r="J349" s="27" t="s">
        <v>368</v>
      </c>
      <c r="K349" s="27" t="s">
        <v>404</v>
      </c>
      <c r="L349" s="27" t="s">
        <v>1</v>
      </c>
      <c r="M349" s="10" t="str">
        <f t="shared" si="51"/>
        <v/>
      </c>
      <c r="N349" s="10" t="str">
        <f t="shared" si="48"/>
        <v/>
      </c>
      <c r="O349" s="10">
        <f t="shared" si="52"/>
        <v>1</v>
      </c>
      <c r="P349" s="10" t="str">
        <f t="shared" si="49"/>
        <v/>
      </c>
      <c r="Q349" s="10" t="str">
        <f t="shared" si="53"/>
        <v/>
      </c>
      <c r="R349" s="10" t="str">
        <f t="shared" si="50"/>
        <v/>
      </c>
      <c r="S349" s="2">
        <f t="shared" si="54"/>
        <v>1</v>
      </c>
      <c r="T349" s="2" t="str">
        <f t="shared" si="55"/>
        <v/>
      </c>
      <c r="U349" s="10"/>
      <c r="V349" s="2"/>
      <c r="W349" s="2"/>
    </row>
    <row r="350" spans="1:92" s="1" customFormat="1" x14ac:dyDescent="0.25">
      <c r="A350" s="5" t="s">
        <v>2</v>
      </c>
      <c r="B350" s="5"/>
      <c r="C350" s="5"/>
      <c r="D350" s="5"/>
      <c r="E350" s="5"/>
      <c r="F350" s="5"/>
      <c r="G350" s="5"/>
      <c r="H350" s="5"/>
      <c r="I350" s="5" t="s">
        <v>24</v>
      </c>
      <c r="J350" s="5" t="s">
        <v>9</v>
      </c>
      <c r="K350" s="5" t="s">
        <v>10</v>
      </c>
      <c r="L350" s="5" t="s">
        <v>11</v>
      </c>
      <c r="M350" s="10" t="str">
        <f t="shared" si="51"/>
        <v/>
      </c>
      <c r="N350" s="10" t="str">
        <f t="shared" si="48"/>
        <v/>
      </c>
      <c r="O350" s="10" t="str">
        <f t="shared" si="52"/>
        <v/>
      </c>
      <c r="P350" s="10" t="str">
        <f t="shared" si="49"/>
        <v/>
      </c>
      <c r="Q350" s="10" t="str">
        <f t="shared" si="53"/>
        <v/>
      </c>
      <c r="R350" s="10" t="str">
        <f t="shared" si="50"/>
        <v/>
      </c>
      <c r="S350" s="2" t="str">
        <f t="shared" si="54"/>
        <v/>
      </c>
      <c r="T350" s="2" t="str">
        <f t="shared" si="55"/>
        <v/>
      </c>
      <c r="U350" s="10"/>
      <c r="V350" s="2"/>
      <c r="W350" s="2"/>
      <c r="AA350" s="9"/>
      <c r="AB350" s="9"/>
      <c r="AC350" s="9"/>
      <c r="AD350" s="9"/>
      <c r="AE350" s="9"/>
      <c r="AF350" s="9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</row>
    <row r="351" spans="1:92" s="1" customFormat="1" x14ac:dyDescent="0.25">
      <c r="A351" s="1">
        <v>4294</v>
      </c>
      <c r="C351" s="30">
        <v>209285</v>
      </c>
      <c r="D351" s="16">
        <v>276177</v>
      </c>
      <c r="I351" s="1" t="s">
        <v>1636</v>
      </c>
      <c r="J351" s="27" t="s">
        <v>73</v>
      </c>
      <c r="K351" s="27" t="s">
        <v>87</v>
      </c>
      <c r="L351" s="27" t="s">
        <v>1637</v>
      </c>
      <c r="M351" s="10">
        <f t="shared" si="51"/>
        <v>1</v>
      </c>
      <c r="N351" s="10" t="str">
        <f>IF(AND(M351=1,M353=1,C351=C353),1,"")</f>
        <v/>
      </c>
      <c r="O351" s="10">
        <f t="shared" si="52"/>
        <v>1</v>
      </c>
      <c r="P351" s="10" t="str">
        <f>IF(AND(O351=1,O353=1,D351=D353),1,"")</f>
        <v/>
      </c>
      <c r="Q351" s="10" t="str">
        <f t="shared" si="53"/>
        <v/>
      </c>
      <c r="R351" s="10" t="str">
        <f t="shared" si="50"/>
        <v/>
      </c>
      <c r="S351" s="2">
        <f t="shared" si="54"/>
        <v>1</v>
      </c>
      <c r="T351" s="2">
        <f t="shared" si="55"/>
        <v>1</v>
      </c>
      <c r="U351" s="10"/>
      <c r="V351" s="2"/>
      <c r="W351" s="2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</row>
    <row r="352" spans="1:92" s="1" customFormat="1" x14ac:dyDescent="0.25">
      <c r="A352" s="1">
        <v>4273</v>
      </c>
      <c r="C352" s="30">
        <v>212120</v>
      </c>
      <c r="D352" s="1">
        <v>652023</v>
      </c>
      <c r="I352" s="1" t="s">
        <v>988</v>
      </c>
      <c r="J352" s="27" t="s">
        <v>139</v>
      </c>
      <c r="K352" s="27" t="s">
        <v>64</v>
      </c>
      <c r="L352" s="27" t="s">
        <v>989</v>
      </c>
      <c r="M352" s="10">
        <f t="shared" si="51"/>
        <v>1</v>
      </c>
      <c r="N352" s="10" t="str">
        <f t="shared" ref="N352:N383" si="56">IF(AND(M352=1,M353=1,C352=C353),1,"")</f>
        <v/>
      </c>
      <c r="O352" s="10">
        <f t="shared" si="52"/>
        <v>1</v>
      </c>
      <c r="P352" s="10" t="str">
        <f t="shared" ref="P352:P383" si="57">IF(AND(O352=1,O353=1,D352=D353),1,"")</f>
        <v/>
      </c>
      <c r="Q352" s="10" t="str">
        <f t="shared" si="53"/>
        <v/>
      </c>
      <c r="R352" s="10" t="str">
        <f t="shared" si="50"/>
        <v/>
      </c>
      <c r="S352" s="2">
        <f t="shared" si="54"/>
        <v>1</v>
      </c>
      <c r="T352" s="2">
        <f t="shared" si="55"/>
        <v>1</v>
      </c>
      <c r="U352" s="10"/>
      <c r="V352" s="2"/>
      <c r="W352" s="2"/>
    </row>
    <row r="353" spans="1:92" s="1" customFormat="1" x14ac:dyDescent="0.25">
      <c r="A353" s="1">
        <v>4655</v>
      </c>
      <c r="D353" s="1">
        <v>276175</v>
      </c>
      <c r="I353" s="1" t="s">
        <v>990</v>
      </c>
      <c r="J353" s="27" t="s">
        <v>51</v>
      </c>
      <c r="K353" s="27" t="s">
        <v>128</v>
      </c>
      <c r="L353" s="27" t="s">
        <v>991</v>
      </c>
      <c r="M353" s="10" t="str">
        <f t="shared" si="51"/>
        <v/>
      </c>
      <c r="N353" s="10" t="str">
        <f t="shared" si="56"/>
        <v/>
      </c>
      <c r="O353" s="10">
        <f t="shared" si="52"/>
        <v>1</v>
      </c>
      <c r="P353" s="10" t="str">
        <f t="shared" si="57"/>
        <v/>
      </c>
      <c r="Q353" s="10" t="str">
        <f t="shared" si="53"/>
        <v/>
      </c>
      <c r="R353" s="10" t="str">
        <f t="shared" si="50"/>
        <v/>
      </c>
      <c r="S353" s="2">
        <f t="shared" si="54"/>
        <v>1</v>
      </c>
      <c r="T353" s="2" t="str">
        <f t="shared" si="55"/>
        <v/>
      </c>
      <c r="U353" s="10"/>
      <c r="V353" s="2"/>
      <c r="W353" s="2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</row>
    <row r="354" spans="1:92" s="1" customFormat="1" x14ac:dyDescent="0.25">
      <c r="A354" s="1">
        <v>4293</v>
      </c>
      <c r="C354" s="30">
        <v>212119</v>
      </c>
      <c r="D354" s="16">
        <v>276173</v>
      </c>
      <c r="I354" s="1" t="s">
        <v>992</v>
      </c>
      <c r="J354" s="27" t="s">
        <v>268</v>
      </c>
      <c r="K354" s="27" t="s">
        <v>140</v>
      </c>
      <c r="L354" s="27" t="s">
        <v>993</v>
      </c>
      <c r="M354" s="10">
        <f t="shared" si="51"/>
        <v>1</v>
      </c>
      <c r="N354" s="10" t="str">
        <f t="shared" si="56"/>
        <v/>
      </c>
      <c r="O354" s="10">
        <f t="shared" si="52"/>
        <v>1</v>
      </c>
      <c r="P354" s="10" t="str">
        <f t="shared" si="57"/>
        <v/>
      </c>
      <c r="Q354" s="10" t="str">
        <f t="shared" si="53"/>
        <v/>
      </c>
      <c r="R354" s="10" t="str">
        <f t="shared" si="50"/>
        <v/>
      </c>
      <c r="S354" s="2">
        <f t="shared" si="54"/>
        <v>1</v>
      </c>
      <c r="T354" s="2">
        <f t="shared" si="55"/>
        <v>1</v>
      </c>
      <c r="U354" s="10"/>
      <c r="V354" s="2"/>
      <c r="W354" s="2"/>
    </row>
    <row r="355" spans="1:92" s="1" customFormat="1" x14ac:dyDescent="0.25">
      <c r="A355" s="1">
        <v>4655</v>
      </c>
      <c r="C355" s="30">
        <v>212116</v>
      </c>
      <c r="D355" s="1">
        <v>276174</v>
      </c>
      <c r="I355" s="1" t="s">
        <v>994</v>
      </c>
      <c r="J355" s="27" t="s">
        <v>55</v>
      </c>
      <c r="K355" s="27" t="s">
        <v>243</v>
      </c>
      <c r="L355" s="27" t="s">
        <v>1</v>
      </c>
      <c r="M355" s="10">
        <f t="shared" si="51"/>
        <v>1</v>
      </c>
      <c r="N355" s="10" t="str">
        <f t="shared" si="56"/>
        <v/>
      </c>
      <c r="O355" s="10">
        <f t="shared" si="52"/>
        <v>1</v>
      </c>
      <c r="P355" s="10" t="str">
        <f t="shared" si="57"/>
        <v/>
      </c>
      <c r="Q355" s="10" t="str">
        <f t="shared" si="53"/>
        <v/>
      </c>
      <c r="R355" s="10" t="str">
        <f t="shared" si="50"/>
        <v/>
      </c>
      <c r="S355" s="2">
        <f t="shared" si="54"/>
        <v>1</v>
      </c>
      <c r="T355" s="2">
        <f t="shared" si="55"/>
        <v>1</v>
      </c>
      <c r="U355" s="10"/>
      <c r="V355" s="2"/>
      <c r="W355" s="2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</row>
    <row r="356" spans="1:92" s="1" customFormat="1" x14ac:dyDescent="0.25">
      <c r="A356" s="1">
        <v>4292</v>
      </c>
      <c r="C356" s="30">
        <v>212117</v>
      </c>
      <c r="D356" s="16">
        <v>276171</v>
      </c>
      <c r="I356" s="1" t="s">
        <v>995</v>
      </c>
      <c r="J356" s="27" t="s">
        <v>996</v>
      </c>
      <c r="K356" s="27" t="s">
        <v>61</v>
      </c>
      <c r="L356" s="27" t="s">
        <v>997</v>
      </c>
      <c r="M356" s="10">
        <f t="shared" si="51"/>
        <v>1</v>
      </c>
      <c r="N356" s="10" t="str">
        <f t="shared" si="56"/>
        <v/>
      </c>
      <c r="O356" s="10">
        <f t="shared" si="52"/>
        <v>1</v>
      </c>
      <c r="P356" s="10" t="str">
        <f t="shared" si="57"/>
        <v/>
      </c>
      <c r="Q356" s="10" t="str">
        <f t="shared" si="53"/>
        <v/>
      </c>
      <c r="R356" s="10" t="str">
        <f t="shared" si="50"/>
        <v/>
      </c>
      <c r="S356" s="2">
        <f t="shared" si="54"/>
        <v>1</v>
      </c>
      <c r="T356" s="2">
        <f t="shared" si="55"/>
        <v>1</v>
      </c>
      <c r="U356" s="10"/>
      <c r="V356" s="2"/>
      <c r="W356" s="2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</row>
    <row r="357" spans="1:92" s="1" customFormat="1" x14ac:dyDescent="0.25">
      <c r="A357" s="1">
        <v>4291</v>
      </c>
      <c r="D357" s="16">
        <v>276178</v>
      </c>
      <c r="I357" s="1" t="s">
        <v>998</v>
      </c>
      <c r="J357" s="27"/>
      <c r="K357" s="27"/>
      <c r="L357" s="27" t="s">
        <v>999</v>
      </c>
      <c r="M357" s="10" t="str">
        <f t="shared" si="51"/>
        <v/>
      </c>
      <c r="N357" s="10" t="str">
        <f t="shared" si="56"/>
        <v/>
      </c>
      <c r="O357" s="10">
        <f t="shared" si="52"/>
        <v>1</v>
      </c>
      <c r="P357" s="10" t="str">
        <f t="shared" si="57"/>
        <v/>
      </c>
      <c r="Q357" s="10" t="str">
        <f t="shared" si="53"/>
        <v/>
      </c>
      <c r="R357" s="10" t="str">
        <f t="shared" si="50"/>
        <v/>
      </c>
      <c r="S357" s="2">
        <f t="shared" si="54"/>
        <v>1</v>
      </c>
      <c r="T357" s="2" t="str">
        <f t="shared" si="55"/>
        <v/>
      </c>
      <c r="U357" s="10"/>
      <c r="V357" s="2"/>
      <c r="W357" s="2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</row>
    <row r="358" spans="1:92" s="1" customFormat="1" x14ac:dyDescent="0.25">
      <c r="A358" s="1">
        <v>4409</v>
      </c>
      <c r="D358" s="1">
        <v>653972</v>
      </c>
      <c r="I358" s="1" t="s">
        <v>1000</v>
      </c>
      <c r="J358" s="27" t="s">
        <v>1001</v>
      </c>
      <c r="K358" s="26" t="s">
        <v>1002</v>
      </c>
      <c r="L358" s="26" t="s">
        <v>1003</v>
      </c>
      <c r="M358" s="10" t="str">
        <f t="shared" si="51"/>
        <v/>
      </c>
      <c r="N358" s="10" t="str">
        <f t="shared" si="56"/>
        <v/>
      </c>
      <c r="O358" s="10">
        <f t="shared" si="52"/>
        <v>1</v>
      </c>
      <c r="P358" s="10" t="str">
        <f t="shared" si="57"/>
        <v/>
      </c>
      <c r="Q358" s="10" t="str">
        <f t="shared" si="53"/>
        <v/>
      </c>
      <c r="R358" s="10" t="str">
        <f t="shared" si="50"/>
        <v/>
      </c>
      <c r="S358" s="2">
        <f t="shared" si="54"/>
        <v>1</v>
      </c>
      <c r="T358" s="2" t="str">
        <f t="shared" si="55"/>
        <v/>
      </c>
      <c r="U358" s="10"/>
      <c r="V358" s="2"/>
      <c r="W358" s="2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</row>
    <row r="359" spans="1:92" s="1" customFormat="1" x14ac:dyDescent="0.25">
      <c r="A359" s="1">
        <v>4408</v>
      </c>
      <c r="D359" s="1">
        <v>653970</v>
      </c>
      <c r="I359" s="1" t="s">
        <v>1004</v>
      </c>
      <c r="J359" s="27" t="s">
        <v>319</v>
      </c>
      <c r="K359" s="27" t="s">
        <v>1005</v>
      </c>
      <c r="L359" s="27" t="s">
        <v>1006</v>
      </c>
      <c r="M359" s="10" t="str">
        <f t="shared" si="51"/>
        <v/>
      </c>
      <c r="N359" s="10" t="str">
        <f t="shared" si="56"/>
        <v/>
      </c>
      <c r="O359" s="10">
        <f t="shared" si="52"/>
        <v>1</v>
      </c>
      <c r="P359" s="10" t="str">
        <f t="shared" si="57"/>
        <v/>
      </c>
      <c r="Q359" s="10" t="str">
        <f t="shared" si="53"/>
        <v/>
      </c>
      <c r="R359" s="10" t="str">
        <f t="shared" si="50"/>
        <v/>
      </c>
      <c r="S359" s="2">
        <f t="shared" si="54"/>
        <v>1</v>
      </c>
      <c r="T359" s="2" t="str">
        <f t="shared" si="55"/>
        <v/>
      </c>
      <c r="U359" s="10"/>
      <c r="V359" s="2"/>
      <c r="W359" s="2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</row>
    <row r="360" spans="1:92" s="1" customFormat="1" x14ac:dyDescent="0.25">
      <c r="A360" s="1">
        <v>4407</v>
      </c>
      <c r="D360" s="1">
        <v>653968</v>
      </c>
      <c r="I360" s="1" t="s">
        <v>1007</v>
      </c>
      <c r="J360" s="27" t="s">
        <v>74</v>
      </c>
      <c r="K360" s="27" t="s">
        <v>340</v>
      </c>
      <c r="L360" s="27" t="s">
        <v>1008</v>
      </c>
      <c r="M360" s="10" t="str">
        <f t="shared" si="51"/>
        <v/>
      </c>
      <c r="N360" s="10" t="str">
        <f t="shared" si="56"/>
        <v/>
      </c>
      <c r="O360" s="10">
        <f t="shared" si="52"/>
        <v>1</v>
      </c>
      <c r="P360" s="10" t="str">
        <f t="shared" si="57"/>
        <v/>
      </c>
      <c r="Q360" s="10" t="str">
        <f t="shared" si="53"/>
        <v/>
      </c>
      <c r="R360" s="10" t="str">
        <f t="shared" si="50"/>
        <v/>
      </c>
      <c r="S360" s="2">
        <f t="shared" si="54"/>
        <v>1</v>
      </c>
      <c r="T360" s="2" t="str">
        <f t="shared" si="55"/>
        <v/>
      </c>
      <c r="U360" s="10"/>
      <c r="V360" s="2"/>
      <c r="W360" s="2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</row>
    <row r="361" spans="1:92" s="1" customFormat="1" x14ac:dyDescent="0.25">
      <c r="A361" s="1">
        <v>4502</v>
      </c>
      <c r="D361" s="1">
        <v>654147</v>
      </c>
      <c r="I361" s="1" t="s">
        <v>1009</v>
      </c>
      <c r="J361" s="26" t="s">
        <v>1010</v>
      </c>
      <c r="K361" s="27" t="s">
        <v>1011</v>
      </c>
      <c r="L361" s="27" t="s">
        <v>1012</v>
      </c>
      <c r="M361" s="10" t="str">
        <f t="shared" si="51"/>
        <v/>
      </c>
      <c r="N361" s="10" t="str">
        <f t="shared" si="56"/>
        <v/>
      </c>
      <c r="O361" s="10">
        <f t="shared" si="52"/>
        <v>1</v>
      </c>
      <c r="P361" s="10" t="str">
        <f t="shared" si="57"/>
        <v/>
      </c>
      <c r="Q361" s="10" t="str">
        <f t="shared" si="53"/>
        <v/>
      </c>
      <c r="R361" s="10" t="str">
        <f t="shared" si="50"/>
        <v/>
      </c>
      <c r="S361" s="2">
        <f t="shared" si="54"/>
        <v>1</v>
      </c>
      <c r="T361" s="2" t="str">
        <f t="shared" si="55"/>
        <v/>
      </c>
      <c r="U361" s="10"/>
      <c r="V361" s="2"/>
      <c r="W361" s="2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</row>
    <row r="362" spans="1:92" s="1" customFormat="1" x14ac:dyDescent="0.25">
      <c r="A362" s="1">
        <v>4527</v>
      </c>
      <c r="D362" s="1">
        <v>654174</v>
      </c>
      <c r="I362" s="1" t="s">
        <v>1013</v>
      </c>
      <c r="J362" s="27"/>
      <c r="K362" s="27"/>
      <c r="L362" s="27" t="s">
        <v>1</v>
      </c>
      <c r="M362" s="10" t="str">
        <f t="shared" si="51"/>
        <v/>
      </c>
      <c r="N362" s="10" t="str">
        <f t="shared" si="56"/>
        <v/>
      </c>
      <c r="O362" s="10">
        <f t="shared" si="52"/>
        <v>1</v>
      </c>
      <c r="P362" s="10" t="str">
        <f t="shared" si="57"/>
        <v/>
      </c>
      <c r="Q362" s="10" t="str">
        <f t="shared" si="53"/>
        <v/>
      </c>
      <c r="R362" s="10" t="str">
        <f t="shared" si="50"/>
        <v/>
      </c>
      <c r="S362" s="2">
        <f t="shared" si="54"/>
        <v>1</v>
      </c>
      <c r="T362" s="2" t="str">
        <f t="shared" si="55"/>
        <v/>
      </c>
      <c r="U362" s="10"/>
      <c r="V362" s="2"/>
      <c r="W362" s="2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</row>
    <row r="363" spans="1:92" s="1" customFormat="1" x14ac:dyDescent="0.25">
      <c r="A363" s="1">
        <v>4502</v>
      </c>
      <c r="D363" s="1">
        <v>654146</v>
      </c>
      <c r="I363" s="1" t="s">
        <v>1014</v>
      </c>
      <c r="J363" s="27" t="s">
        <v>1015</v>
      </c>
      <c r="K363" s="26" t="s">
        <v>1016</v>
      </c>
      <c r="L363" s="26" t="s">
        <v>1017</v>
      </c>
      <c r="M363" s="10" t="str">
        <f t="shared" si="51"/>
        <v/>
      </c>
      <c r="N363" s="10" t="str">
        <f t="shared" si="56"/>
        <v/>
      </c>
      <c r="O363" s="10">
        <f t="shared" si="52"/>
        <v>1</v>
      </c>
      <c r="P363" s="10" t="str">
        <f t="shared" si="57"/>
        <v/>
      </c>
      <c r="Q363" s="10" t="str">
        <f t="shared" si="53"/>
        <v/>
      </c>
      <c r="R363" s="10" t="str">
        <f t="shared" si="50"/>
        <v/>
      </c>
      <c r="S363" s="2">
        <f t="shared" si="54"/>
        <v>1</v>
      </c>
      <c r="T363" s="2" t="str">
        <f t="shared" si="55"/>
        <v/>
      </c>
      <c r="U363" s="10"/>
      <c r="V363" s="2"/>
      <c r="W363" s="2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</row>
    <row r="364" spans="1:92" s="1" customFormat="1" x14ac:dyDescent="0.25">
      <c r="A364" s="1">
        <v>4559</v>
      </c>
      <c r="D364" s="1">
        <v>654230</v>
      </c>
      <c r="I364" s="1" t="s">
        <v>1018</v>
      </c>
      <c r="J364" s="27" t="s">
        <v>1019</v>
      </c>
      <c r="K364" s="26" t="s">
        <v>1020</v>
      </c>
      <c r="L364" s="26" t="s">
        <v>1021</v>
      </c>
      <c r="M364" s="10" t="str">
        <f t="shared" si="51"/>
        <v/>
      </c>
      <c r="N364" s="10" t="str">
        <f t="shared" si="56"/>
        <v/>
      </c>
      <c r="O364" s="10">
        <f t="shared" si="52"/>
        <v>1</v>
      </c>
      <c r="P364" s="10" t="str">
        <f t="shared" si="57"/>
        <v/>
      </c>
      <c r="Q364" s="10" t="str">
        <f t="shared" si="53"/>
        <v/>
      </c>
      <c r="R364" s="10" t="str">
        <f t="shared" si="50"/>
        <v/>
      </c>
      <c r="S364" s="2">
        <f t="shared" si="54"/>
        <v>1</v>
      </c>
      <c r="T364" s="2" t="str">
        <f t="shared" si="55"/>
        <v/>
      </c>
      <c r="U364" s="10"/>
      <c r="V364" s="2"/>
      <c r="W364" s="2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</row>
    <row r="365" spans="1:92" s="1" customFormat="1" x14ac:dyDescent="0.25">
      <c r="A365" s="1">
        <v>4503</v>
      </c>
      <c r="D365" s="1">
        <v>654150</v>
      </c>
      <c r="I365" s="1" t="s">
        <v>1022</v>
      </c>
      <c r="J365" s="27" t="s">
        <v>101</v>
      </c>
      <c r="K365" s="27" t="s">
        <v>123</v>
      </c>
      <c r="L365" s="27" t="s">
        <v>1023</v>
      </c>
      <c r="M365" s="10" t="str">
        <f t="shared" si="51"/>
        <v/>
      </c>
      <c r="N365" s="10" t="str">
        <f t="shared" si="56"/>
        <v/>
      </c>
      <c r="O365" s="10">
        <f t="shared" si="52"/>
        <v>1</v>
      </c>
      <c r="P365" s="10" t="str">
        <f t="shared" si="57"/>
        <v/>
      </c>
      <c r="Q365" s="10" t="str">
        <f t="shared" si="53"/>
        <v/>
      </c>
      <c r="R365" s="10" t="str">
        <f t="shared" si="50"/>
        <v/>
      </c>
      <c r="S365" s="2">
        <f t="shared" si="54"/>
        <v>1</v>
      </c>
      <c r="T365" s="2" t="str">
        <f t="shared" si="55"/>
        <v/>
      </c>
      <c r="U365" s="10"/>
      <c r="V365" s="2"/>
      <c r="W365" s="2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</row>
    <row r="366" spans="1:92" s="1" customFormat="1" x14ac:dyDescent="0.25">
      <c r="A366" s="1">
        <v>4561</v>
      </c>
      <c r="D366" s="1">
        <v>654232</v>
      </c>
      <c r="I366" s="1" t="s">
        <v>1024</v>
      </c>
      <c r="J366" s="27" t="s">
        <v>130</v>
      </c>
      <c r="K366" s="27" t="s">
        <v>60</v>
      </c>
      <c r="L366" s="27" t="s">
        <v>1025</v>
      </c>
      <c r="M366" s="10" t="str">
        <f t="shared" si="51"/>
        <v/>
      </c>
      <c r="N366" s="10" t="str">
        <f t="shared" si="56"/>
        <v/>
      </c>
      <c r="O366" s="10">
        <f t="shared" si="52"/>
        <v>1</v>
      </c>
      <c r="P366" s="10" t="str">
        <f t="shared" si="57"/>
        <v/>
      </c>
      <c r="Q366" s="10" t="str">
        <f t="shared" si="53"/>
        <v/>
      </c>
      <c r="R366" s="10" t="str">
        <f t="shared" si="50"/>
        <v/>
      </c>
      <c r="S366" s="2">
        <f t="shared" si="54"/>
        <v>1</v>
      </c>
      <c r="T366" s="2" t="str">
        <f t="shared" si="55"/>
        <v/>
      </c>
      <c r="U366" s="10"/>
      <c r="V366" s="2"/>
      <c r="W366" s="2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</row>
    <row r="367" spans="1:92" s="1" customFormat="1" x14ac:dyDescent="0.25">
      <c r="A367" s="1">
        <v>4557</v>
      </c>
      <c r="D367" s="1">
        <v>654229</v>
      </c>
      <c r="I367" s="1" t="s">
        <v>1026</v>
      </c>
      <c r="J367" s="27" t="s">
        <v>1027</v>
      </c>
      <c r="K367" s="27" t="s">
        <v>1028</v>
      </c>
      <c r="L367" s="27" t="s">
        <v>1021</v>
      </c>
      <c r="M367" s="10" t="str">
        <f t="shared" si="51"/>
        <v/>
      </c>
      <c r="N367" s="10" t="str">
        <f t="shared" si="56"/>
        <v/>
      </c>
      <c r="O367" s="10">
        <f t="shared" si="52"/>
        <v>1</v>
      </c>
      <c r="P367" s="10" t="str">
        <f t="shared" si="57"/>
        <v/>
      </c>
      <c r="Q367" s="10" t="str">
        <f t="shared" si="53"/>
        <v/>
      </c>
      <c r="R367" s="10" t="str">
        <f t="shared" si="50"/>
        <v/>
      </c>
      <c r="S367" s="2">
        <f t="shared" si="54"/>
        <v>1</v>
      </c>
      <c r="T367" s="2" t="str">
        <f t="shared" si="55"/>
        <v/>
      </c>
      <c r="U367" s="10"/>
      <c r="V367" s="2"/>
      <c r="W367" s="2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</row>
    <row r="368" spans="1:92" s="1" customFormat="1" x14ac:dyDescent="0.25">
      <c r="A368" s="1">
        <v>4556</v>
      </c>
      <c r="D368" s="1">
        <v>654228</v>
      </c>
      <c r="I368" s="1" t="s">
        <v>1029</v>
      </c>
      <c r="J368" s="26" t="s">
        <v>1030</v>
      </c>
      <c r="K368" s="26" t="s">
        <v>1031</v>
      </c>
      <c r="L368" s="26" t="s">
        <v>1021</v>
      </c>
      <c r="M368" s="10" t="str">
        <f t="shared" si="51"/>
        <v/>
      </c>
      <c r="N368" s="10" t="str">
        <f t="shared" si="56"/>
        <v/>
      </c>
      <c r="O368" s="10">
        <f t="shared" si="52"/>
        <v>1</v>
      </c>
      <c r="P368" s="10" t="str">
        <f t="shared" si="57"/>
        <v/>
      </c>
      <c r="Q368" s="10" t="str">
        <f t="shared" si="53"/>
        <v/>
      </c>
      <c r="R368" s="10" t="str">
        <f t="shared" si="50"/>
        <v/>
      </c>
      <c r="S368" s="2">
        <f t="shared" si="54"/>
        <v>1</v>
      </c>
      <c r="T368" s="2" t="str">
        <f t="shared" si="55"/>
        <v/>
      </c>
      <c r="U368" s="10"/>
      <c r="V368" s="2"/>
      <c r="W368" s="2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</row>
    <row r="369" spans="1:92" s="1" customFormat="1" x14ac:dyDescent="0.25">
      <c r="A369" s="1">
        <v>4503</v>
      </c>
      <c r="D369" s="1">
        <v>654149</v>
      </c>
      <c r="I369" s="1" t="s">
        <v>1032</v>
      </c>
      <c r="J369" s="27" t="s">
        <v>800</v>
      </c>
      <c r="K369" s="27" t="s">
        <v>317</v>
      </c>
      <c r="L369" s="27" t="s">
        <v>1033</v>
      </c>
      <c r="M369" s="10" t="str">
        <f t="shared" si="51"/>
        <v/>
      </c>
      <c r="N369" s="10" t="str">
        <f t="shared" si="56"/>
        <v/>
      </c>
      <c r="O369" s="10">
        <f t="shared" si="52"/>
        <v>1</v>
      </c>
      <c r="P369" s="10" t="str">
        <f t="shared" si="57"/>
        <v/>
      </c>
      <c r="Q369" s="10" t="str">
        <f t="shared" si="53"/>
        <v/>
      </c>
      <c r="R369" s="10" t="str">
        <f t="shared" si="50"/>
        <v/>
      </c>
      <c r="S369" s="2">
        <f t="shared" si="54"/>
        <v>1</v>
      </c>
      <c r="T369" s="2" t="str">
        <f t="shared" si="55"/>
        <v/>
      </c>
      <c r="U369" s="10"/>
      <c r="V369" s="2"/>
      <c r="W369" s="2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</row>
    <row r="370" spans="1:92" s="1" customFormat="1" x14ac:dyDescent="0.25">
      <c r="A370" s="1">
        <v>4561</v>
      </c>
      <c r="D370" s="1">
        <v>654231</v>
      </c>
      <c r="I370" s="1" t="s">
        <v>1032</v>
      </c>
      <c r="J370" s="27" t="s">
        <v>95</v>
      </c>
      <c r="K370" s="27" t="s">
        <v>69</v>
      </c>
      <c r="L370" s="27" t="s">
        <v>1021</v>
      </c>
      <c r="M370" s="10" t="str">
        <f t="shared" si="51"/>
        <v/>
      </c>
      <c r="N370" s="10" t="str">
        <f t="shared" si="56"/>
        <v/>
      </c>
      <c r="O370" s="10">
        <f t="shared" si="52"/>
        <v>1</v>
      </c>
      <c r="P370" s="10" t="str">
        <f t="shared" si="57"/>
        <v/>
      </c>
      <c r="Q370" s="10" t="str">
        <f t="shared" si="53"/>
        <v/>
      </c>
      <c r="R370" s="10" t="str">
        <f t="shared" si="50"/>
        <v/>
      </c>
      <c r="S370" s="2">
        <f t="shared" si="54"/>
        <v>1</v>
      </c>
      <c r="T370" s="2" t="str">
        <f t="shared" si="55"/>
        <v/>
      </c>
      <c r="U370" s="10"/>
      <c r="V370" s="2"/>
      <c r="W370" s="2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</row>
    <row r="371" spans="1:92" s="1" customFormat="1" x14ac:dyDescent="0.25">
      <c r="A371" s="1">
        <v>4198</v>
      </c>
      <c r="C371" s="30">
        <v>212145</v>
      </c>
      <c r="D371" s="1">
        <v>651651</v>
      </c>
      <c r="I371" s="1" t="s">
        <v>1034</v>
      </c>
      <c r="J371" s="27" t="s">
        <v>1035</v>
      </c>
      <c r="K371" s="27" t="s">
        <v>1036</v>
      </c>
      <c r="L371" s="27" t="s">
        <v>1037</v>
      </c>
      <c r="M371" s="10">
        <f t="shared" si="51"/>
        <v>1</v>
      </c>
      <c r="N371" s="10" t="str">
        <f t="shared" si="56"/>
        <v/>
      </c>
      <c r="O371" s="10">
        <f t="shared" si="52"/>
        <v>1</v>
      </c>
      <c r="P371" s="10" t="str">
        <f t="shared" si="57"/>
        <v/>
      </c>
      <c r="Q371" s="10" t="str">
        <f t="shared" si="53"/>
        <v/>
      </c>
      <c r="R371" s="10" t="str">
        <f t="shared" si="50"/>
        <v/>
      </c>
      <c r="S371" s="2">
        <f t="shared" si="54"/>
        <v>1</v>
      </c>
      <c r="T371" s="2">
        <f t="shared" si="55"/>
        <v>1</v>
      </c>
      <c r="U371" s="10"/>
      <c r="V371" s="2"/>
      <c r="W371" s="2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</row>
    <row r="372" spans="1:92" s="1" customFormat="1" x14ac:dyDescent="0.25">
      <c r="A372" s="1">
        <v>4197</v>
      </c>
      <c r="C372" s="30">
        <v>212149</v>
      </c>
      <c r="D372" s="1">
        <v>651646</v>
      </c>
      <c r="I372" s="1" t="s">
        <v>1038</v>
      </c>
      <c r="J372" s="27" t="s">
        <v>726</v>
      </c>
      <c r="K372" s="27" t="s">
        <v>1039</v>
      </c>
      <c r="L372" s="27" t="s">
        <v>1040</v>
      </c>
      <c r="M372" s="10">
        <f t="shared" si="51"/>
        <v>1</v>
      </c>
      <c r="N372" s="10" t="str">
        <f t="shared" si="56"/>
        <v/>
      </c>
      <c r="O372" s="10">
        <f t="shared" si="52"/>
        <v>1</v>
      </c>
      <c r="P372" s="10" t="str">
        <f t="shared" si="57"/>
        <v/>
      </c>
      <c r="Q372" s="10" t="str">
        <f t="shared" si="53"/>
        <v/>
      </c>
      <c r="R372" s="10" t="str">
        <f t="shared" si="50"/>
        <v/>
      </c>
      <c r="S372" s="2">
        <f t="shared" si="54"/>
        <v>1</v>
      </c>
      <c r="T372" s="2">
        <f t="shared" si="55"/>
        <v>1</v>
      </c>
      <c r="U372" s="10"/>
      <c r="V372" s="2"/>
      <c r="W372" s="2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</row>
    <row r="373" spans="1:92" s="1" customFormat="1" x14ac:dyDescent="0.25">
      <c r="A373" s="1">
        <v>4172</v>
      </c>
      <c r="D373" s="1">
        <v>651387</v>
      </c>
      <c r="I373" s="1" t="s">
        <v>1041</v>
      </c>
      <c r="J373" s="27" t="s">
        <v>1042</v>
      </c>
      <c r="K373" s="27" t="s">
        <v>108</v>
      </c>
      <c r="L373" s="27" t="s">
        <v>1043</v>
      </c>
      <c r="M373" s="10" t="str">
        <f t="shared" si="51"/>
        <v/>
      </c>
      <c r="N373" s="10" t="str">
        <f t="shared" si="56"/>
        <v/>
      </c>
      <c r="O373" s="10">
        <f t="shared" si="52"/>
        <v>1</v>
      </c>
      <c r="P373" s="10" t="str">
        <f t="shared" si="57"/>
        <v/>
      </c>
      <c r="Q373" s="10" t="str">
        <f t="shared" si="53"/>
        <v/>
      </c>
      <c r="R373" s="10" t="str">
        <f t="shared" si="50"/>
        <v/>
      </c>
      <c r="S373" s="2">
        <f t="shared" si="54"/>
        <v>1</v>
      </c>
      <c r="T373" s="2" t="str">
        <f t="shared" si="55"/>
        <v/>
      </c>
      <c r="U373" s="10"/>
      <c r="V373" s="2"/>
      <c r="W373" s="2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</row>
    <row r="374" spans="1:92" s="1" customFormat="1" x14ac:dyDescent="0.25">
      <c r="A374" s="1">
        <v>4174</v>
      </c>
      <c r="C374" s="30">
        <v>212147</v>
      </c>
      <c r="D374" s="1">
        <v>651390</v>
      </c>
      <c r="I374" s="1" t="s">
        <v>1041</v>
      </c>
      <c r="J374" s="27" t="s">
        <v>93</v>
      </c>
      <c r="K374" s="27" t="s">
        <v>64</v>
      </c>
      <c r="L374" s="27" t="s">
        <v>1044</v>
      </c>
      <c r="M374" s="10">
        <f t="shared" si="51"/>
        <v>1</v>
      </c>
      <c r="N374" s="10" t="str">
        <f t="shared" si="56"/>
        <v/>
      </c>
      <c r="O374" s="10">
        <f t="shared" si="52"/>
        <v>1</v>
      </c>
      <c r="P374" s="10" t="str">
        <f t="shared" si="57"/>
        <v/>
      </c>
      <c r="Q374" s="10" t="str">
        <f t="shared" si="53"/>
        <v/>
      </c>
      <c r="R374" s="10" t="str">
        <f t="shared" si="50"/>
        <v/>
      </c>
      <c r="S374" s="2">
        <f t="shared" si="54"/>
        <v>1</v>
      </c>
      <c r="T374" s="2">
        <f t="shared" si="55"/>
        <v>1</v>
      </c>
      <c r="U374" s="10"/>
      <c r="V374" s="2"/>
      <c r="W374" s="2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</row>
    <row r="375" spans="1:92" s="1" customFormat="1" x14ac:dyDescent="0.25">
      <c r="A375" s="1">
        <v>4264</v>
      </c>
      <c r="C375" s="30">
        <v>212151</v>
      </c>
      <c r="D375" s="1">
        <v>651957</v>
      </c>
      <c r="I375" s="1" t="s">
        <v>1045</v>
      </c>
      <c r="J375" s="28" t="s">
        <v>643</v>
      </c>
      <c r="K375" s="28" t="s">
        <v>1046</v>
      </c>
      <c r="L375" s="29" t="s">
        <v>1</v>
      </c>
      <c r="M375" s="10">
        <f t="shared" si="51"/>
        <v>1</v>
      </c>
      <c r="N375" s="10" t="str">
        <f t="shared" si="56"/>
        <v/>
      </c>
      <c r="O375" s="10">
        <f t="shared" si="52"/>
        <v>1</v>
      </c>
      <c r="P375" s="10" t="str">
        <f t="shared" si="57"/>
        <v/>
      </c>
      <c r="Q375" s="10" t="str">
        <f t="shared" si="53"/>
        <v/>
      </c>
      <c r="R375" s="10" t="str">
        <f t="shared" si="50"/>
        <v/>
      </c>
      <c r="S375" s="2">
        <f t="shared" si="54"/>
        <v>1</v>
      </c>
      <c r="T375" s="2">
        <f t="shared" si="55"/>
        <v>1</v>
      </c>
      <c r="U375" s="10"/>
      <c r="V375" s="2"/>
      <c r="W375" s="2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</row>
    <row r="376" spans="1:92" s="1" customFormat="1" x14ac:dyDescent="0.25">
      <c r="A376" s="1">
        <v>4288</v>
      </c>
      <c r="D376" s="1">
        <v>652289</v>
      </c>
      <c r="I376" s="1" t="s">
        <v>1047</v>
      </c>
      <c r="J376" s="27" t="s">
        <v>200</v>
      </c>
      <c r="K376" s="27" t="s">
        <v>398</v>
      </c>
      <c r="L376" s="27" t="s">
        <v>1048</v>
      </c>
      <c r="M376" s="10" t="str">
        <f t="shared" si="51"/>
        <v/>
      </c>
      <c r="N376" s="10" t="str">
        <f t="shared" si="56"/>
        <v/>
      </c>
      <c r="O376" s="10">
        <f t="shared" si="52"/>
        <v>1</v>
      </c>
      <c r="P376" s="10" t="str">
        <f t="shared" si="57"/>
        <v/>
      </c>
      <c r="Q376" s="10" t="str">
        <f t="shared" si="53"/>
        <v/>
      </c>
      <c r="R376" s="10" t="str">
        <f t="shared" si="50"/>
        <v/>
      </c>
      <c r="S376" s="2">
        <f t="shared" si="54"/>
        <v>1</v>
      </c>
      <c r="T376" s="2" t="str">
        <f t="shared" si="55"/>
        <v/>
      </c>
      <c r="U376" s="10"/>
      <c r="V376" s="2"/>
      <c r="W376" s="2"/>
    </row>
    <row r="377" spans="1:92" s="1" customFormat="1" x14ac:dyDescent="0.25">
      <c r="A377" s="1">
        <v>4172</v>
      </c>
      <c r="D377" s="1">
        <v>651388</v>
      </c>
      <c r="I377" s="1" t="s">
        <v>1049</v>
      </c>
      <c r="J377" s="27" t="s">
        <v>55</v>
      </c>
      <c r="K377" s="27" t="s">
        <v>443</v>
      </c>
      <c r="L377" s="27" t="s">
        <v>1050</v>
      </c>
      <c r="M377" s="10" t="str">
        <f t="shared" si="51"/>
        <v/>
      </c>
      <c r="N377" s="10" t="str">
        <f t="shared" si="56"/>
        <v/>
      </c>
      <c r="O377" s="10">
        <f t="shared" si="52"/>
        <v>1</v>
      </c>
      <c r="P377" s="10" t="str">
        <f t="shared" si="57"/>
        <v/>
      </c>
      <c r="Q377" s="10" t="str">
        <f t="shared" si="53"/>
        <v/>
      </c>
      <c r="R377" s="10" t="str">
        <f t="shared" si="50"/>
        <v/>
      </c>
      <c r="S377" s="2">
        <f t="shared" si="54"/>
        <v>1</v>
      </c>
      <c r="T377" s="2" t="str">
        <f t="shared" si="55"/>
        <v/>
      </c>
      <c r="U377" s="10"/>
      <c r="V377" s="2"/>
      <c r="W377" s="2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</row>
    <row r="378" spans="1:92" s="1" customFormat="1" x14ac:dyDescent="0.25">
      <c r="C378" s="23">
        <v>212146</v>
      </c>
      <c r="D378" s="6"/>
      <c r="E378" s="30"/>
      <c r="F378" s="30"/>
      <c r="G378" s="30"/>
      <c r="I378" s="15" t="s">
        <v>1051</v>
      </c>
      <c r="J378" t="s">
        <v>1052</v>
      </c>
      <c r="K378" t="s">
        <v>1053</v>
      </c>
      <c r="L378" s="6"/>
      <c r="M378" s="10">
        <f t="shared" si="51"/>
        <v>1</v>
      </c>
      <c r="N378" s="10" t="str">
        <f t="shared" si="56"/>
        <v/>
      </c>
      <c r="O378" s="10" t="str">
        <f t="shared" si="52"/>
        <v/>
      </c>
      <c r="P378" s="10" t="str">
        <f t="shared" si="57"/>
        <v/>
      </c>
      <c r="Q378" s="10" t="str">
        <f t="shared" si="53"/>
        <v/>
      </c>
      <c r="R378" s="10" t="str">
        <f t="shared" si="50"/>
        <v/>
      </c>
      <c r="S378" s="2">
        <f t="shared" si="54"/>
        <v>1</v>
      </c>
      <c r="T378" s="2" t="str">
        <f t="shared" si="55"/>
        <v/>
      </c>
      <c r="U378" s="10"/>
      <c r="V378" s="2"/>
      <c r="W378" s="2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</row>
    <row r="379" spans="1:92" s="1" customFormat="1" x14ac:dyDescent="0.25">
      <c r="A379" s="1">
        <v>4286</v>
      </c>
      <c r="D379" s="1">
        <v>652045</v>
      </c>
      <c r="I379" s="1" t="s">
        <v>1054</v>
      </c>
      <c r="J379" s="27" t="s">
        <v>79</v>
      </c>
      <c r="K379" s="27" t="s">
        <v>265</v>
      </c>
      <c r="L379" s="27" t="s">
        <v>1055</v>
      </c>
      <c r="M379" s="10" t="str">
        <f t="shared" si="51"/>
        <v/>
      </c>
      <c r="N379" s="10" t="str">
        <f t="shared" si="56"/>
        <v/>
      </c>
      <c r="O379" s="10">
        <f t="shared" si="52"/>
        <v>1</v>
      </c>
      <c r="P379" s="10" t="str">
        <f t="shared" si="57"/>
        <v/>
      </c>
      <c r="Q379" s="10" t="str">
        <f t="shared" si="53"/>
        <v/>
      </c>
      <c r="R379" s="10" t="str">
        <f t="shared" ref="R379:R442" si="58">IF(AND(Q379=1,Q380=1,F379=F380),1,"")</f>
        <v/>
      </c>
      <c r="S379" s="2">
        <f t="shared" si="54"/>
        <v>1</v>
      </c>
      <c r="T379" s="2" t="str">
        <f t="shared" si="55"/>
        <v/>
      </c>
      <c r="U379" s="10"/>
      <c r="V379" s="2"/>
      <c r="W379" s="2"/>
    </row>
    <row r="380" spans="1:92" s="1" customFormat="1" x14ac:dyDescent="0.25">
      <c r="A380" s="1">
        <v>4285</v>
      </c>
      <c r="C380" s="30">
        <v>212148</v>
      </c>
      <c r="D380" s="1">
        <v>652043</v>
      </c>
      <c r="I380" s="1" t="s">
        <v>1056</v>
      </c>
      <c r="J380" s="28" t="s">
        <v>645</v>
      </c>
      <c r="K380" s="28" t="s">
        <v>99</v>
      </c>
      <c r="L380" s="29" t="s">
        <v>1057</v>
      </c>
      <c r="M380" s="10">
        <f t="shared" si="51"/>
        <v>1</v>
      </c>
      <c r="N380" s="10" t="str">
        <f t="shared" si="56"/>
        <v/>
      </c>
      <c r="O380" s="10">
        <f t="shared" si="52"/>
        <v>1</v>
      </c>
      <c r="P380" s="10" t="str">
        <f t="shared" si="57"/>
        <v/>
      </c>
      <c r="Q380" s="10" t="str">
        <f t="shared" si="53"/>
        <v/>
      </c>
      <c r="R380" s="10" t="str">
        <f t="shared" si="58"/>
        <v/>
      </c>
      <c r="S380" s="2">
        <f t="shared" si="54"/>
        <v>1</v>
      </c>
      <c r="T380" s="2">
        <f t="shared" si="55"/>
        <v>1</v>
      </c>
      <c r="U380" s="10"/>
      <c r="V380" s="2"/>
      <c r="W380" s="2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</row>
    <row r="381" spans="1:92" s="1" customFormat="1" x14ac:dyDescent="0.25">
      <c r="A381" s="1">
        <v>4287</v>
      </c>
      <c r="D381" s="1">
        <v>652047</v>
      </c>
      <c r="I381" s="1" t="s">
        <v>1056</v>
      </c>
      <c r="J381" s="27" t="s">
        <v>645</v>
      </c>
      <c r="K381" s="27" t="s">
        <v>99</v>
      </c>
      <c r="L381" s="27" t="s">
        <v>1058</v>
      </c>
      <c r="M381" s="10" t="str">
        <f t="shared" si="51"/>
        <v/>
      </c>
      <c r="N381" s="10" t="str">
        <f t="shared" si="56"/>
        <v/>
      </c>
      <c r="O381" s="10">
        <f t="shared" si="52"/>
        <v>1</v>
      </c>
      <c r="P381" s="10" t="str">
        <f t="shared" si="57"/>
        <v/>
      </c>
      <c r="Q381" s="10" t="str">
        <f t="shared" si="53"/>
        <v/>
      </c>
      <c r="R381" s="10" t="str">
        <f t="shared" si="58"/>
        <v/>
      </c>
      <c r="S381" s="2">
        <f t="shared" si="54"/>
        <v>1</v>
      </c>
      <c r="T381" s="2" t="str">
        <f t="shared" si="55"/>
        <v/>
      </c>
      <c r="U381" s="10"/>
      <c r="V381" s="2"/>
      <c r="W381" s="2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</row>
    <row r="382" spans="1:92" s="1" customFormat="1" x14ac:dyDescent="0.25">
      <c r="A382" s="1">
        <v>4289</v>
      </c>
      <c r="D382" s="1">
        <v>652290</v>
      </c>
      <c r="I382" s="1" t="s">
        <v>1059</v>
      </c>
      <c r="J382" s="27" t="s">
        <v>100</v>
      </c>
      <c r="K382" s="27" t="s">
        <v>156</v>
      </c>
      <c r="L382" s="27" t="s">
        <v>1060</v>
      </c>
      <c r="M382" s="10" t="str">
        <f t="shared" si="51"/>
        <v/>
      </c>
      <c r="N382" s="10" t="str">
        <f t="shared" si="56"/>
        <v/>
      </c>
      <c r="O382" s="10">
        <f t="shared" si="52"/>
        <v>1</v>
      </c>
      <c r="P382" s="10" t="str">
        <f t="shared" si="57"/>
        <v/>
      </c>
      <c r="Q382" s="10" t="str">
        <f t="shared" si="53"/>
        <v/>
      </c>
      <c r="R382" s="10" t="str">
        <f t="shared" si="58"/>
        <v/>
      </c>
      <c r="S382" s="2">
        <f t="shared" si="54"/>
        <v>1</v>
      </c>
      <c r="T382" s="2" t="str">
        <f t="shared" si="55"/>
        <v/>
      </c>
      <c r="U382" s="10"/>
      <c r="V382" s="2"/>
      <c r="W382" s="2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</row>
    <row r="383" spans="1:92" s="1" customFormat="1" x14ac:dyDescent="0.25">
      <c r="A383" s="1">
        <v>4264</v>
      </c>
      <c r="C383" s="30">
        <v>212150</v>
      </c>
      <c r="D383" s="1">
        <v>651956</v>
      </c>
      <c r="I383" s="1" t="s">
        <v>1061</v>
      </c>
      <c r="J383" s="28" t="s">
        <v>1062</v>
      </c>
      <c r="K383" s="28" t="s">
        <v>1063</v>
      </c>
      <c r="L383" s="29" t="s">
        <v>1</v>
      </c>
      <c r="M383" s="10">
        <f t="shared" si="51"/>
        <v>1</v>
      </c>
      <c r="N383" s="10" t="str">
        <f t="shared" si="56"/>
        <v/>
      </c>
      <c r="O383" s="10">
        <f t="shared" si="52"/>
        <v>1</v>
      </c>
      <c r="P383" s="10" t="str">
        <f t="shared" si="57"/>
        <v/>
      </c>
      <c r="Q383" s="10" t="str">
        <f t="shared" si="53"/>
        <v/>
      </c>
      <c r="R383" s="10" t="str">
        <f t="shared" si="58"/>
        <v/>
      </c>
      <c r="S383" s="2">
        <f t="shared" si="54"/>
        <v>1</v>
      </c>
      <c r="T383" s="2">
        <f t="shared" si="55"/>
        <v>1</v>
      </c>
      <c r="U383" s="10"/>
      <c r="V383" s="2"/>
      <c r="W383" s="2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</row>
    <row r="384" spans="1:92" s="1" customFormat="1" x14ac:dyDescent="0.25">
      <c r="C384" s="23">
        <v>212163</v>
      </c>
      <c r="D384" s="6"/>
      <c r="E384" s="30"/>
      <c r="F384" s="30"/>
      <c r="G384" s="30"/>
      <c r="I384" s="15" t="s">
        <v>1064</v>
      </c>
      <c r="J384" t="s">
        <v>1065</v>
      </c>
      <c r="K384" t="s">
        <v>1066</v>
      </c>
      <c r="L384" s="6"/>
      <c r="M384" s="10">
        <f t="shared" si="51"/>
        <v>1</v>
      </c>
      <c r="N384" s="10" t="str">
        <f t="shared" ref="N384:N415" si="59">IF(AND(M384=1,M385=1,C384=C385),1,"")</f>
        <v/>
      </c>
      <c r="O384" s="10" t="str">
        <f t="shared" si="52"/>
        <v/>
      </c>
      <c r="P384" s="10" t="str">
        <f t="shared" ref="P384:P415" si="60">IF(AND(O384=1,O385=1,D384=D385),1,"")</f>
        <v/>
      </c>
      <c r="Q384" s="10" t="str">
        <f t="shared" si="53"/>
        <v/>
      </c>
      <c r="R384" s="10" t="str">
        <f t="shared" si="58"/>
        <v/>
      </c>
      <c r="S384" s="2">
        <f t="shared" si="54"/>
        <v>1</v>
      </c>
      <c r="T384" s="2" t="str">
        <f t="shared" si="55"/>
        <v/>
      </c>
      <c r="U384" s="10"/>
      <c r="V384" s="2"/>
      <c r="W384" s="2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</row>
    <row r="385" spans="1:92" s="1" customFormat="1" x14ac:dyDescent="0.25">
      <c r="A385" s="1">
        <v>4509</v>
      </c>
      <c r="D385" s="1">
        <v>654596</v>
      </c>
      <c r="I385" s="1" t="s">
        <v>1067</v>
      </c>
      <c r="J385" s="27" t="s">
        <v>1068</v>
      </c>
      <c r="K385" s="27" t="s">
        <v>1069</v>
      </c>
      <c r="L385" s="27" t="s">
        <v>1070</v>
      </c>
      <c r="M385" s="10" t="str">
        <f t="shared" si="51"/>
        <v/>
      </c>
      <c r="N385" s="10" t="str">
        <f t="shared" si="59"/>
        <v/>
      </c>
      <c r="O385" s="10">
        <f t="shared" si="52"/>
        <v>1</v>
      </c>
      <c r="P385" s="10" t="str">
        <f t="shared" si="60"/>
        <v/>
      </c>
      <c r="Q385" s="10" t="str">
        <f t="shared" si="53"/>
        <v/>
      </c>
      <c r="R385" s="10" t="str">
        <f t="shared" si="58"/>
        <v/>
      </c>
      <c r="S385" s="2">
        <f t="shared" si="54"/>
        <v>1</v>
      </c>
      <c r="T385" s="2" t="str">
        <f t="shared" si="55"/>
        <v/>
      </c>
      <c r="U385" s="10"/>
      <c r="V385" s="2"/>
      <c r="W385" s="2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</row>
    <row r="386" spans="1:92" s="1" customFormat="1" x14ac:dyDescent="0.25">
      <c r="A386" s="1">
        <v>4173</v>
      </c>
      <c r="D386" s="1">
        <v>651389</v>
      </c>
      <c r="I386" s="1" t="s">
        <v>1071</v>
      </c>
      <c r="J386" s="27" t="s">
        <v>83</v>
      </c>
      <c r="K386" s="27" t="s">
        <v>143</v>
      </c>
      <c r="L386" s="27" t="s">
        <v>1</v>
      </c>
      <c r="M386" s="10" t="str">
        <f t="shared" ref="M386:M449" si="61">IF(OR(C386="",C386=" "),"",1)</f>
        <v/>
      </c>
      <c r="N386" s="10" t="str">
        <f t="shared" si="59"/>
        <v/>
      </c>
      <c r="O386" s="10">
        <f t="shared" ref="O386:O449" si="62">IF(OR(D386="",D386=" "),"",1)</f>
        <v>1</v>
      </c>
      <c r="P386" s="10" t="str">
        <f t="shared" si="60"/>
        <v/>
      </c>
      <c r="Q386" s="10" t="str">
        <f t="shared" ref="Q386:Q449" si="63">IF(OR(F386="",F386=" "),"",1)</f>
        <v/>
      </c>
      <c r="R386" s="10" t="str">
        <f t="shared" si="58"/>
        <v/>
      </c>
      <c r="S386" s="2">
        <f t="shared" ref="S386:S449" si="64">IF(SUM(M386:Q386)&gt;0,1,"")</f>
        <v>1</v>
      </c>
      <c r="T386" s="2" t="str">
        <f t="shared" ref="T386:T449" si="65">IF(AND(M386=1,O386=1),1,"")</f>
        <v/>
      </c>
      <c r="U386" s="10"/>
      <c r="V386" s="2"/>
      <c r="W386" s="2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</row>
    <row r="387" spans="1:92" s="1" customFormat="1" x14ac:dyDescent="0.25">
      <c r="A387" s="1">
        <v>4355</v>
      </c>
      <c r="D387" s="1">
        <v>652468</v>
      </c>
      <c r="I387" s="1" t="s">
        <v>1072</v>
      </c>
      <c r="J387" s="27" t="s">
        <v>1073</v>
      </c>
      <c r="K387" s="27" t="s">
        <v>317</v>
      </c>
      <c r="L387" s="27" t="s">
        <v>1074</v>
      </c>
      <c r="M387" s="10" t="str">
        <f t="shared" si="61"/>
        <v/>
      </c>
      <c r="N387" s="10" t="str">
        <f t="shared" si="59"/>
        <v/>
      </c>
      <c r="O387" s="10">
        <f t="shared" si="62"/>
        <v>1</v>
      </c>
      <c r="P387" s="10" t="str">
        <f t="shared" si="60"/>
        <v/>
      </c>
      <c r="Q387" s="10" t="str">
        <f t="shared" si="63"/>
        <v/>
      </c>
      <c r="R387" s="10" t="str">
        <f t="shared" si="58"/>
        <v/>
      </c>
      <c r="S387" s="2">
        <f t="shared" si="64"/>
        <v>1</v>
      </c>
      <c r="T387" s="2" t="str">
        <f t="shared" si="65"/>
        <v/>
      </c>
      <c r="U387" s="10"/>
      <c r="V387" s="2"/>
      <c r="W387" s="2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</row>
    <row r="388" spans="1:92" s="1" customFormat="1" x14ac:dyDescent="0.25">
      <c r="A388" s="1">
        <v>4357</v>
      </c>
      <c r="D388" s="1">
        <v>652500</v>
      </c>
      <c r="I388" s="1" t="s">
        <v>1075</v>
      </c>
      <c r="J388" s="27" t="s">
        <v>827</v>
      </c>
      <c r="K388" s="27" t="s">
        <v>85</v>
      </c>
      <c r="L388" s="27" t="s">
        <v>1076</v>
      </c>
      <c r="M388" s="10" t="str">
        <f t="shared" si="61"/>
        <v/>
      </c>
      <c r="N388" s="10" t="str">
        <f t="shared" si="59"/>
        <v/>
      </c>
      <c r="O388" s="10">
        <f t="shared" si="62"/>
        <v>1</v>
      </c>
      <c r="P388" s="10" t="str">
        <f t="shared" si="60"/>
        <v/>
      </c>
      <c r="Q388" s="10" t="str">
        <f t="shared" si="63"/>
        <v/>
      </c>
      <c r="R388" s="10" t="str">
        <f t="shared" si="58"/>
        <v/>
      </c>
      <c r="S388" s="2">
        <f t="shared" si="64"/>
        <v>1</v>
      </c>
      <c r="T388" s="2" t="str">
        <f t="shared" si="65"/>
        <v/>
      </c>
      <c r="U388" s="10"/>
      <c r="V388" s="2"/>
      <c r="W388" s="2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</row>
    <row r="389" spans="1:92" s="1" customFormat="1" x14ac:dyDescent="0.25">
      <c r="A389" s="1">
        <v>4355</v>
      </c>
      <c r="D389" s="1">
        <v>652469</v>
      </c>
      <c r="I389" s="1" t="s">
        <v>1077</v>
      </c>
      <c r="J389" s="27" t="s">
        <v>55</v>
      </c>
      <c r="K389" s="27" t="s">
        <v>340</v>
      </c>
      <c r="L389" s="27" t="s">
        <v>1078</v>
      </c>
      <c r="M389" s="10" t="str">
        <f t="shared" si="61"/>
        <v/>
      </c>
      <c r="N389" s="10" t="str">
        <f t="shared" si="59"/>
        <v/>
      </c>
      <c r="O389" s="10">
        <f t="shared" si="62"/>
        <v>1</v>
      </c>
      <c r="P389" s="10" t="str">
        <f t="shared" si="60"/>
        <v/>
      </c>
      <c r="Q389" s="10" t="str">
        <f t="shared" si="63"/>
        <v/>
      </c>
      <c r="R389" s="10" t="str">
        <f t="shared" si="58"/>
        <v/>
      </c>
      <c r="S389" s="2">
        <f t="shared" si="64"/>
        <v>1</v>
      </c>
      <c r="T389" s="2" t="str">
        <f t="shared" si="65"/>
        <v/>
      </c>
      <c r="U389" s="10"/>
      <c r="V389" s="2"/>
      <c r="W389" s="2"/>
    </row>
    <row r="390" spans="1:92" s="1" customFormat="1" x14ac:dyDescent="0.25">
      <c r="A390" s="1">
        <v>4356</v>
      </c>
      <c r="D390" s="1">
        <v>652499</v>
      </c>
      <c r="I390" s="1" t="s">
        <v>1079</v>
      </c>
      <c r="J390" s="27" t="s">
        <v>1080</v>
      </c>
      <c r="K390" s="27" t="s">
        <v>243</v>
      </c>
      <c r="L390" s="27" t="s">
        <v>1081</v>
      </c>
      <c r="M390" s="10" t="str">
        <f t="shared" si="61"/>
        <v/>
      </c>
      <c r="N390" s="10" t="str">
        <f t="shared" si="59"/>
        <v/>
      </c>
      <c r="O390" s="10">
        <f t="shared" si="62"/>
        <v>1</v>
      </c>
      <c r="P390" s="10" t="str">
        <f t="shared" si="60"/>
        <v/>
      </c>
      <c r="Q390" s="10" t="str">
        <f t="shared" si="63"/>
        <v/>
      </c>
      <c r="R390" s="10" t="str">
        <f t="shared" si="58"/>
        <v/>
      </c>
      <c r="S390" s="2">
        <f t="shared" si="64"/>
        <v>1</v>
      </c>
      <c r="T390" s="2" t="str">
        <f t="shared" si="65"/>
        <v/>
      </c>
      <c r="U390" s="10"/>
      <c r="V390" s="2"/>
      <c r="W390" s="2"/>
    </row>
    <row r="391" spans="1:92" s="1" customFormat="1" x14ac:dyDescent="0.25">
      <c r="A391" s="1">
        <v>4357</v>
      </c>
      <c r="D391" s="1">
        <v>652502</v>
      </c>
      <c r="I391" s="1" t="s">
        <v>1082</v>
      </c>
      <c r="J391" s="27" t="s">
        <v>61</v>
      </c>
      <c r="K391" s="27" t="s">
        <v>62</v>
      </c>
      <c r="L391" s="27" t="s">
        <v>1083</v>
      </c>
      <c r="M391" s="10" t="str">
        <f t="shared" si="61"/>
        <v/>
      </c>
      <c r="N391" s="10" t="str">
        <f t="shared" si="59"/>
        <v/>
      </c>
      <c r="O391" s="10">
        <f t="shared" si="62"/>
        <v>1</v>
      </c>
      <c r="P391" s="10" t="str">
        <f t="shared" si="60"/>
        <v/>
      </c>
      <c r="Q391" s="10" t="str">
        <f t="shared" si="63"/>
        <v/>
      </c>
      <c r="R391" s="10" t="str">
        <f t="shared" si="58"/>
        <v/>
      </c>
      <c r="S391" s="2">
        <f t="shared" si="64"/>
        <v>1</v>
      </c>
      <c r="T391" s="2" t="str">
        <f t="shared" si="65"/>
        <v/>
      </c>
      <c r="U391" s="10"/>
      <c r="V391" s="2"/>
      <c r="W391" s="2"/>
    </row>
    <row r="392" spans="1:92" s="1" customFormat="1" x14ac:dyDescent="0.25">
      <c r="A392" s="1">
        <v>4358</v>
      </c>
      <c r="C392" s="30">
        <v>212672</v>
      </c>
      <c r="D392" s="1">
        <v>652467</v>
      </c>
      <c r="I392" s="1" t="s">
        <v>1084</v>
      </c>
      <c r="J392" s="27" t="s">
        <v>1085</v>
      </c>
      <c r="K392" s="27" t="s">
        <v>1086</v>
      </c>
      <c r="L392" s="27" t="s">
        <v>1087</v>
      </c>
      <c r="M392" s="10">
        <f t="shared" si="61"/>
        <v>1</v>
      </c>
      <c r="N392" s="10" t="str">
        <f t="shared" si="59"/>
        <v/>
      </c>
      <c r="O392" s="10">
        <f t="shared" si="62"/>
        <v>1</v>
      </c>
      <c r="P392" s="10" t="str">
        <f t="shared" si="60"/>
        <v/>
      </c>
      <c r="Q392" s="10" t="str">
        <f t="shared" si="63"/>
        <v/>
      </c>
      <c r="R392" s="10" t="str">
        <f t="shared" si="58"/>
        <v/>
      </c>
      <c r="S392" s="2">
        <f t="shared" si="64"/>
        <v>1</v>
      </c>
      <c r="T392" s="2">
        <f t="shared" si="65"/>
        <v>1</v>
      </c>
      <c r="U392" s="10"/>
      <c r="V392" s="2"/>
      <c r="W392" s="2"/>
    </row>
    <row r="393" spans="1:92" s="1" customFormat="1" x14ac:dyDescent="0.25">
      <c r="A393" s="1">
        <v>4357</v>
      </c>
      <c r="D393" s="1">
        <v>652501</v>
      </c>
      <c r="I393" s="1" t="s">
        <v>1088</v>
      </c>
      <c r="J393" s="27" t="s">
        <v>121</v>
      </c>
      <c r="K393" s="27" t="s">
        <v>306</v>
      </c>
      <c r="L393" s="27" t="s">
        <v>1089</v>
      </c>
      <c r="M393" s="10" t="str">
        <f t="shared" si="61"/>
        <v/>
      </c>
      <c r="N393" s="10" t="str">
        <f t="shared" si="59"/>
        <v/>
      </c>
      <c r="O393" s="10">
        <f t="shared" si="62"/>
        <v>1</v>
      </c>
      <c r="P393" s="10" t="str">
        <f t="shared" si="60"/>
        <v/>
      </c>
      <c r="Q393" s="10" t="str">
        <f t="shared" si="63"/>
        <v/>
      </c>
      <c r="R393" s="10" t="str">
        <f t="shared" si="58"/>
        <v/>
      </c>
      <c r="S393" s="2">
        <f t="shared" si="64"/>
        <v>1</v>
      </c>
      <c r="T393" s="2" t="str">
        <f t="shared" si="65"/>
        <v/>
      </c>
      <c r="U393" s="10"/>
      <c r="V393" s="2"/>
      <c r="W393" s="2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</row>
    <row r="394" spans="1:92" s="1" customFormat="1" x14ac:dyDescent="0.25">
      <c r="A394" s="1">
        <v>4449</v>
      </c>
      <c r="D394" s="1">
        <v>654027</v>
      </c>
      <c r="I394" s="1" t="s">
        <v>1090</v>
      </c>
      <c r="J394" s="26" t="s">
        <v>1091</v>
      </c>
      <c r="K394" s="27" t="s">
        <v>1092</v>
      </c>
      <c r="L394" s="27" t="s">
        <v>1093</v>
      </c>
      <c r="M394" s="10" t="str">
        <f t="shared" si="61"/>
        <v/>
      </c>
      <c r="N394" s="10" t="str">
        <f t="shared" si="59"/>
        <v/>
      </c>
      <c r="O394" s="10">
        <f t="shared" si="62"/>
        <v>1</v>
      </c>
      <c r="P394" s="10" t="str">
        <f t="shared" si="60"/>
        <v/>
      </c>
      <c r="Q394" s="10" t="str">
        <f t="shared" si="63"/>
        <v/>
      </c>
      <c r="R394" s="10" t="str">
        <f t="shared" si="58"/>
        <v/>
      </c>
      <c r="S394" s="2">
        <f t="shared" si="64"/>
        <v>1</v>
      </c>
      <c r="T394" s="2" t="str">
        <f t="shared" si="65"/>
        <v/>
      </c>
      <c r="U394" s="10"/>
      <c r="V394" s="2"/>
      <c r="W394" s="2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</row>
    <row r="395" spans="1:92" s="1" customFormat="1" x14ac:dyDescent="0.25">
      <c r="A395" s="1">
        <v>4351</v>
      </c>
      <c r="D395" s="1">
        <v>652462</v>
      </c>
      <c r="I395" s="1" t="s">
        <v>1094</v>
      </c>
      <c r="J395" s="27" t="s">
        <v>1095</v>
      </c>
      <c r="K395" s="27" t="s">
        <v>1096</v>
      </c>
      <c r="L395" s="27" t="s">
        <v>1097</v>
      </c>
      <c r="M395" s="10" t="str">
        <f t="shared" si="61"/>
        <v/>
      </c>
      <c r="N395" s="10" t="str">
        <f t="shared" si="59"/>
        <v/>
      </c>
      <c r="O395" s="10">
        <f t="shared" si="62"/>
        <v>1</v>
      </c>
      <c r="P395" s="10" t="str">
        <f t="shared" si="60"/>
        <v/>
      </c>
      <c r="Q395" s="10" t="str">
        <f t="shared" si="63"/>
        <v/>
      </c>
      <c r="R395" s="10" t="str">
        <f t="shared" si="58"/>
        <v/>
      </c>
      <c r="S395" s="2">
        <f t="shared" si="64"/>
        <v>1</v>
      </c>
      <c r="T395" s="2" t="str">
        <f t="shared" si="65"/>
        <v/>
      </c>
      <c r="U395" s="10"/>
      <c r="V395" s="2"/>
      <c r="W395" s="2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</row>
    <row r="396" spans="1:92" s="1" customFormat="1" x14ac:dyDescent="0.25">
      <c r="A396" s="1">
        <v>4311</v>
      </c>
      <c r="C396" s="30">
        <v>212677</v>
      </c>
      <c r="D396" s="1">
        <v>652395</v>
      </c>
      <c r="I396" s="1" t="s">
        <v>1098</v>
      </c>
      <c r="J396" s="27" t="s">
        <v>1099</v>
      </c>
      <c r="K396" s="27" t="s">
        <v>1100</v>
      </c>
      <c r="L396" s="27" t="s">
        <v>1101</v>
      </c>
      <c r="M396" s="10">
        <f t="shared" si="61"/>
        <v>1</v>
      </c>
      <c r="N396" s="10" t="str">
        <f t="shared" si="59"/>
        <v/>
      </c>
      <c r="O396" s="10">
        <f t="shared" si="62"/>
        <v>1</v>
      </c>
      <c r="P396" s="10" t="str">
        <f t="shared" si="60"/>
        <v/>
      </c>
      <c r="Q396" s="10" t="str">
        <f t="shared" si="63"/>
        <v/>
      </c>
      <c r="R396" s="10" t="str">
        <f t="shared" si="58"/>
        <v/>
      </c>
      <c r="S396" s="2">
        <f t="shared" si="64"/>
        <v>1</v>
      </c>
      <c r="T396" s="2">
        <f t="shared" si="65"/>
        <v>1</v>
      </c>
      <c r="U396" s="10"/>
      <c r="V396" s="2"/>
      <c r="W396" s="2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</row>
    <row r="397" spans="1:92" s="1" customFormat="1" x14ac:dyDescent="0.25">
      <c r="A397" s="1">
        <v>4312</v>
      </c>
      <c r="C397" s="30">
        <v>212678</v>
      </c>
      <c r="D397" s="1">
        <v>652398</v>
      </c>
      <c r="I397" s="1" t="s">
        <v>1102</v>
      </c>
      <c r="J397" s="27" t="s">
        <v>1103</v>
      </c>
      <c r="K397" s="27" t="s">
        <v>1104</v>
      </c>
      <c r="L397" s="27" t="s">
        <v>1101</v>
      </c>
      <c r="M397" s="10">
        <f t="shared" si="61"/>
        <v>1</v>
      </c>
      <c r="N397" s="10" t="str">
        <f t="shared" si="59"/>
        <v/>
      </c>
      <c r="O397" s="10">
        <f t="shared" si="62"/>
        <v>1</v>
      </c>
      <c r="P397" s="10" t="str">
        <f t="shared" si="60"/>
        <v/>
      </c>
      <c r="Q397" s="10" t="str">
        <f t="shared" si="63"/>
        <v/>
      </c>
      <c r="R397" s="10" t="str">
        <f t="shared" si="58"/>
        <v/>
      </c>
      <c r="S397" s="2">
        <f t="shared" si="64"/>
        <v>1</v>
      </c>
      <c r="T397" s="2">
        <f t="shared" si="65"/>
        <v>1</v>
      </c>
      <c r="U397" s="10"/>
      <c r="V397" s="2"/>
      <c r="W397" s="2"/>
    </row>
    <row r="398" spans="1:92" s="1" customFormat="1" x14ac:dyDescent="0.25">
      <c r="A398" s="1">
        <v>4310</v>
      </c>
      <c r="D398" s="1">
        <v>652393</v>
      </c>
      <c r="I398" s="1" t="s">
        <v>1105</v>
      </c>
      <c r="J398" s="27"/>
      <c r="K398" s="27"/>
      <c r="L398" s="27" t="s">
        <v>1106</v>
      </c>
      <c r="M398" s="10" t="str">
        <f t="shared" si="61"/>
        <v/>
      </c>
      <c r="N398" s="10" t="str">
        <f t="shared" si="59"/>
        <v/>
      </c>
      <c r="O398" s="10">
        <f t="shared" si="62"/>
        <v>1</v>
      </c>
      <c r="P398" s="10" t="str">
        <f t="shared" si="60"/>
        <v/>
      </c>
      <c r="Q398" s="10" t="str">
        <f t="shared" si="63"/>
        <v/>
      </c>
      <c r="R398" s="10" t="str">
        <f t="shared" si="58"/>
        <v/>
      </c>
      <c r="S398" s="2">
        <f t="shared" si="64"/>
        <v>1</v>
      </c>
      <c r="T398" s="2" t="str">
        <f t="shared" si="65"/>
        <v/>
      </c>
      <c r="U398" s="10"/>
      <c r="V398" s="2"/>
      <c r="W398" s="2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</row>
    <row r="399" spans="1:92" s="1" customFormat="1" x14ac:dyDescent="0.25">
      <c r="A399" s="1">
        <v>4350</v>
      </c>
      <c r="D399" s="1">
        <v>652461</v>
      </c>
      <c r="I399" s="1" t="s">
        <v>1107</v>
      </c>
      <c r="J399" s="27" t="s">
        <v>1108</v>
      </c>
      <c r="K399" s="27" t="s">
        <v>1109</v>
      </c>
      <c r="L399" s="27" t="s">
        <v>1110</v>
      </c>
      <c r="M399" s="10" t="str">
        <f t="shared" si="61"/>
        <v/>
      </c>
      <c r="N399" s="10" t="str">
        <f t="shared" si="59"/>
        <v/>
      </c>
      <c r="O399" s="10">
        <f t="shared" si="62"/>
        <v>1</v>
      </c>
      <c r="P399" s="10" t="str">
        <f t="shared" si="60"/>
        <v/>
      </c>
      <c r="Q399" s="10" t="str">
        <f t="shared" si="63"/>
        <v/>
      </c>
      <c r="R399" s="10" t="str">
        <f t="shared" si="58"/>
        <v/>
      </c>
      <c r="S399" s="2">
        <f t="shared" si="64"/>
        <v>1</v>
      </c>
      <c r="T399" s="2" t="str">
        <f t="shared" si="65"/>
        <v/>
      </c>
      <c r="U399" s="10"/>
      <c r="V399" s="2"/>
      <c r="W399" s="2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</row>
    <row r="400" spans="1:92" s="1" customFormat="1" x14ac:dyDescent="0.25">
      <c r="A400" s="1">
        <v>4195</v>
      </c>
      <c r="C400" s="30">
        <v>212681</v>
      </c>
      <c r="D400" s="1">
        <v>651640</v>
      </c>
      <c r="I400" s="1" t="s">
        <v>1111</v>
      </c>
      <c r="J400" s="27"/>
      <c r="K400" s="27" t="s">
        <v>1112</v>
      </c>
      <c r="L400" s="27" t="s">
        <v>1</v>
      </c>
      <c r="M400" s="10">
        <f t="shared" si="61"/>
        <v>1</v>
      </c>
      <c r="N400" s="10" t="str">
        <f t="shared" si="59"/>
        <v/>
      </c>
      <c r="O400" s="10">
        <f t="shared" si="62"/>
        <v>1</v>
      </c>
      <c r="P400" s="10" t="str">
        <f t="shared" si="60"/>
        <v/>
      </c>
      <c r="Q400" s="10" t="str">
        <f t="shared" si="63"/>
        <v/>
      </c>
      <c r="R400" s="10" t="str">
        <f t="shared" si="58"/>
        <v/>
      </c>
      <c r="S400" s="2">
        <f t="shared" si="64"/>
        <v>1</v>
      </c>
      <c r="T400" s="2">
        <f t="shared" si="65"/>
        <v>1</v>
      </c>
      <c r="U400" s="10"/>
      <c r="V400" s="2"/>
      <c r="W400" s="2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</row>
    <row r="401" spans="1:92" s="1" customFormat="1" x14ac:dyDescent="0.25">
      <c r="A401" s="1">
        <v>4601</v>
      </c>
      <c r="C401" s="30">
        <v>212694</v>
      </c>
      <c r="D401" s="1">
        <v>654312</v>
      </c>
      <c r="I401" s="1" t="s">
        <v>1113</v>
      </c>
      <c r="J401" s="27" t="s">
        <v>246</v>
      </c>
      <c r="K401" s="27" t="s">
        <v>1114</v>
      </c>
      <c r="L401" s="27" t="s">
        <v>1115</v>
      </c>
      <c r="M401" s="10">
        <f t="shared" si="61"/>
        <v>1</v>
      </c>
      <c r="N401" s="10" t="str">
        <f t="shared" si="59"/>
        <v/>
      </c>
      <c r="O401" s="10">
        <f t="shared" si="62"/>
        <v>1</v>
      </c>
      <c r="P401" s="10" t="str">
        <f t="shared" si="60"/>
        <v/>
      </c>
      <c r="Q401" s="10" t="str">
        <f t="shared" si="63"/>
        <v/>
      </c>
      <c r="R401" s="10" t="str">
        <f t="shared" si="58"/>
        <v/>
      </c>
      <c r="S401" s="2">
        <f t="shared" si="64"/>
        <v>1</v>
      </c>
      <c r="T401" s="2">
        <f t="shared" si="65"/>
        <v>1</v>
      </c>
      <c r="U401" s="10"/>
      <c r="V401" s="2"/>
      <c r="W401" s="2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</row>
    <row r="402" spans="1:92" s="1" customFormat="1" x14ac:dyDescent="0.25">
      <c r="A402" s="1">
        <v>4599</v>
      </c>
      <c r="C402" s="30">
        <v>212695</v>
      </c>
      <c r="D402" s="1">
        <v>654311</v>
      </c>
      <c r="I402" s="1" t="s">
        <v>1116</v>
      </c>
      <c r="J402" s="27" t="s">
        <v>1117</v>
      </c>
      <c r="K402" s="27" t="s">
        <v>1118</v>
      </c>
      <c r="L402" s="27" t="s">
        <v>1119</v>
      </c>
      <c r="M402" s="10">
        <f t="shared" si="61"/>
        <v>1</v>
      </c>
      <c r="N402" s="10" t="str">
        <f t="shared" si="59"/>
        <v/>
      </c>
      <c r="O402" s="10">
        <f t="shared" si="62"/>
        <v>1</v>
      </c>
      <c r="P402" s="10" t="str">
        <f t="shared" si="60"/>
        <v/>
      </c>
      <c r="Q402" s="10" t="str">
        <f t="shared" si="63"/>
        <v/>
      </c>
      <c r="R402" s="10" t="str">
        <f t="shared" si="58"/>
        <v/>
      </c>
      <c r="S402" s="2">
        <f t="shared" si="64"/>
        <v>1</v>
      </c>
      <c r="T402" s="2">
        <f t="shared" si="65"/>
        <v>1</v>
      </c>
      <c r="U402" s="10"/>
      <c r="V402" s="2"/>
      <c r="W402" s="2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</row>
    <row r="403" spans="1:92" s="1" customFormat="1" x14ac:dyDescent="0.25">
      <c r="A403" s="1">
        <v>4143</v>
      </c>
      <c r="D403" s="1">
        <v>650998</v>
      </c>
      <c r="I403" s="1" t="s">
        <v>1120</v>
      </c>
      <c r="J403" s="27" t="s">
        <v>59</v>
      </c>
      <c r="K403" s="27" t="s">
        <v>240</v>
      </c>
      <c r="L403" s="27" t="s">
        <v>1121</v>
      </c>
      <c r="M403" s="10" t="str">
        <f t="shared" si="61"/>
        <v/>
      </c>
      <c r="N403" s="10" t="str">
        <f t="shared" si="59"/>
        <v/>
      </c>
      <c r="O403" s="10">
        <f t="shared" si="62"/>
        <v>1</v>
      </c>
      <c r="P403" s="10" t="str">
        <f t="shared" si="60"/>
        <v/>
      </c>
      <c r="Q403" s="10" t="str">
        <f t="shared" si="63"/>
        <v/>
      </c>
      <c r="R403" s="10" t="str">
        <f t="shared" si="58"/>
        <v/>
      </c>
      <c r="S403" s="2">
        <f t="shared" si="64"/>
        <v>1</v>
      </c>
      <c r="T403" s="2" t="str">
        <f t="shared" si="65"/>
        <v/>
      </c>
      <c r="U403" s="10"/>
      <c r="V403" s="2"/>
      <c r="W403" s="2"/>
    </row>
    <row r="404" spans="1:92" s="1" customFormat="1" x14ac:dyDescent="0.25">
      <c r="A404" s="1">
        <v>4325</v>
      </c>
      <c r="D404" s="1">
        <v>652427</v>
      </c>
      <c r="I404" s="1" t="s">
        <v>1122</v>
      </c>
      <c r="J404" s="27" t="s">
        <v>789</v>
      </c>
      <c r="K404" s="27" t="s">
        <v>790</v>
      </c>
      <c r="L404" s="27" t="s">
        <v>791</v>
      </c>
      <c r="M404" s="10" t="str">
        <f t="shared" si="61"/>
        <v/>
      </c>
      <c r="N404" s="10" t="str">
        <f t="shared" si="59"/>
        <v/>
      </c>
      <c r="O404" s="10">
        <f t="shared" si="62"/>
        <v>1</v>
      </c>
      <c r="P404" s="10" t="str">
        <f t="shared" si="60"/>
        <v/>
      </c>
      <c r="Q404" s="10" t="str">
        <f t="shared" si="63"/>
        <v/>
      </c>
      <c r="R404" s="10" t="str">
        <f t="shared" si="58"/>
        <v/>
      </c>
      <c r="S404" s="2">
        <f t="shared" si="64"/>
        <v>1</v>
      </c>
      <c r="T404" s="2" t="str">
        <f t="shared" si="65"/>
        <v/>
      </c>
      <c r="U404" s="10"/>
      <c r="V404" s="2"/>
      <c r="W404" s="2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</row>
    <row r="405" spans="1:92" s="1" customFormat="1" x14ac:dyDescent="0.25">
      <c r="A405" s="1">
        <v>4147</v>
      </c>
      <c r="C405" s="30">
        <v>212696</v>
      </c>
      <c r="D405" s="1">
        <v>651106</v>
      </c>
      <c r="I405" s="1" t="s">
        <v>1123</v>
      </c>
      <c r="J405" s="28" t="s">
        <v>1124</v>
      </c>
      <c r="K405" s="28" t="s">
        <v>52</v>
      </c>
      <c r="L405" s="29" t="s">
        <v>1125</v>
      </c>
      <c r="M405" s="10">
        <f t="shared" si="61"/>
        <v>1</v>
      </c>
      <c r="N405" s="10" t="str">
        <f t="shared" si="59"/>
        <v/>
      </c>
      <c r="O405" s="10">
        <f t="shared" si="62"/>
        <v>1</v>
      </c>
      <c r="P405" s="10" t="str">
        <f t="shared" si="60"/>
        <v/>
      </c>
      <c r="Q405" s="10" t="str">
        <f t="shared" si="63"/>
        <v/>
      </c>
      <c r="R405" s="10" t="str">
        <f t="shared" si="58"/>
        <v/>
      </c>
      <c r="S405" s="2">
        <f t="shared" si="64"/>
        <v>1</v>
      </c>
      <c r="T405" s="2">
        <f t="shared" si="65"/>
        <v>1</v>
      </c>
      <c r="U405" s="10"/>
      <c r="V405" s="2"/>
      <c r="W405" s="2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</row>
    <row r="406" spans="1:92" s="1" customFormat="1" x14ac:dyDescent="0.25">
      <c r="A406" s="1">
        <v>4331</v>
      </c>
      <c r="D406" s="1">
        <v>652435</v>
      </c>
      <c r="I406" s="1" t="s">
        <v>1126</v>
      </c>
      <c r="J406" s="27" t="s">
        <v>1127</v>
      </c>
      <c r="K406" s="27" t="s">
        <v>1128</v>
      </c>
      <c r="L406" s="27" t="s">
        <v>1129</v>
      </c>
      <c r="M406" s="10" t="str">
        <f t="shared" si="61"/>
        <v/>
      </c>
      <c r="N406" s="10" t="str">
        <f t="shared" si="59"/>
        <v/>
      </c>
      <c r="O406" s="10">
        <f t="shared" si="62"/>
        <v>1</v>
      </c>
      <c r="P406" s="10" t="str">
        <f t="shared" si="60"/>
        <v/>
      </c>
      <c r="Q406" s="10" t="str">
        <f t="shared" si="63"/>
        <v/>
      </c>
      <c r="R406" s="10" t="str">
        <f t="shared" si="58"/>
        <v/>
      </c>
      <c r="S406" s="2">
        <f t="shared" si="64"/>
        <v>1</v>
      </c>
      <c r="T406" s="2" t="str">
        <f t="shared" si="65"/>
        <v/>
      </c>
      <c r="U406" s="10"/>
      <c r="V406" s="2"/>
      <c r="W406" s="2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</row>
    <row r="407" spans="1:92" s="1" customFormat="1" x14ac:dyDescent="0.25">
      <c r="A407" s="1">
        <v>4331</v>
      </c>
      <c r="D407" s="1">
        <v>652436</v>
      </c>
      <c r="I407" s="1" t="s">
        <v>1130</v>
      </c>
      <c r="J407" s="27" t="s">
        <v>1131</v>
      </c>
      <c r="K407" s="26" t="s">
        <v>1132</v>
      </c>
      <c r="L407" s="26" t="s">
        <v>1133</v>
      </c>
      <c r="M407" s="10" t="str">
        <f t="shared" si="61"/>
        <v/>
      </c>
      <c r="N407" s="10" t="str">
        <f t="shared" si="59"/>
        <v/>
      </c>
      <c r="O407" s="10">
        <f t="shared" si="62"/>
        <v>1</v>
      </c>
      <c r="P407" s="10" t="str">
        <f t="shared" si="60"/>
        <v/>
      </c>
      <c r="Q407" s="10" t="str">
        <f t="shared" si="63"/>
        <v/>
      </c>
      <c r="R407" s="10" t="str">
        <f t="shared" si="58"/>
        <v/>
      </c>
      <c r="S407" s="2">
        <f t="shared" si="64"/>
        <v>1</v>
      </c>
      <c r="T407" s="2" t="str">
        <f t="shared" si="65"/>
        <v/>
      </c>
      <c r="U407" s="10"/>
      <c r="V407" s="2"/>
      <c r="W407" s="2"/>
    </row>
    <row r="408" spans="1:92" s="1" customFormat="1" x14ac:dyDescent="0.25">
      <c r="A408" s="1">
        <v>4328</v>
      </c>
      <c r="D408" s="1">
        <v>652430</v>
      </c>
      <c r="I408" s="1" t="s">
        <v>1134</v>
      </c>
      <c r="J408" s="27" t="s">
        <v>61</v>
      </c>
      <c r="K408" s="27" t="s">
        <v>240</v>
      </c>
      <c r="L408" s="27" t="s">
        <v>1</v>
      </c>
      <c r="M408" s="10" t="str">
        <f t="shared" si="61"/>
        <v/>
      </c>
      <c r="N408" s="10" t="str">
        <f t="shared" si="59"/>
        <v/>
      </c>
      <c r="O408" s="10">
        <f t="shared" si="62"/>
        <v>1</v>
      </c>
      <c r="P408" s="10" t="str">
        <f t="shared" si="60"/>
        <v/>
      </c>
      <c r="Q408" s="10" t="str">
        <f t="shared" si="63"/>
        <v/>
      </c>
      <c r="R408" s="10" t="str">
        <f t="shared" si="58"/>
        <v/>
      </c>
      <c r="S408" s="2">
        <f t="shared" si="64"/>
        <v>1</v>
      </c>
      <c r="T408" s="2" t="str">
        <f t="shared" si="65"/>
        <v/>
      </c>
      <c r="U408" s="10"/>
      <c r="V408" s="2"/>
      <c r="W408" s="2"/>
    </row>
    <row r="409" spans="1:92" s="1" customFormat="1" x14ac:dyDescent="0.25">
      <c r="A409" s="1">
        <v>4603</v>
      </c>
      <c r="C409" s="30">
        <v>212698</v>
      </c>
      <c r="D409" s="1">
        <v>654314</v>
      </c>
      <c r="I409" s="1" t="s">
        <v>1135</v>
      </c>
      <c r="J409" s="27" t="s">
        <v>1136</v>
      </c>
      <c r="K409" s="27" t="s">
        <v>104</v>
      </c>
      <c r="L409" s="27" t="s">
        <v>1137</v>
      </c>
      <c r="M409" s="10">
        <f t="shared" si="61"/>
        <v>1</v>
      </c>
      <c r="N409" s="10" t="str">
        <f t="shared" si="59"/>
        <v/>
      </c>
      <c r="O409" s="10">
        <f t="shared" si="62"/>
        <v>1</v>
      </c>
      <c r="P409" s="10" t="str">
        <f t="shared" si="60"/>
        <v/>
      </c>
      <c r="Q409" s="10" t="str">
        <f t="shared" si="63"/>
        <v/>
      </c>
      <c r="R409" s="10" t="str">
        <f t="shared" si="58"/>
        <v/>
      </c>
      <c r="S409" s="2">
        <f t="shared" si="64"/>
        <v>1</v>
      </c>
      <c r="T409" s="2">
        <f t="shared" si="65"/>
        <v>1</v>
      </c>
      <c r="U409" s="10"/>
      <c r="V409" s="2"/>
      <c r="W409" s="2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</row>
    <row r="410" spans="1:92" s="1" customFormat="1" x14ac:dyDescent="0.25">
      <c r="A410" s="1">
        <v>4567</v>
      </c>
      <c r="D410" s="1">
        <v>654241</v>
      </c>
      <c r="I410" s="1" t="s">
        <v>1138</v>
      </c>
      <c r="J410" s="27" t="s">
        <v>98</v>
      </c>
      <c r="K410" s="27" t="s">
        <v>62</v>
      </c>
      <c r="L410" s="27" t="s">
        <v>1139</v>
      </c>
      <c r="M410" s="10" t="str">
        <f t="shared" si="61"/>
        <v/>
      </c>
      <c r="N410" s="10" t="str">
        <f t="shared" si="59"/>
        <v/>
      </c>
      <c r="O410" s="10">
        <f t="shared" si="62"/>
        <v>1</v>
      </c>
      <c r="P410" s="10" t="str">
        <f t="shared" si="60"/>
        <v/>
      </c>
      <c r="Q410" s="10" t="str">
        <f t="shared" si="63"/>
        <v/>
      </c>
      <c r="R410" s="10" t="str">
        <f t="shared" si="58"/>
        <v/>
      </c>
      <c r="S410" s="2">
        <f t="shared" si="64"/>
        <v>1</v>
      </c>
      <c r="T410" s="2" t="str">
        <f t="shared" si="65"/>
        <v/>
      </c>
      <c r="U410" s="10"/>
      <c r="V410" s="2"/>
      <c r="W410" s="2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</row>
    <row r="411" spans="1:92" s="1" customFormat="1" x14ac:dyDescent="0.25">
      <c r="A411" s="1">
        <v>4604</v>
      </c>
      <c r="C411" s="30">
        <v>212699</v>
      </c>
      <c r="D411" s="1">
        <v>654315</v>
      </c>
      <c r="I411" s="1" t="s">
        <v>1140</v>
      </c>
      <c r="J411" s="27" t="s">
        <v>79</v>
      </c>
      <c r="K411" s="27" t="s">
        <v>123</v>
      </c>
      <c r="L411" s="27" t="s">
        <v>1141</v>
      </c>
      <c r="M411" s="10">
        <f t="shared" si="61"/>
        <v>1</v>
      </c>
      <c r="N411" s="10" t="str">
        <f t="shared" si="59"/>
        <v/>
      </c>
      <c r="O411" s="10">
        <f t="shared" si="62"/>
        <v>1</v>
      </c>
      <c r="P411" s="10" t="str">
        <f t="shared" si="60"/>
        <v/>
      </c>
      <c r="Q411" s="10" t="str">
        <f t="shared" si="63"/>
        <v/>
      </c>
      <c r="R411" s="10" t="str">
        <f t="shared" si="58"/>
        <v/>
      </c>
      <c r="S411" s="2">
        <f t="shared" si="64"/>
        <v>1</v>
      </c>
      <c r="T411" s="2">
        <f t="shared" si="65"/>
        <v>1</v>
      </c>
      <c r="U411" s="10"/>
      <c r="V411" s="2"/>
      <c r="W411" s="2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</row>
    <row r="412" spans="1:92" s="1" customFormat="1" x14ac:dyDescent="0.25">
      <c r="A412" s="1">
        <v>4602</v>
      </c>
      <c r="C412" s="30">
        <v>212701</v>
      </c>
      <c r="D412" s="1">
        <v>654313</v>
      </c>
      <c r="I412" s="1" t="s">
        <v>1142</v>
      </c>
      <c r="J412" s="27" t="s">
        <v>800</v>
      </c>
      <c r="K412" s="27" t="s">
        <v>104</v>
      </c>
      <c r="L412" s="27" t="s">
        <v>1141</v>
      </c>
      <c r="M412" s="10">
        <f t="shared" si="61"/>
        <v>1</v>
      </c>
      <c r="N412" s="10" t="str">
        <f t="shared" si="59"/>
        <v/>
      </c>
      <c r="O412" s="10">
        <f t="shared" si="62"/>
        <v>1</v>
      </c>
      <c r="P412" s="10" t="str">
        <f t="shared" si="60"/>
        <v/>
      </c>
      <c r="Q412" s="10" t="str">
        <f t="shared" si="63"/>
        <v/>
      </c>
      <c r="R412" s="10" t="str">
        <f t="shared" si="58"/>
        <v/>
      </c>
      <c r="S412" s="2">
        <f t="shared" si="64"/>
        <v>1</v>
      </c>
      <c r="T412" s="2">
        <f t="shared" si="65"/>
        <v>1</v>
      </c>
      <c r="U412" s="10"/>
      <c r="V412" s="2"/>
      <c r="W412" s="2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</row>
    <row r="413" spans="1:92" s="1" customFormat="1" x14ac:dyDescent="0.25">
      <c r="A413" s="1">
        <v>4654</v>
      </c>
      <c r="D413" s="1">
        <v>654408</v>
      </c>
      <c r="I413" s="1" t="s">
        <v>1143</v>
      </c>
      <c r="J413" s="27" t="s">
        <v>571</v>
      </c>
      <c r="K413" s="27" t="s">
        <v>572</v>
      </c>
      <c r="L413" s="27" t="s">
        <v>1144</v>
      </c>
      <c r="M413" s="10" t="str">
        <f t="shared" si="61"/>
        <v/>
      </c>
      <c r="N413" s="10" t="str">
        <f t="shared" si="59"/>
        <v/>
      </c>
      <c r="O413" s="10">
        <f t="shared" si="62"/>
        <v>1</v>
      </c>
      <c r="P413" s="10" t="str">
        <f t="shared" si="60"/>
        <v/>
      </c>
      <c r="Q413" s="10" t="str">
        <f t="shared" si="63"/>
        <v/>
      </c>
      <c r="R413" s="10" t="str">
        <f t="shared" si="58"/>
        <v/>
      </c>
      <c r="S413" s="2">
        <f t="shared" si="64"/>
        <v>1</v>
      </c>
      <c r="T413" s="2" t="str">
        <f t="shared" si="65"/>
        <v/>
      </c>
      <c r="U413" s="10"/>
      <c r="V413" s="2"/>
      <c r="W413" s="2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</row>
    <row r="414" spans="1:92" s="1" customFormat="1" x14ac:dyDescent="0.25">
      <c r="A414" s="1">
        <v>4328</v>
      </c>
      <c r="D414" s="1">
        <v>652431</v>
      </c>
      <c r="I414" s="1" t="s">
        <v>1145</v>
      </c>
      <c r="J414" s="27" t="s">
        <v>77</v>
      </c>
      <c r="K414" s="27" t="s">
        <v>155</v>
      </c>
      <c r="L414" s="27" t="s">
        <v>1</v>
      </c>
      <c r="M414" s="10" t="str">
        <f t="shared" si="61"/>
        <v/>
      </c>
      <c r="N414" s="10" t="str">
        <f t="shared" si="59"/>
        <v/>
      </c>
      <c r="O414" s="10">
        <f t="shared" si="62"/>
        <v>1</v>
      </c>
      <c r="P414" s="10" t="str">
        <f t="shared" si="60"/>
        <v/>
      </c>
      <c r="Q414" s="10" t="str">
        <f t="shared" si="63"/>
        <v/>
      </c>
      <c r="R414" s="10" t="str">
        <f t="shared" si="58"/>
        <v/>
      </c>
      <c r="S414" s="2">
        <f t="shared" si="64"/>
        <v>1</v>
      </c>
      <c r="T414" s="2" t="str">
        <f t="shared" si="65"/>
        <v/>
      </c>
      <c r="U414" s="10"/>
      <c r="V414" s="2"/>
      <c r="W414" s="2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</row>
    <row r="415" spans="1:92" s="1" customFormat="1" x14ac:dyDescent="0.25">
      <c r="A415" s="1">
        <v>4567</v>
      </c>
      <c r="D415" s="1">
        <v>654240</v>
      </c>
      <c r="I415" s="1" t="s">
        <v>1146</v>
      </c>
      <c r="J415" s="27" t="s">
        <v>121</v>
      </c>
      <c r="K415" s="27" t="s">
        <v>372</v>
      </c>
      <c r="L415" s="27" t="s">
        <v>1147</v>
      </c>
      <c r="M415" s="10" t="str">
        <f t="shared" si="61"/>
        <v/>
      </c>
      <c r="N415" s="10" t="str">
        <f t="shared" si="59"/>
        <v/>
      </c>
      <c r="O415" s="10">
        <f t="shared" si="62"/>
        <v>1</v>
      </c>
      <c r="P415" s="10" t="str">
        <f t="shared" si="60"/>
        <v/>
      </c>
      <c r="Q415" s="10" t="str">
        <f t="shared" si="63"/>
        <v/>
      </c>
      <c r="R415" s="10" t="str">
        <f t="shared" si="58"/>
        <v/>
      </c>
      <c r="S415" s="2">
        <f t="shared" si="64"/>
        <v>1</v>
      </c>
      <c r="T415" s="2" t="str">
        <f t="shared" si="65"/>
        <v/>
      </c>
      <c r="U415" s="10"/>
      <c r="V415" s="2"/>
      <c r="W415" s="2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</row>
    <row r="416" spans="1:92" s="1" customFormat="1" x14ac:dyDescent="0.25">
      <c r="A416" s="1">
        <v>4149</v>
      </c>
      <c r="D416" s="1">
        <v>651126</v>
      </c>
      <c r="I416" s="1" t="s">
        <v>1148</v>
      </c>
      <c r="J416" s="27" t="s">
        <v>96</v>
      </c>
      <c r="K416" s="27" t="s">
        <v>340</v>
      </c>
      <c r="L416" s="27" t="s">
        <v>1149</v>
      </c>
      <c r="M416" s="10" t="str">
        <f t="shared" si="61"/>
        <v/>
      </c>
      <c r="N416" s="10" t="str">
        <f t="shared" ref="N416:N447" si="66">IF(AND(M416=1,M417=1,C416=C417),1,"")</f>
        <v/>
      </c>
      <c r="O416" s="10">
        <f t="shared" si="62"/>
        <v>1</v>
      </c>
      <c r="P416" s="10" t="str">
        <f t="shared" ref="P416:P447" si="67">IF(AND(O416=1,O417=1,D416=D417),1,"")</f>
        <v/>
      </c>
      <c r="Q416" s="10" t="str">
        <f t="shared" si="63"/>
        <v/>
      </c>
      <c r="R416" s="10" t="str">
        <f t="shared" si="58"/>
        <v/>
      </c>
      <c r="S416" s="2">
        <f t="shared" si="64"/>
        <v>1</v>
      </c>
      <c r="T416" s="2" t="str">
        <f t="shared" si="65"/>
        <v/>
      </c>
      <c r="U416" s="10"/>
      <c r="V416" s="2"/>
      <c r="W416" s="2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</row>
    <row r="417" spans="1:92" s="1" customFormat="1" x14ac:dyDescent="0.25">
      <c r="A417" s="1">
        <v>4185</v>
      </c>
      <c r="C417" s="30">
        <v>212718</v>
      </c>
      <c r="D417" s="1">
        <v>651400</v>
      </c>
      <c r="I417" s="1" t="s">
        <v>1150</v>
      </c>
      <c r="J417" s="27" t="s">
        <v>1151</v>
      </c>
      <c r="K417" s="28" t="s">
        <v>1152</v>
      </c>
      <c r="L417" s="29" t="s">
        <v>1153</v>
      </c>
      <c r="M417" s="10">
        <f t="shared" si="61"/>
        <v>1</v>
      </c>
      <c r="N417" s="10" t="str">
        <f t="shared" si="66"/>
        <v/>
      </c>
      <c r="O417" s="10">
        <f t="shared" si="62"/>
        <v>1</v>
      </c>
      <c r="P417" s="10" t="str">
        <f t="shared" si="67"/>
        <v/>
      </c>
      <c r="Q417" s="10" t="str">
        <f t="shared" si="63"/>
        <v/>
      </c>
      <c r="R417" s="10" t="str">
        <f t="shared" si="58"/>
        <v/>
      </c>
      <c r="S417" s="2">
        <f t="shared" si="64"/>
        <v>1</v>
      </c>
      <c r="T417" s="2">
        <f t="shared" si="65"/>
        <v>1</v>
      </c>
      <c r="U417" s="10"/>
      <c r="V417" s="2"/>
      <c r="W417" s="2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</row>
    <row r="418" spans="1:92" s="1" customFormat="1" x14ac:dyDescent="0.25">
      <c r="A418" s="1">
        <v>4637</v>
      </c>
      <c r="D418" s="1">
        <v>654383</v>
      </c>
      <c r="I418" s="1" t="s">
        <v>1150</v>
      </c>
      <c r="J418" s="27" t="s">
        <v>986</v>
      </c>
      <c r="K418" s="27" t="s">
        <v>143</v>
      </c>
      <c r="L418" s="27" t="s">
        <v>1</v>
      </c>
      <c r="M418" s="10" t="str">
        <f t="shared" si="61"/>
        <v/>
      </c>
      <c r="N418" s="10" t="str">
        <f t="shared" si="66"/>
        <v/>
      </c>
      <c r="O418" s="10">
        <f t="shared" si="62"/>
        <v>1</v>
      </c>
      <c r="P418" s="10" t="str">
        <f t="shared" si="67"/>
        <v/>
      </c>
      <c r="Q418" s="10" t="str">
        <f t="shared" si="63"/>
        <v/>
      </c>
      <c r="R418" s="10" t="str">
        <f t="shared" si="58"/>
        <v/>
      </c>
      <c r="S418" s="2">
        <f t="shared" si="64"/>
        <v>1</v>
      </c>
      <c r="T418" s="2" t="str">
        <f t="shared" si="65"/>
        <v/>
      </c>
      <c r="U418" s="10"/>
      <c r="V418" s="2"/>
      <c r="W418" s="2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</row>
    <row r="419" spans="1:92" s="1" customFormat="1" x14ac:dyDescent="0.25">
      <c r="A419" s="1">
        <v>4596</v>
      </c>
      <c r="C419" s="30">
        <v>212714</v>
      </c>
      <c r="D419" s="1">
        <v>654276</v>
      </c>
      <c r="I419" s="1" t="s">
        <v>1154</v>
      </c>
      <c r="J419" s="27" t="s">
        <v>1155</v>
      </c>
      <c r="K419" s="27" t="s">
        <v>243</v>
      </c>
      <c r="L419" s="27" t="s">
        <v>1156</v>
      </c>
      <c r="M419" s="10">
        <f t="shared" si="61"/>
        <v>1</v>
      </c>
      <c r="N419" s="10" t="str">
        <f t="shared" si="66"/>
        <v/>
      </c>
      <c r="O419" s="10">
        <f t="shared" si="62"/>
        <v>1</v>
      </c>
      <c r="P419" s="10" t="str">
        <f t="shared" si="67"/>
        <v/>
      </c>
      <c r="Q419" s="10" t="str">
        <f t="shared" si="63"/>
        <v/>
      </c>
      <c r="R419" s="10" t="str">
        <f t="shared" si="58"/>
        <v/>
      </c>
      <c r="S419" s="2">
        <f t="shared" si="64"/>
        <v>1</v>
      </c>
      <c r="T419" s="2">
        <f t="shared" si="65"/>
        <v>1</v>
      </c>
      <c r="U419" s="10"/>
      <c r="V419" s="2"/>
      <c r="W419" s="2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</row>
    <row r="420" spans="1:92" s="1" customFormat="1" x14ac:dyDescent="0.25">
      <c r="A420" s="1">
        <v>4186</v>
      </c>
      <c r="D420" s="1">
        <v>651402</v>
      </c>
      <c r="I420" s="1" t="s">
        <v>1157</v>
      </c>
      <c r="J420" s="27" t="s">
        <v>1158</v>
      </c>
      <c r="K420" s="27" t="s">
        <v>1159</v>
      </c>
      <c r="L420" s="27" t="s">
        <v>1160</v>
      </c>
      <c r="M420" s="10" t="str">
        <f t="shared" si="61"/>
        <v/>
      </c>
      <c r="N420" s="10" t="str">
        <f t="shared" si="66"/>
        <v/>
      </c>
      <c r="O420" s="10">
        <f t="shared" si="62"/>
        <v>1</v>
      </c>
      <c r="P420" s="10" t="str">
        <f t="shared" si="67"/>
        <v/>
      </c>
      <c r="Q420" s="10" t="str">
        <f t="shared" si="63"/>
        <v/>
      </c>
      <c r="R420" s="10" t="str">
        <f t="shared" si="58"/>
        <v/>
      </c>
      <c r="S420" s="2">
        <f t="shared" si="64"/>
        <v>1</v>
      </c>
      <c r="T420" s="2" t="str">
        <f t="shared" si="65"/>
        <v/>
      </c>
      <c r="U420" s="10"/>
      <c r="V420" s="2"/>
      <c r="W420" s="2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</row>
    <row r="421" spans="1:92" s="1" customFormat="1" x14ac:dyDescent="0.25">
      <c r="A421" s="1">
        <v>4616</v>
      </c>
      <c r="D421" s="1">
        <v>654332</v>
      </c>
      <c r="I421" s="1" t="s">
        <v>1161</v>
      </c>
      <c r="J421" s="27" t="s">
        <v>317</v>
      </c>
      <c r="K421" s="27" t="s">
        <v>206</v>
      </c>
      <c r="L421" s="27" t="s">
        <v>1</v>
      </c>
      <c r="M421" s="10" t="str">
        <f t="shared" si="61"/>
        <v/>
      </c>
      <c r="N421" s="10" t="str">
        <f t="shared" si="66"/>
        <v/>
      </c>
      <c r="O421" s="10">
        <f t="shared" si="62"/>
        <v>1</v>
      </c>
      <c r="P421" s="10" t="str">
        <f t="shared" si="67"/>
        <v/>
      </c>
      <c r="Q421" s="10" t="str">
        <f t="shared" si="63"/>
        <v/>
      </c>
      <c r="R421" s="10" t="str">
        <f t="shared" si="58"/>
        <v/>
      </c>
      <c r="S421" s="2">
        <f t="shared" si="64"/>
        <v>1</v>
      </c>
      <c r="T421" s="2" t="str">
        <f t="shared" si="65"/>
        <v/>
      </c>
      <c r="U421" s="10"/>
      <c r="V421" s="2"/>
      <c r="W421" s="2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</row>
    <row r="422" spans="1:92" s="1" customFormat="1" x14ac:dyDescent="0.25">
      <c r="A422" s="1">
        <v>4627</v>
      </c>
      <c r="C422" s="30">
        <v>212715</v>
      </c>
      <c r="D422" s="1">
        <v>654346</v>
      </c>
      <c r="I422" s="1" t="s">
        <v>1162</v>
      </c>
      <c r="J422" s="27" t="s">
        <v>124</v>
      </c>
      <c r="K422" s="27" t="s">
        <v>102</v>
      </c>
      <c r="L422" s="27" t="s">
        <v>1651</v>
      </c>
      <c r="M422" s="10">
        <f t="shared" si="61"/>
        <v>1</v>
      </c>
      <c r="N422" s="10" t="str">
        <f t="shared" si="66"/>
        <v/>
      </c>
      <c r="O422" s="10">
        <f t="shared" si="62"/>
        <v>1</v>
      </c>
      <c r="P422" s="10" t="str">
        <f t="shared" si="67"/>
        <v/>
      </c>
      <c r="Q422" s="10" t="str">
        <f t="shared" si="63"/>
        <v/>
      </c>
      <c r="R422" s="10" t="str">
        <f t="shared" si="58"/>
        <v/>
      </c>
      <c r="S422" s="2">
        <f t="shared" si="64"/>
        <v>1</v>
      </c>
      <c r="T422" s="2">
        <f t="shared" si="65"/>
        <v>1</v>
      </c>
      <c r="U422" s="10"/>
      <c r="V422" s="2"/>
      <c r="W422" s="2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</row>
    <row r="423" spans="1:92" s="1" customFormat="1" x14ac:dyDescent="0.25">
      <c r="A423" s="1">
        <v>4625</v>
      </c>
      <c r="D423" s="1">
        <v>654344</v>
      </c>
      <c r="I423" s="1" t="s">
        <v>1163</v>
      </c>
      <c r="J423" s="27" t="s">
        <v>67</v>
      </c>
      <c r="K423" s="27" t="s">
        <v>97</v>
      </c>
      <c r="L423" s="27" t="s">
        <v>1651</v>
      </c>
      <c r="M423" s="10" t="str">
        <f t="shared" si="61"/>
        <v/>
      </c>
      <c r="N423" s="10" t="str">
        <f t="shared" si="66"/>
        <v/>
      </c>
      <c r="O423" s="10">
        <f t="shared" si="62"/>
        <v>1</v>
      </c>
      <c r="P423" s="10" t="str">
        <f t="shared" si="67"/>
        <v/>
      </c>
      <c r="Q423" s="10" t="str">
        <f t="shared" si="63"/>
        <v/>
      </c>
      <c r="R423" s="10" t="str">
        <f t="shared" si="58"/>
        <v/>
      </c>
      <c r="S423" s="2">
        <f t="shared" si="64"/>
        <v>1</v>
      </c>
      <c r="T423" s="2" t="str">
        <f t="shared" si="65"/>
        <v/>
      </c>
      <c r="U423" s="10"/>
      <c r="V423" s="2"/>
      <c r="W423" s="2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</row>
    <row r="424" spans="1:92" s="1" customFormat="1" x14ac:dyDescent="0.25">
      <c r="A424" s="1">
        <v>4367</v>
      </c>
      <c r="D424" s="1">
        <v>652515</v>
      </c>
      <c r="I424" s="1" t="s">
        <v>1164</v>
      </c>
      <c r="J424" s="27" t="s">
        <v>100</v>
      </c>
      <c r="K424" s="27" t="s">
        <v>142</v>
      </c>
      <c r="L424" s="27" t="s">
        <v>1165</v>
      </c>
      <c r="M424" s="10" t="str">
        <f t="shared" si="61"/>
        <v/>
      </c>
      <c r="N424" s="10" t="str">
        <f t="shared" si="66"/>
        <v/>
      </c>
      <c r="O424" s="10">
        <f t="shared" si="62"/>
        <v>1</v>
      </c>
      <c r="P424" s="10" t="str">
        <f t="shared" si="67"/>
        <v/>
      </c>
      <c r="Q424" s="10" t="str">
        <f t="shared" si="63"/>
        <v/>
      </c>
      <c r="R424" s="10" t="str">
        <f t="shared" si="58"/>
        <v/>
      </c>
      <c r="S424" s="2">
        <f t="shared" si="64"/>
        <v>1</v>
      </c>
      <c r="T424" s="2" t="str">
        <f t="shared" si="65"/>
        <v/>
      </c>
      <c r="U424" s="10"/>
      <c r="V424" s="2"/>
      <c r="W424" s="2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</row>
    <row r="425" spans="1:92" s="1" customFormat="1" x14ac:dyDescent="0.25">
      <c r="A425" s="1">
        <v>4620</v>
      </c>
      <c r="D425" s="1">
        <v>654339</v>
      </c>
      <c r="I425" s="1" t="s">
        <v>1166</v>
      </c>
      <c r="J425" s="27" t="s">
        <v>121</v>
      </c>
      <c r="K425" s="27" t="s">
        <v>118</v>
      </c>
      <c r="L425" s="27" t="s">
        <v>1653</v>
      </c>
      <c r="M425" s="10" t="str">
        <f t="shared" si="61"/>
        <v/>
      </c>
      <c r="N425" s="10" t="str">
        <f t="shared" si="66"/>
        <v/>
      </c>
      <c r="O425" s="10">
        <f t="shared" si="62"/>
        <v>1</v>
      </c>
      <c r="P425" s="10" t="str">
        <f t="shared" si="67"/>
        <v/>
      </c>
      <c r="Q425" s="10" t="str">
        <f t="shared" si="63"/>
        <v/>
      </c>
      <c r="R425" s="10" t="str">
        <f t="shared" si="58"/>
        <v/>
      </c>
      <c r="S425" s="2">
        <f t="shared" si="64"/>
        <v>1</v>
      </c>
      <c r="T425" s="2" t="str">
        <f t="shared" si="65"/>
        <v/>
      </c>
      <c r="U425" s="10"/>
      <c r="V425" s="2"/>
      <c r="W425" s="2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</row>
    <row r="426" spans="1:92" s="1" customFormat="1" x14ac:dyDescent="0.25">
      <c r="A426" s="1">
        <v>4658</v>
      </c>
      <c r="D426" s="1">
        <v>654414</v>
      </c>
      <c r="I426" s="1" t="s">
        <v>1167</v>
      </c>
      <c r="J426" s="27"/>
      <c r="K426" s="27"/>
      <c r="L426" s="27" t="s">
        <v>1168</v>
      </c>
      <c r="M426" s="10" t="str">
        <f t="shared" si="61"/>
        <v/>
      </c>
      <c r="N426" s="10" t="str">
        <f t="shared" si="66"/>
        <v/>
      </c>
      <c r="O426" s="10">
        <f t="shared" si="62"/>
        <v>1</v>
      </c>
      <c r="P426" s="10" t="str">
        <f t="shared" si="67"/>
        <v/>
      </c>
      <c r="Q426" s="10" t="str">
        <f t="shared" si="63"/>
        <v/>
      </c>
      <c r="R426" s="10" t="str">
        <f t="shared" si="58"/>
        <v/>
      </c>
      <c r="S426" s="2">
        <f t="shared" si="64"/>
        <v>1</v>
      </c>
      <c r="T426" s="2" t="str">
        <f t="shared" si="65"/>
        <v/>
      </c>
      <c r="U426" s="10"/>
      <c r="V426" s="2"/>
      <c r="W426" s="2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</row>
    <row r="427" spans="1:92" s="1" customFormat="1" x14ac:dyDescent="0.25">
      <c r="A427" s="1">
        <v>4184</v>
      </c>
      <c r="C427" s="30">
        <v>212719</v>
      </c>
      <c r="D427" s="1">
        <v>651399</v>
      </c>
      <c r="I427" s="1" t="s">
        <v>1169</v>
      </c>
      <c r="J427" s="27" t="s">
        <v>1170</v>
      </c>
      <c r="K427" s="27" t="s">
        <v>1171</v>
      </c>
      <c r="L427" s="27" t="s">
        <v>1172</v>
      </c>
      <c r="M427" s="10">
        <f t="shared" si="61"/>
        <v>1</v>
      </c>
      <c r="N427" s="10" t="str">
        <f t="shared" si="66"/>
        <v/>
      </c>
      <c r="O427" s="10">
        <f t="shared" si="62"/>
        <v>1</v>
      </c>
      <c r="P427" s="10" t="str">
        <f t="shared" si="67"/>
        <v/>
      </c>
      <c r="Q427" s="10" t="str">
        <f t="shared" si="63"/>
        <v/>
      </c>
      <c r="R427" s="10" t="str">
        <f t="shared" si="58"/>
        <v/>
      </c>
      <c r="S427" s="2">
        <f t="shared" si="64"/>
        <v>1</v>
      </c>
      <c r="T427" s="2">
        <f t="shared" si="65"/>
        <v>1</v>
      </c>
      <c r="U427" s="10"/>
      <c r="V427" s="2"/>
      <c r="W427" s="2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</row>
    <row r="428" spans="1:92" s="1" customFormat="1" x14ac:dyDescent="0.25">
      <c r="A428" s="1">
        <v>4352</v>
      </c>
      <c r="C428" s="30">
        <v>212722</v>
      </c>
      <c r="D428" s="1">
        <v>652463</v>
      </c>
      <c r="I428" s="1" t="s">
        <v>1173</v>
      </c>
      <c r="J428" s="27" t="s">
        <v>1174</v>
      </c>
      <c r="K428" s="27" t="s">
        <v>863</v>
      </c>
      <c r="L428" s="27" t="s">
        <v>1</v>
      </c>
      <c r="M428" s="10">
        <f t="shared" si="61"/>
        <v>1</v>
      </c>
      <c r="N428" s="10" t="str">
        <f t="shared" si="66"/>
        <v/>
      </c>
      <c r="O428" s="10">
        <f t="shared" si="62"/>
        <v>1</v>
      </c>
      <c r="P428" s="10" t="str">
        <f t="shared" si="67"/>
        <v/>
      </c>
      <c r="Q428" s="10" t="str">
        <f t="shared" si="63"/>
        <v/>
      </c>
      <c r="R428" s="10" t="str">
        <f t="shared" si="58"/>
        <v/>
      </c>
      <c r="S428" s="2">
        <f t="shared" si="64"/>
        <v>1</v>
      </c>
      <c r="T428" s="2">
        <f t="shared" si="65"/>
        <v>1</v>
      </c>
      <c r="U428" s="10"/>
      <c r="V428" s="2"/>
      <c r="W428" s="2"/>
    </row>
    <row r="429" spans="1:92" s="1" customFormat="1" x14ac:dyDescent="0.25">
      <c r="A429" s="1">
        <v>4370</v>
      </c>
      <c r="D429" s="1">
        <v>652518</v>
      </c>
      <c r="I429" s="1" t="s">
        <v>1638</v>
      </c>
      <c r="J429" s="27" t="s">
        <v>126</v>
      </c>
      <c r="K429" s="27" t="s">
        <v>137</v>
      </c>
      <c r="L429" s="27" t="s">
        <v>1175</v>
      </c>
      <c r="M429" s="10" t="str">
        <f t="shared" si="61"/>
        <v/>
      </c>
      <c r="N429" s="10" t="str">
        <f t="shared" si="66"/>
        <v/>
      </c>
      <c r="O429" s="10">
        <f t="shared" si="62"/>
        <v>1</v>
      </c>
      <c r="P429" s="10" t="str">
        <f t="shared" si="67"/>
        <v/>
      </c>
      <c r="Q429" s="10" t="str">
        <f t="shared" si="63"/>
        <v/>
      </c>
      <c r="R429" s="10" t="str">
        <f t="shared" si="58"/>
        <v/>
      </c>
      <c r="S429" s="2">
        <f t="shared" si="64"/>
        <v>1</v>
      </c>
      <c r="T429" s="2" t="str">
        <f t="shared" si="65"/>
        <v/>
      </c>
      <c r="U429" s="10"/>
      <c r="V429" s="2"/>
      <c r="W429" s="2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</row>
    <row r="430" spans="1:92" s="1" customFormat="1" x14ac:dyDescent="0.25">
      <c r="A430" s="1">
        <v>4186</v>
      </c>
      <c r="D430" s="1">
        <v>651401</v>
      </c>
      <c r="I430" s="1" t="s">
        <v>1176</v>
      </c>
      <c r="J430" s="27" t="s">
        <v>722</v>
      </c>
      <c r="K430" s="27" t="s">
        <v>1159</v>
      </c>
      <c r="L430" s="27" t="s">
        <v>1177</v>
      </c>
      <c r="M430" s="10" t="str">
        <f t="shared" si="61"/>
        <v/>
      </c>
      <c r="N430" s="10" t="str">
        <f t="shared" si="66"/>
        <v/>
      </c>
      <c r="O430" s="10">
        <f t="shared" si="62"/>
        <v>1</v>
      </c>
      <c r="P430" s="10" t="str">
        <f t="shared" si="67"/>
        <v/>
      </c>
      <c r="Q430" s="10" t="str">
        <f t="shared" si="63"/>
        <v/>
      </c>
      <c r="R430" s="10" t="str">
        <f t="shared" si="58"/>
        <v/>
      </c>
      <c r="S430" s="2">
        <f t="shared" si="64"/>
        <v>1</v>
      </c>
      <c r="T430" s="2" t="str">
        <f t="shared" si="65"/>
        <v/>
      </c>
      <c r="U430" s="10"/>
      <c r="V430" s="2"/>
      <c r="W430" s="2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</row>
    <row r="431" spans="1:92" s="1" customFormat="1" x14ac:dyDescent="0.25">
      <c r="A431" s="1">
        <v>4622</v>
      </c>
      <c r="D431" s="1">
        <v>654341</v>
      </c>
      <c r="I431" s="1" t="s">
        <v>1178</v>
      </c>
      <c r="J431" s="27" t="s">
        <v>70</v>
      </c>
      <c r="K431" s="27" t="s">
        <v>1179</v>
      </c>
      <c r="L431" s="27" t="s">
        <v>1655</v>
      </c>
      <c r="M431" s="10" t="str">
        <f t="shared" si="61"/>
        <v/>
      </c>
      <c r="N431" s="10" t="str">
        <f t="shared" si="66"/>
        <v/>
      </c>
      <c r="O431" s="10">
        <f t="shared" si="62"/>
        <v>1</v>
      </c>
      <c r="P431" s="10" t="str">
        <f t="shared" si="67"/>
        <v/>
      </c>
      <c r="Q431" s="10" t="str">
        <f t="shared" si="63"/>
        <v/>
      </c>
      <c r="R431" s="10" t="str">
        <f t="shared" si="58"/>
        <v/>
      </c>
      <c r="S431" s="2">
        <f t="shared" si="64"/>
        <v>1</v>
      </c>
      <c r="T431" s="2" t="str">
        <f t="shared" si="65"/>
        <v/>
      </c>
      <c r="U431" s="10"/>
      <c r="V431" s="2"/>
      <c r="W431" s="2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</row>
    <row r="432" spans="1:92" s="1" customFormat="1" x14ac:dyDescent="0.25">
      <c r="A432" s="1">
        <v>4618</v>
      </c>
      <c r="D432" s="1">
        <v>654337</v>
      </c>
      <c r="I432" s="1" t="s">
        <v>1652</v>
      </c>
      <c r="J432" s="27"/>
      <c r="K432" s="27"/>
      <c r="L432" s="27" t="s">
        <v>1657</v>
      </c>
      <c r="M432" s="10" t="str">
        <f t="shared" si="61"/>
        <v/>
      </c>
      <c r="N432" s="10" t="str">
        <f t="shared" si="66"/>
        <v/>
      </c>
      <c r="O432" s="10">
        <f t="shared" si="62"/>
        <v>1</v>
      </c>
      <c r="P432" s="10" t="str">
        <f t="shared" si="67"/>
        <v/>
      </c>
      <c r="Q432" s="10" t="str">
        <f t="shared" si="63"/>
        <v/>
      </c>
      <c r="R432" s="10" t="str">
        <f t="shared" si="58"/>
        <v/>
      </c>
      <c r="S432" s="2">
        <f t="shared" si="64"/>
        <v>1</v>
      </c>
      <c r="T432" s="2" t="str">
        <f t="shared" si="65"/>
        <v/>
      </c>
      <c r="U432" s="10"/>
      <c r="V432" s="2"/>
      <c r="W432" s="2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</row>
    <row r="433" spans="1:92" s="1" customFormat="1" x14ac:dyDescent="0.25">
      <c r="A433" s="1">
        <v>4637</v>
      </c>
      <c r="D433" s="1">
        <v>654382</v>
      </c>
      <c r="I433" s="1" t="s">
        <v>1180</v>
      </c>
      <c r="J433" s="27" t="s">
        <v>91</v>
      </c>
      <c r="K433" s="27" t="s">
        <v>120</v>
      </c>
      <c r="L433" s="27" t="s">
        <v>1</v>
      </c>
      <c r="M433" s="10" t="str">
        <f t="shared" si="61"/>
        <v/>
      </c>
      <c r="N433" s="10" t="str">
        <f t="shared" si="66"/>
        <v/>
      </c>
      <c r="O433" s="10">
        <f t="shared" si="62"/>
        <v>1</v>
      </c>
      <c r="P433" s="10" t="str">
        <f t="shared" si="67"/>
        <v/>
      </c>
      <c r="Q433" s="10" t="str">
        <f t="shared" si="63"/>
        <v/>
      </c>
      <c r="R433" s="10" t="str">
        <f t="shared" si="58"/>
        <v/>
      </c>
      <c r="S433" s="2">
        <f t="shared" si="64"/>
        <v>1</v>
      </c>
      <c r="T433" s="2" t="str">
        <f t="shared" si="65"/>
        <v/>
      </c>
      <c r="U433" s="10"/>
      <c r="V433" s="2"/>
      <c r="W433" s="2"/>
    </row>
    <row r="434" spans="1:92" s="1" customFormat="1" x14ac:dyDescent="0.25">
      <c r="A434" s="1">
        <v>4624</v>
      </c>
      <c r="D434" s="1">
        <v>654342</v>
      </c>
      <c r="I434" s="1" t="s">
        <v>1181</v>
      </c>
      <c r="J434" s="26" t="s">
        <v>1182</v>
      </c>
      <c r="K434" s="27" t="s">
        <v>1183</v>
      </c>
      <c r="L434" s="27" t="s">
        <v>1656</v>
      </c>
      <c r="M434" s="10" t="str">
        <f t="shared" si="61"/>
        <v/>
      </c>
      <c r="N434" s="10" t="str">
        <f t="shared" si="66"/>
        <v/>
      </c>
      <c r="O434" s="10">
        <f t="shared" si="62"/>
        <v>1</v>
      </c>
      <c r="P434" s="10" t="str">
        <f t="shared" si="67"/>
        <v/>
      </c>
      <c r="Q434" s="10" t="str">
        <f t="shared" si="63"/>
        <v/>
      </c>
      <c r="R434" s="10" t="str">
        <f t="shared" si="58"/>
        <v/>
      </c>
      <c r="S434" s="2">
        <f t="shared" si="64"/>
        <v>1</v>
      </c>
      <c r="T434" s="2" t="str">
        <f t="shared" si="65"/>
        <v/>
      </c>
      <c r="U434" s="10"/>
      <c r="V434" s="2"/>
      <c r="W434" s="2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</row>
    <row r="435" spans="1:92" s="1" customFormat="1" x14ac:dyDescent="0.25">
      <c r="C435" s="23">
        <v>212720</v>
      </c>
      <c r="D435" s="6"/>
      <c r="E435" s="30"/>
      <c r="F435" s="30"/>
      <c r="G435" s="30"/>
      <c r="I435" s="15" t="s">
        <v>1184</v>
      </c>
      <c r="J435" t="s">
        <v>1185</v>
      </c>
      <c r="K435" t="s">
        <v>1186</v>
      </c>
      <c r="L435" s="6"/>
      <c r="M435" s="10">
        <f t="shared" si="61"/>
        <v>1</v>
      </c>
      <c r="N435" s="10" t="str">
        <f t="shared" si="66"/>
        <v/>
      </c>
      <c r="O435" s="10" t="str">
        <f t="shared" si="62"/>
        <v/>
      </c>
      <c r="P435" s="10" t="str">
        <f t="shared" si="67"/>
        <v/>
      </c>
      <c r="Q435" s="10" t="str">
        <f t="shared" si="63"/>
        <v/>
      </c>
      <c r="R435" s="10" t="str">
        <f t="shared" si="58"/>
        <v/>
      </c>
      <c r="S435" s="2">
        <f t="shared" si="64"/>
        <v>1</v>
      </c>
      <c r="T435" s="2" t="str">
        <f t="shared" si="65"/>
        <v/>
      </c>
      <c r="U435" s="10"/>
      <c r="V435" s="2"/>
      <c r="W435" s="2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</row>
    <row r="436" spans="1:92" s="1" customFormat="1" x14ac:dyDescent="0.25">
      <c r="A436" s="1">
        <v>4186</v>
      </c>
      <c r="D436" s="1">
        <v>651403</v>
      </c>
      <c r="I436" s="1" t="s">
        <v>1187</v>
      </c>
      <c r="J436" s="27" t="s">
        <v>1188</v>
      </c>
      <c r="K436" s="27" t="s">
        <v>1159</v>
      </c>
      <c r="L436" s="27" t="s">
        <v>1189</v>
      </c>
      <c r="M436" s="10" t="str">
        <f t="shared" si="61"/>
        <v/>
      </c>
      <c r="N436" s="10" t="str">
        <f t="shared" si="66"/>
        <v/>
      </c>
      <c r="O436" s="10">
        <f t="shared" si="62"/>
        <v>1</v>
      </c>
      <c r="P436" s="10" t="str">
        <f t="shared" si="67"/>
        <v/>
      </c>
      <c r="Q436" s="10" t="str">
        <f t="shared" si="63"/>
        <v/>
      </c>
      <c r="R436" s="10" t="str">
        <f t="shared" si="58"/>
        <v/>
      </c>
      <c r="S436" s="2">
        <f t="shared" si="64"/>
        <v>1</v>
      </c>
      <c r="T436" s="2" t="str">
        <f t="shared" si="65"/>
        <v/>
      </c>
      <c r="U436" s="10"/>
      <c r="V436" s="2"/>
      <c r="W436" s="2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</row>
    <row r="437" spans="1:92" s="1" customFormat="1" x14ac:dyDescent="0.25">
      <c r="A437" s="1">
        <v>4660</v>
      </c>
      <c r="C437" s="30">
        <v>212721</v>
      </c>
      <c r="D437" s="1">
        <v>654417</v>
      </c>
      <c r="I437" s="1" t="s">
        <v>1190</v>
      </c>
      <c r="J437" s="27" t="s">
        <v>645</v>
      </c>
      <c r="K437" s="27" t="s">
        <v>1191</v>
      </c>
      <c r="L437" s="27" t="s">
        <v>1192</v>
      </c>
      <c r="M437" s="10">
        <f t="shared" si="61"/>
        <v>1</v>
      </c>
      <c r="N437" s="10" t="str">
        <f t="shared" si="66"/>
        <v/>
      </c>
      <c r="O437" s="10">
        <f t="shared" si="62"/>
        <v>1</v>
      </c>
      <c r="P437" s="10" t="str">
        <f t="shared" si="67"/>
        <v/>
      </c>
      <c r="Q437" s="10" t="str">
        <f t="shared" si="63"/>
        <v/>
      </c>
      <c r="R437" s="10" t="str">
        <f t="shared" si="58"/>
        <v/>
      </c>
      <c r="S437" s="2">
        <f t="shared" si="64"/>
        <v>1</v>
      </c>
      <c r="T437" s="2">
        <f t="shared" si="65"/>
        <v>1</v>
      </c>
      <c r="U437" s="10"/>
      <c r="V437" s="2"/>
      <c r="W437" s="2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</row>
    <row r="438" spans="1:92" s="1" customFormat="1" x14ac:dyDescent="0.25">
      <c r="A438" s="1">
        <v>4628</v>
      </c>
      <c r="C438" s="30">
        <v>212716</v>
      </c>
      <c r="D438" s="1">
        <v>654347</v>
      </c>
      <c r="I438" s="1" t="s">
        <v>1193</v>
      </c>
      <c r="J438" s="27" t="s">
        <v>124</v>
      </c>
      <c r="K438" s="27" t="s">
        <v>167</v>
      </c>
      <c r="L438" s="27" t="s">
        <v>1651</v>
      </c>
      <c r="M438" s="10">
        <f t="shared" si="61"/>
        <v>1</v>
      </c>
      <c r="N438" s="10" t="str">
        <f t="shared" si="66"/>
        <v/>
      </c>
      <c r="O438" s="10">
        <f t="shared" si="62"/>
        <v>1</v>
      </c>
      <c r="P438" s="10" t="str">
        <f t="shared" si="67"/>
        <v/>
      </c>
      <c r="Q438" s="10" t="str">
        <f t="shared" si="63"/>
        <v/>
      </c>
      <c r="R438" s="10" t="str">
        <f t="shared" si="58"/>
        <v/>
      </c>
      <c r="S438" s="2">
        <f t="shared" si="64"/>
        <v>1</v>
      </c>
      <c r="T438" s="2">
        <f t="shared" si="65"/>
        <v>1</v>
      </c>
      <c r="U438" s="10"/>
      <c r="V438" s="2"/>
      <c r="W438" s="2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</row>
    <row r="439" spans="1:92" s="1" customFormat="1" x14ac:dyDescent="0.25">
      <c r="A439" s="1">
        <v>4625</v>
      </c>
      <c r="D439" s="1">
        <v>654343</v>
      </c>
      <c r="I439" s="1" t="s">
        <v>1194</v>
      </c>
      <c r="J439" s="27" t="s">
        <v>167</v>
      </c>
      <c r="K439" s="27" t="s">
        <v>127</v>
      </c>
      <c r="L439" s="27" t="s">
        <v>1651</v>
      </c>
      <c r="M439" s="10" t="str">
        <f t="shared" si="61"/>
        <v/>
      </c>
      <c r="N439" s="10" t="str">
        <f t="shared" si="66"/>
        <v/>
      </c>
      <c r="O439" s="10">
        <f t="shared" si="62"/>
        <v>1</v>
      </c>
      <c r="P439" s="10" t="str">
        <f t="shared" si="67"/>
        <v/>
      </c>
      <c r="Q439" s="10" t="str">
        <f t="shared" si="63"/>
        <v/>
      </c>
      <c r="R439" s="10" t="str">
        <f t="shared" si="58"/>
        <v/>
      </c>
      <c r="S439" s="2">
        <f t="shared" si="64"/>
        <v>1</v>
      </c>
      <c r="T439" s="2" t="str">
        <f t="shared" si="65"/>
        <v/>
      </c>
      <c r="U439" s="10"/>
      <c r="V439" s="2"/>
      <c r="W439" s="2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</row>
    <row r="440" spans="1:92" s="1" customFormat="1" x14ac:dyDescent="0.25">
      <c r="A440" s="1">
        <v>4596</v>
      </c>
      <c r="C440" s="30">
        <v>212717</v>
      </c>
      <c r="D440" s="1">
        <v>654275</v>
      </c>
      <c r="I440" s="1" t="s">
        <v>1195</v>
      </c>
      <c r="J440" s="28" t="s">
        <v>643</v>
      </c>
      <c r="K440" s="28" t="s">
        <v>107</v>
      </c>
      <c r="L440" s="29" t="s">
        <v>1196</v>
      </c>
      <c r="M440" s="10">
        <f t="shared" si="61"/>
        <v>1</v>
      </c>
      <c r="N440" s="10" t="str">
        <f t="shared" si="66"/>
        <v/>
      </c>
      <c r="O440" s="10">
        <f t="shared" si="62"/>
        <v>1</v>
      </c>
      <c r="P440" s="10" t="str">
        <f t="shared" si="67"/>
        <v/>
      </c>
      <c r="Q440" s="10" t="str">
        <f t="shared" si="63"/>
        <v/>
      </c>
      <c r="R440" s="10" t="str">
        <f t="shared" si="58"/>
        <v/>
      </c>
      <c r="S440" s="2">
        <f t="shared" si="64"/>
        <v>1</v>
      </c>
      <c r="T440" s="2">
        <f t="shared" si="65"/>
        <v>1</v>
      </c>
      <c r="U440" s="10"/>
      <c r="V440" s="2"/>
      <c r="W440" s="2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</row>
    <row r="441" spans="1:92" s="1" customFormat="1" x14ac:dyDescent="0.25">
      <c r="A441" s="1">
        <v>4367</v>
      </c>
      <c r="D441" s="1">
        <v>652514</v>
      </c>
      <c r="I441" s="1" t="s">
        <v>1197</v>
      </c>
      <c r="J441" s="27" t="s">
        <v>107</v>
      </c>
      <c r="K441" s="27" t="s">
        <v>404</v>
      </c>
      <c r="L441" s="27" t="s">
        <v>1198</v>
      </c>
      <c r="M441" s="10" t="str">
        <f t="shared" si="61"/>
        <v/>
      </c>
      <c r="N441" s="10" t="str">
        <f t="shared" si="66"/>
        <v/>
      </c>
      <c r="O441" s="10">
        <f t="shared" si="62"/>
        <v>1</v>
      </c>
      <c r="P441" s="10" t="str">
        <f t="shared" si="67"/>
        <v/>
      </c>
      <c r="Q441" s="10" t="str">
        <f t="shared" si="63"/>
        <v/>
      </c>
      <c r="R441" s="10" t="str">
        <f t="shared" si="58"/>
        <v/>
      </c>
      <c r="S441" s="2">
        <f t="shared" si="64"/>
        <v>1</v>
      </c>
      <c r="T441" s="2" t="str">
        <f t="shared" si="65"/>
        <v/>
      </c>
      <c r="U441" s="10"/>
      <c r="V441" s="2"/>
      <c r="W441" s="2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</row>
    <row r="442" spans="1:92" s="1" customFormat="1" x14ac:dyDescent="0.25">
      <c r="A442" s="1">
        <v>4619</v>
      </c>
      <c r="D442" s="1">
        <v>654338</v>
      </c>
      <c r="I442" s="1" t="s">
        <v>1199</v>
      </c>
      <c r="J442" s="27" t="s">
        <v>92</v>
      </c>
      <c r="K442" s="27" t="s">
        <v>1200</v>
      </c>
      <c r="L442" s="27" t="s">
        <v>1650</v>
      </c>
      <c r="M442" s="10" t="str">
        <f t="shared" si="61"/>
        <v/>
      </c>
      <c r="N442" s="10" t="str">
        <f t="shared" si="66"/>
        <v/>
      </c>
      <c r="O442" s="10">
        <f t="shared" si="62"/>
        <v>1</v>
      </c>
      <c r="P442" s="10" t="str">
        <f t="shared" si="67"/>
        <v/>
      </c>
      <c r="Q442" s="10" t="str">
        <f t="shared" si="63"/>
        <v/>
      </c>
      <c r="R442" s="10" t="str">
        <f t="shared" si="58"/>
        <v/>
      </c>
      <c r="S442" s="2">
        <f t="shared" si="64"/>
        <v>1</v>
      </c>
      <c r="T442" s="2" t="str">
        <f t="shared" si="65"/>
        <v/>
      </c>
      <c r="U442" s="10"/>
      <c r="V442" s="2"/>
      <c r="W442" s="2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</row>
    <row r="443" spans="1:92" s="1" customFormat="1" x14ac:dyDescent="0.25">
      <c r="A443" s="1">
        <v>4621</v>
      </c>
      <c r="D443" s="1">
        <v>654340</v>
      </c>
      <c r="I443" s="1" t="s">
        <v>1201</v>
      </c>
      <c r="J443" s="27" t="s">
        <v>61</v>
      </c>
      <c r="K443" s="27" t="s">
        <v>88</v>
      </c>
      <c r="L443" s="27" t="s">
        <v>1654</v>
      </c>
      <c r="M443" s="10" t="str">
        <f t="shared" si="61"/>
        <v/>
      </c>
      <c r="N443" s="10" t="str">
        <f t="shared" si="66"/>
        <v/>
      </c>
      <c r="O443" s="10">
        <f t="shared" si="62"/>
        <v>1</v>
      </c>
      <c r="P443" s="10" t="str">
        <f t="shared" si="67"/>
        <v/>
      </c>
      <c r="Q443" s="10" t="str">
        <f t="shared" si="63"/>
        <v/>
      </c>
      <c r="R443" s="10" t="str">
        <f t="shared" ref="R443:R506" si="68">IF(AND(Q443=1,Q444=1,F443=F444),1,"")</f>
        <v/>
      </c>
      <c r="S443" s="2">
        <f t="shared" si="64"/>
        <v>1</v>
      </c>
      <c r="T443" s="2" t="str">
        <f t="shared" si="65"/>
        <v/>
      </c>
      <c r="U443" s="10"/>
      <c r="V443" s="2"/>
      <c r="W443" s="2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</row>
    <row r="444" spans="1:92" s="1" customFormat="1" x14ac:dyDescent="0.25">
      <c r="A444" s="1">
        <v>4659</v>
      </c>
      <c r="D444" s="1">
        <v>654415</v>
      </c>
      <c r="I444" s="1" t="s">
        <v>1202</v>
      </c>
      <c r="J444" s="27" t="s">
        <v>82</v>
      </c>
      <c r="K444" s="27" t="s">
        <v>1203</v>
      </c>
      <c r="L444" s="27" t="s">
        <v>1204</v>
      </c>
      <c r="M444" s="10" t="str">
        <f t="shared" si="61"/>
        <v/>
      </c>
      <c r="N444" s="10" t="str">
        <f t="shared" si="66"/>
        <v/>
      </c>
      <c r="O444" s="10">
        <f t="shared" si="62"/>
        <v>1</v>
      </c>
      <c r="P444" s="10" t="str">
        <f t="shared" si="67"/>
        <v/>
      </c>
      <c r="Q444" s="10" t="str">
        <f t="shared" si="63"/>
        <v/>
      </c>
      <c r="R444" s="10" t="str">
        <f t="shared" si="68"/>
        <v/>
      </c>
      <c r="S444" s="2">
        <f t="shared" si="64"/>
        <v>1</v>
      </c>
      <c r="T444" s="2" t="str">
        <f t="shared" si="65"/>
        <v/>
      </c>
      <c r="U444" s="10"/>
      <c r="V444" s="2"/>
      <c r="W444" s="2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</row>
    <row r="445" spans="1:92" s="1" customFormat="1" x14ac:dyDescent="0.25">
      <c r="A445" s="1">
        <v>4368</v>
      </c>
      <c r="D445" s="1">
        <v>652516</v>
      </c>
      <c r="I445" s="1" t="s">
        <v>1205</v>
      </c>
      <c r="J445" s="26" t="s">
        <v>1206</v>
      </c>
      <c r="K445" s="27" t="s">
        <v>1207</v>
      </c>
      <c r="L445" s="27" t="s">
        <v>1208</v>
      </c>
      <c r="M445" s="10" t="str">
        <f t="shared" si="61"/>
        <v/>
      </c>
      <c r="N445" s="10" t="str">
        <f t="shared" si="66"/>
        <v/>
      </c>
      <c r="O445" s="10">
        <f t="shared" si="62"/>
        <v>1</v>
      </c>
      <c r="P445" s="10" t="str">
        <f t="shared" si="67"/>
        <v/>
      </c>
      <c r="Q445" s="10" t="str">
        <f t="shared" si="63"/>
        <v/>
      </c>
      <c r="R445" s="10" t="str">
        <f t="shared" si="68"/>
        <v/>
      </c>
      <c r="S445" s="2">
        <f t="shared" si="64"/>
        <v>1</v>
      </c>
      <c r="T445" s="2" t="str">
        <f t="shared" si="65"/>
        <v/>
      </c>
      <c r="U445" s="10"/>
      <c r="V445" s="2"/>
      <c r="W445" s="2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</row>
    <row r="446" spans="1:92" s="1" customFormat="1" x14ac:dyDescent="0.25">
      <c r="A446" s="1">
        <v>4369</v>
      </c>
      <c r="D446" s="1">
        <v>652517</v>
      </c>
      <c r="I446" s="1" t="s">
        <v>1205</v>
      </c>
      <c r="J446" s="27" t="s">
        <v>106</v>
      </c>
      <c r="K446" s="27" t="s">
        <v>1209</v>
      </c>
      <c r="L446" s="27" t="s">
        <v>1210</v>
      </c>
      <c r="M446" s="10" t="str">
        <f t="shared" si="61"/>
        <v/>
      </c>
      <c r="N446" s="10" t="str">
        <f t="shared" si="66"/>
        <v/>
      </c>
      <c r="O446" s="10">
        <f t="shared" si="62"/>
        <v>1</v>
      </c>
      <c r="P446" s="10" t="str">
        <f t="shared" si="67"/>
        <v/>
      </c>
      <c r="Q446" s="10" t="str">
        <f t="shared" si="63"/>
        <v/>
      </c>
      <c r="R446" s="10" t="str">
        <f t="shared" si="68"/>
        <v/>
      </c>
      <c r="S446" s="2">
        <f t="shared" si="64"/>
        <v>1</v>
      </c>
      <c r="T446" s="2" t="str">
        <f t="shared" si="65"/>
        <v/>
      </c>
      <c r="U446" s="10"/>
      <c r="V446" s="2"/>
      <c r="W446" s="2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</row>
    <row r="447" spans="1:92" s="1" customFormat="1" x14ac:dyDescent="0.25">
      <c r="A447" s="1">
        <v>4231</v>
      </c>
      <c r="D447" s="1">
        <v>651844</v>
      </c>
      <c r="I447" s="1" t="s">
        <v>1211</v>
      </c>
      <c r="J447" s="27" t="s">
        <v>74</v>
      </c>
      <c r="K447" s="27" t="s">
        <v>122</v>
      </c>
      <c r="L447" s="27" t="s">
        <v>1212</v>
      </c>
      <c r="M447" s="10" t="str">
        <f t="shared" si="61"/>
        <v/>
      </c>
      <c r="N447" s="10" t="str">
        <f t="shared" si="66"/>
        <v/>
      </c>
      <c r="O447" s="10">
        <f t="shared" si="62"/>
        <v>1</v>
      </c>
      <c r="P447" s="10" t="str">
        <f t="shared" si="67"/>
        <v/>
      </c>
      <c r="Q447" s="10" t="str">
        <f t="shared" si="63"/>
        <v/>
      </c>
      <c r="R447" s="10" t="str">
        <f t="shared" si="68"/>
        <v/>
      </c>
      <c r="S447" s="2">
        <f t="shared" si="64"/>
        <v>1</v>
      </c>
      <c r="T447" s="2" t="str">
        <f t="shared" si="65"/>
        <v/>
      </c>
      <c r="U447" s="10"/>
      <c r="V447" s="2"/>
      <c r="W447" s="2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</row>
    <row r="448" spans="1:92" s="1" customFormat="1" x14ac:dyDescent="0.25">
      <c r="A448" s="1">
        <v>4234</v>
      </c>
      <c r="D448" s="1">
        <v>654857</v>
      </c>
      <c r="I448" s="1" t="s">
        <v>1213</v>
      </c>
      <c r="J448" s="27" t="s">
        <v>1214</v>
      </c>
      <c r="K448" s="26" t="s">
        <v>1215</v>
      </c>
      <c r="L448" s="26" t="s">
        <v>1216</v>
      </c>
      <c r="M448" s="10" t="str">
        <f t="shared" si="61"/>
        <v/>
      </c>
      <c r="N448" s="10" t="str">
        <f>IF(AND(M448=1,M450=1,C448=C450),1,"")</f>
        <v/>
      </c>
      <c r="O448" s="10">
        <f t="shared" si="62"/>
        <v>1</v>
      </c>
      <c r="P448" s="10" t="str">
        <f>IF(AND(O448=1,O450=1,D448=D450),1,"")</f>
        <v/>
      </c>
      <c r="Q448" s="10" t="str">
        <f t="shared" si="63"/>
        <v/>
      </c>
      <c r="R448" s="10" t="str">
        <f t="shared" si="68"/>
        <v/>
      </c>
      <c r="S448" s="2">
        <f t="shared" si="64"/>
        <v>1</v>
      </c>
      <c r="T448" s="2" t="str">
        <f t="shared" si="65"/>
        <v/>
      </c>
      <c r="U448" s="10"/>
      <c r="V448" s="2"/>
      <c r="W448" s="2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</row>
    <row r="449" spans="1:92" s="1" customFormat="1" x14ac:dyDescent="0.25">
      <c r="A449" s="1">
        <v>4513</v>
      </c>
      <c r="D449" s="1">
        <v>654160</v>
      </c>
      <c r="I449" s="1" t="s">
        <v>1639</v>
      </c>
      <c r="J449" s="27" t="s">
        <v>123</v>
      </c>
      <c r="K449" s="27" t="s">
        <v>859</v>
      </c>
      <c r="L449" s="27" t="s">
        <v>860</v>
      </c>
      <c r="M449" s="10" t="str">
        <f t="shared" si="61"/>
        <v/>
      </c>
      <c r="N449" s="10" t="str">
        <f t="shared" ref="N449:N480" si="69">IF(AND(M449=1,M450=1,C449=C450),1,"")</f>
        <v/>
      </c>
      <c r="O449" s="10">
        <f t="shared" si="62"/>
        <v>1</v>
      </c>
      <c r="P449" s="10" t="str">
        <f t="shared" ref="P449:P480" si="70">IF(AND(O449=1,O450=1,D449=D450),1,"")</f>
        <v/>
      </c>
      <c r="Q449" s="10" t="str">
        <f t="shared" si="63"/>
        <v/>
      </c>
      <c r="R449" s="10" t="str">
        <f t="shared" si="68"/>
        <v/>
      </c>
      <c r="S449" s="2">
        <f t="shared" si="64"/>
        <v>1</v>
      </c>
      <c r="T449" s="2" t="str">
        <f t="shared" si="65"/>
        <v/>
      </c>
      <c r="U449" s="10"/>
      <c r="V449" s="2"/>
      <c r="W449" s="2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</row>
    <row r="450" spans="1:92" s="1" customFormat="1" x14ac:dyDescent="0.25">
      <c r="A450" s="1">
        <v>4513</v>
      </c>
      <c r="D450" s="1">
        <v>651847</v>
      </c>
      <c r="I450" s="1" t="s">
        <v>1217</v>
      </c>
      <c r="J450" s="27" t="s">
        <v>123</v>
      </c>
      <c r="K450" s="27" t="s">
        <v>859</v>
      </c>
      <c r="L450" s="27" t="s">
        <v>860</v>
      </c>
      <c r="M450" s="10" t="str">
        <f t="shared" ref="M450:M513" si="71">IF(OR(C450="",C450=" "),"",1)</f>
        <v/>
      </c>
      <c r="N450" s="10" t="str">
        <f t="shared" si="69"/>
        <v/>
      </c>
      <c r="O450" s="10">
        <f t="shared" ref="O450:O513" si="72">IF(OR(D450="",D450=" "),"",1)</f>
        <v>1</v>
      </c>
      <c r="P450" s="10" t="str">
        <f t="shared" si="70"/>
        <v/>
      </c>
      <c r="Q450" s="10" t="str">
        <f t="shared" ref="Q450:Q513" si="73">IF(OR(F450="",F450=" "),"",1)</f>
        <v/>
      </c>
      <c r="R450" s="10" t="str">
        <f t="shared" si="68"/>
        <v/>
      </c>
      <c r="S450" s="2">
        <f t="shared" ref="S450:S513" si="74">IF(SUM(M450:Q450)&gt;0,1,"")</f>
        <v>1</v>
      </c>
      <c r="T450" s="2" t="str">
        <f t="shared" ref="T450:T513" si="75">IF(AND(M450=1,O450=1),1,"")</f>
        <v/>
      </c>
      <c r="U450" s="10"/>
      <c r="V450" s="2"/>
      <c r="W450" s="2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</row>
    <row r="451" spans="1:92" s="1" customFormat="1" x14ac:dyDescent="0.25">
      <c r="A451" s="1">
        <v>4232</v>
      </c>
      <c r="D451" s="1">
        <v>651848</v>
      </c>
      <c r="I451" s="1" t="s">
        <v>1218</v>
      </c>
      <c r="J451" s="27" t="s">
        <v>459</v>
      </c>
      <c r="K451" s="27" t="s">
        <v>1219</v>
      </c>
      <c r="L451" s="27" t="s">
        <v>1212</v>
      </c>
      <c r="M451" s="10" t="str">
        <f t="shared" si="71"/>
        <v/>
      </c>
      <c r="N451" s="10" t="str">
        <f t="shared" si="69"/>
        <v/>
      </c>
      <c r="O451" s="10">
        <f t="shared" si="72"/>
        <v>1</v>
      </c>
      <c r="P451" s="10" t="str">
        <f t="shared" si="70"/>
        <v/>
      </c>
      <c r="Q451" s="10" t="str">
        <f t="shared" si="73"/>
        <v/>
      </c>
      <c r="R451" s="10" t="str">
        <f t="shared" si="68"/>
        <v/>
      </c>
      <c r="S451" s="2">
        <f t="shared" si="74"/>
        <v>1</v>
      </c>
      <c r="T451" s="2" t="str">
        <f t="shared" si="75"/>
        <v/>
      </c>
      <c r="U451" s="10"/>
      <c r="V451" s="2"/>
      <c r="W451" s="2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</row>
    <row r="452" spans="1:92" s="1" customFormat="1" x14ac:dyDescent="0.25">
      <c r="A452" s="1">
        <v>4233</v>
      </c>
      <c r="C452" s="30">
        <v>212729</v>
      </c>
      <c r="D452" s="1">
        <v>651846</v>
      </c>
      <c r="I452" s="1" t="s">
        <v>1220</v>
      </c>
      <c r="J452" s="27" t="s">
        <v>81</v>
      </c>
      <c r="K452" s="27" t="s">
        <v>123</v>
      </c>
      <c r="L452" s="27" t="s">
        <v>1212</v>
      </c>
      <c r="M452" s="10">
        <f t="shared" si="71"/>
        <v>1</v>
      </c>
      <c r="N452" s="10" t="str">
        <f t="shared" si="69"/>
        <v/>
      </c>
      <c r="O452" s="10">
        <f t="shared" si="72"/>
        <v>1</v>
      </c>
      <c r="P452" s="10">
        <f t="shared" si="70"/>
        <v>1</v>
      </c>
      <c r="Q452" s="10" t="str">
        <f t="shared" si="73"/>
        <v/>
      </c>
      <c r="R452" s="10" t="str">
        <f t="shared" si="68"/>
        <v/>
      </c>
      <c r="S452" s="2">
        <f t="shared" si="74"/>
        <v>1</v>
      </c>
      <c r="T452" s="2">
        <f t="shared" si="75"/>
        <v>1</v>
      </c>
      <c r="U452" s="10"/>
      <c r="V452" s="2"/>
      <c r="W452" s="2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</row>
    <row r="453" spans="1:92" s="1" customFormat="1" x14ac:dyDescent="0.25">
      <c r="A453" s="1">
        <v>4232</v>
      </c>
      <c r="D453" s="1">
        <v>651846</v>
      </c>
      <c r="I453" s="1" t="s">
        <v>1221</v>
      </c>
      <c r="J453" s="27" t="s">
        <v>133</v>
      </c>
      <c r="K453" s="27" t="s">
        <v>810</v>
      </c>
      <c r="L453" s="27" t="s">
        <v>1212</v>
      </c>
      <c r="M453" s="10" t="str">
        <f t="shared" si="71"/>
        <v/>
      </c>
      <c r="N453" s="10" t="str">
        <f t="shared" si="69"/>
        <v/>
      </c>
      <c r="O453" s="10">
        <f t="shared" si="72"/>
        <v>1</v>
      </c>
      <c r="P453" s="10" t="str">
        <f t="shared" si="70"/>
        <v/>
      </c>
      <c r="Q453" s="10" t="str">
        <f t="shared" si="73"/>
        <v/>
      </c>
      <c r="R453" s="10" t="str">
        <f t="shared" si="68"/>
        <v/>
      </c>
      <c r="S453" s="2">
        <f t="shared" si="74"/>
        <v>1</v>
      </c>
      <c r="T453" s="2" t="str">
        <f t="shared" si="75"/>
        <v/>
      </c>
      <c r="U453" s="10"/>
      <c r="V453" s="2"/>
      <c r="W453" s="2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</row>
    <row r="454" spans="1:92" s="1" customFormat="1" x14ac:dyDescent="0.25">
      <c r="A454" s="1">
        <v>4231</v>
      </c>
      <c r="D454" s="1">
        <v>651845</v>
      </c>
      <c r="I454" s="1" t="s">
        <v>1222</v>
      </c>
      <c r="J454" s="27" t="s">
        <v>78</v>
      </c>
      <c r="K454" s="27" t="s">
        <v>92</v>
      </c>
      <c r="L454" s="27" t="s">
        <v>1212</v>
      </c>
      <c r="M454" s="10" t="str">
        <f t="shared" si="71"/>
        <v/>
      </c>
      <c r="N454" s="10" t="str">
        <f t="shared" si="69"/>
        <v/>
      </c>
      <c r="O454" s="10">
        <f t="shared" si="72"/>
        <v>1</v>
      </c>
      <c r="P454" s="10" t="str">
        <f t="shared" si="70"/>
        <v/>
      </c>
      <c r="Q454" s="10" t="str">
        <f t="shared" si="73"/>
        <v/>
      </c>
      <c r="R454" s="10" t="str">
        <f t="shared" si="68"/>
        <v/>
      </c>
      <c r="S454" s="2">
        <f t="shared" si="74"/>
        <v>1</v>
      </c>
      <c r="T454" s="2" t="str">
        <f t="shared" si="75"/>
        <v/>
      </c>
      <c r="U454" s="10"/>
      <c r="V454" s="2"/>
      <c r="W454" s="2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</row>
    <row r="455" spans="1:92" s="1" customFormat="1" x14ac:dyDescent="0.25">
      <c r="A455" s="1">
        <v>4148</v>
      </c>
      <c r="D455" s="1">
        <v>651107</v>
      </c>
      <c r="I455" s="1" t="s">
        <v>1223</v>
      </c>
      <c r="J455" s="27" t="s">
        <v>1224</v>
      </c>
      <c r="K455" s="27" t="s">
        <v>1225</v>
      </c>
      <c r="L455" s="27" t="s">
        <v>1226</v>
      </c>
      <c r="M455" s="10" t="str">
        <f t="shared" si="71"/>
        <v/>
      </c>
      <c r="N455" s="10" t="str">
        <f t="shared" si="69"/>
        <v/>
      </c>
      <c r="O455" s="10">
        <f t="shared" si="72"/>
        <v>1</v>
      </c>
      <c r="P455" s="10" t="str">
        <f t="shared" si="70"/>
        <v/>
      </c>
      <c r="Q455" s="10" t="str">
        <f t="shared" si="73"/>
        <v/>
      </c>
      <c r="R455" s="10" t="str">
        <f t="shared" si="68"/>
        <v/>
      </c>
      <c r="S455" s="2">
        <f t="shared" si="74"/>
        <v>1</v>
      </c>
      <c r="T455" s="2" t="str">
        <f t="shared" si="75"/>
        <v/>
      </c>
      <c r="U455" s="10"/>
      <c r="V455" s="2"/>
      <c r="W455" s="2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</row>
    <row r="456" spans="1:92" s="1" customFormat="1" x14ac:dyDescent="0.25">
      <c r="A456" s="1">
        <v>4148</v>
      </c>
      <c r="D456" s="1">
        <v>651109</v>
      </c>
      <c r="I456" s="1" t="s">
        <v>1223</v>
      </c>
      <c r="J456" s="27" t="s">
        <v>1227</v>
      </c>
      <c r="K456" s="27" t="s">
        <v>1228</v>
      </c>
      <c r="L456" s="27" t="s">
        <v>1226</v>
      </c>
      <c r="M456" s="10" t="str">
        <f t="shared" si="71"/>
        <v/>
      </c>
      <c r="N456" s="10" t="str">
        <f t="shared" si="69"/>
        <v/>
      </c>
      <c r="O456" s="10">
        <f t="shared" si="72"/>
        <v>1</v>
      </c>
      <c r="P456" s="10" t="str">
        <f t="shared" si="70"/>
        <v/>
      </c>
      <c r="Q456" s="10" t="str">
        <f t="shared" si="73"/>
        <v/>
      </c>
      <c r="R456" s="10" t="str">
        <f t="shared" si="68"/>
        <v/>
      </c>
      <c r="S456" s="2">
        <f t="shared" si="74"/>
        <v>1</v>
      </c>
      <c r="T456" s="2" t="str">
        <f t="shared" si="75"/>
        <v/>
      </c>
      <c r="U456" s="10"/>
      <c r="V456" s="2"/>
      <c r="W456" s="2"/>
    </row>
    <row r="457" spans="1:92" s="1" customFormat="1" x14ac:dyDescent="0.25">
      <c r="A457" s="1">
        <v>4148</v>
      </c>
      <c r="D457" s="1">
        <v>651108</v>
      </c>
      <c r="I457" s="1" t="s">
        <v>1229</v>
      </c>
      <c r="J457" s="27" t="s">
        <v>113</v>
      </c>
      <c r="K457" s="27" t="s">
        <v>1230</v>
      </c>
      <c r="L457" s="27" t="s">
        <v>1226</v>
      </c>
      <c r="M457" s="10" t="str">
        <f t="shared" si="71"/>
        <v/>
      </c>
      <c r="N457" s="10" t="str">
        <f t="shared" si="69"/>
        <v/>
      </c>
      <c r="O457" s="10">
        <f t="shared" si="72"/>
        <v>1</v>
      </c>
      <c r="P457" s="10" t="str">
        <f t="shared" si="70"/>
        <v/>
      </c>
      <c r="Q457" s="10" t="str">
        <f t="shared" si="73"/>
        <v/>
      </c>
      <c r="R457" s="10" t="str">
        <f t="shared" si="68"/>
        <v/>
      </c>
      <c r="S457" s="2">
        <f t="shared" si="74"/>
        <v>1</v>
      </c>
      <c r="T457" s="2" t="str">
        <f t="shared" si="75"/>
        <v/>
      </c>
      <c r="U457" s="10"/>
      <c r="V457" s="2"/>
      <c r="W457" s="2"/>
    </row>
    <row r="458" spans="1:92" s="1" customFormat="1" x14ac:dyDescent="0.25">
      <c r="A458" s="1">
        <v>4201</v>
      </c>
      <c r="C458" s="30">
        <v>212730</v>
      </c>
      <c r="D458" s="1">
        <v>651659</v>
      </c>
      <c r="I458" s="1" t="s">
        <v>1231</v>
      </c>
      <c r="J458" s="27"/>
      <c r="K458" s="27"/>
      <c r="L458" s="27" t="s">
        <v>1232</v>
      </c>
      <c r="M458" s="10">
        <f t="shared" si="71"/>
        <v>1</v>
      </c>
      <c r="N458" s="10" t="str">
        <f t="shared" si="69"/>
        <v/>
      </c>
      <c r="O458" s="10">
        <f t="shared" si="72"/>
        <v>1</v>
      </c>
      <c r="P458" s="10" t="str">
        <f t="shared" si="70"/>
        <v/>
      </c>
      <c r="Q458" s="10" t="str">
        <f t="shared" si="73"/>
        <v/>
      </c>
      <c r="R458" s="10" t="str">
        <f t="shared" si="68"/>
        <v/>
      </c>
      <c r="S458" s="2">
        <f t="shared" si="74"/>
        <v>1</v>
      </c>
      <c r="T458" s="2">
        <f t="shared" si="75"/>
        <v>1</v>
      </c>
      <c r="U458" s="10"/>
      <c r="V458" s="2"/>
      <c r="W458" s="2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</row>
    <row r="459" spans="1:92" s="1" customFormat="1" x14ac:dyDescent="0.25">
      <c r="A459" s="1">
        <v>4203</v>
      </c>
      <c r="C459" s="30">
        <v>212732</v>
      </c>
      <c r="D459" s="1">
        <v>651662</v>
      </c>
      <c r="I459" s="1" t="s">
        <v>1233</v>
      </c>
      <c r="J459" s="27" t="s">
        <v>102</v>
      </c>
      <c r="K459" s="27" t="s">
        <v>104</v>
      </c>
      <c r="L459" s="27" t="s">
        <v>1232</v>
      </c>
      <c r="M459" s="10">
        <f t="shared" si="71"/>
        <v>1</v>
      </c>
      <c r="N459" s="10" t="str">
        <f t="shared" si="69"/>
        <v/>
      </c>
      <c r="O459" s="10">
        <f t="shared" si="72"/>
        <v>1</v>
      </c>
      <c r="P459" s="10" t="str">
        <f t="shared" si="70"/>
        <v/>
      </c>
      <c r="Q459" s="10" t="str">
        <f t="shared" si="73"/>
        <v/>
      </c>
      <c r="R459" s="10" t="str">
        <f t="shared" si="68"/>
        <v/>
      </c>
      <c r="S459" s="2">
        <f t="shared" si="74"/>
        <v>1</v>
      </c>
      <c r="T459" s="2">
        <f t="shared" si="75"/>
        <v>1</v>
      </c>
      <c r="U459" s="10"/>
      <c r="V459" s="2"/>
      <c r="W459" s="2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</row>
    <row r="460" spans="1:92" s="1" customFormat="1" x14ac:dyDescent="0.25">
      <c r="A460" s="1">
        <v>4199</v>
      </c>
      <c r="D460" s="1">
        <v>651653</v>
      </c>
      <c r="I460" s="1" t="s">
        <v>1234</v>
      </c>
      <c r="J460" s="27"/>
      <c r="K460" s="27"/>
      <c r="L460" s="27" t="s">
        <v>1235</v>
      </c>
      <c r="M460" s="10" t="str">
        <f t="shared" si="71"/>
        <v/>
      </c>
      <c r="N460" s="10" t="str">
        <f t="shared" si="69"/>
        <v/>
      </c>
      <c r="O460" s="10">
        <f t="shared" si="72"/>
        <v>1</v>
      </c>
      <c r="P460" s="10" t="str">
        <f t="shared" si="70"/>
        <v/>
      </c>
      <c r="Q460" s="10" t="str">
        <f t="shared" si="73"/>
        <v/>
      </c>
      <c r="R460" s="10" t="str">
        <f t="shared" si="68"/>
        <v/>
      </c>
      <c r="S460" s="2">
        <f t="shared" si="74"/>
        <v>1</v>
      </c>
      <c r="T460" s="2" t="str">
        <f t="shared" si="75"/>
        <v/>
      </c>
      <c r="U460" s="10"/>
      <c r="V460" s="2"/>
      <c r="W460" s="2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</row>
    <row r="461" spans="1:92" s="1" customFormat="1" x14ac:dyDescent="0.25">
      <c r="A461" s="1">
        <v>4200</v>
      </c>
      <c r="C461" s="30">
        <v>212731</v>
      </c>
      <c r="D461" s="1">
        <v>651656</v>
      </c>
      <c r="I461" s="1" t="s">
        <v>1236</v>
      </c>
      <c r="J461" s="27"/>
      <c r="K461" s="27"/>
      <c r="L461" s="27" t="s">
        <v>1232</v>
      </c>
      <c r="M461" s="10">
        <f t="shared" si="71"/>
        <v>1</v>
      </c>
      <c r="N461" s="10" t="str">
        <f t="shared" si="69"/>
        <v/>
      </c>
      <c r="O461" s="10">
        <f t="shared" si="72"/>
        <v>1</v>
      </c>
      <c r="P461" s="10" t="str">
        <f t="shared" si="70"/>
        <v/>
      </c>
      <c r="Q461" s="10" t="str">
        <f t="shared" si="73"/>
        <v/>
      </c>
      <c r="R461" s="10" t="str">
        <f t="shared" si="68"/>
        <v/>
      </c>
      <c r="S461" s="2">
        <f t="shared" si="74"/>
        <v>1</v>
      </c>
      <c r="T461" s="2">
        <f t="shared" si="75"/>
        <v>1</v>
      </c>
      <c r="U461" s="10"/>
      <c r="V461" s="2"/>
      <c r="W461" s="2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</row>
    <row r="462" spans="1:92" s="1" customFormat="1" x14ac:dyDescent="0.25">
      <c r="A462" s="1">
        <v>4202</v>
      </c>
      <c r="D462" s="1">
        <v>651661</v>
      </c>
      <c r="I462" s="1" t="s">
        <v>1237</v>
      </c>
      <c r="J462" s="27"/>
      <c r="K462" s="27"/>
      <c r="L462" s="27" t="s">
        <v>1232</v>
      </c>
      <c r="M462" s="10" t="str">
        <f t="shared" si="71"/>
        <v/>
      </c>
      <c r="N462" s="10" t="str">
        <f t="shared" si="69"/>
        <v/>
      </c>
      <c r="O462" s="10">
        <f t="shared" si="72"/>
        <v>1</v>
      </c>
      <c r="P462" s="10" t="str">
        <f t="shared" si="70"/>
        <v/>
      </c>
      <c r="Q462" s="10" t="str">
        <f t="shared" si="73"/>
        <v/>
      </c>
      <c r="R462" s="10" t="str">
        <f t="shared" si="68"/>
        <v/>
      </c>
      <c r="S462" s="2">
        <f t="shared" si="74"/>
        <v>1</v>
      </c>
      <c r="T462" s="2" t="str">
        <f t="shared" si="75"/>
        <v/>
      </c>
      <c r="U462" s="10"/>
      <c r="V462" s="2"/>
      <c r="W462" s="2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</row>
    <row r="463" spans="1:92" s="1" customFormat="1" x14ac:dyDescent="0.25">
      <c r="A463" s="1">
        <v>4146</v>
      </c>
      <c r="C463" s="30">
        <v>212733</v>
      </c>
      <c r="D463" s="1">
        <v>651104</v>
      </c>
      <c r="I463" s="1" t="s">
        <v>1238</v>
      </c>
      <c r="J463" s="28" t="s">
        <v>1239</v>
      </c>
      <c r="K463" s="37" t="s">
        <v>1240</v>
      </c>
      <c r="L463" s="38" t="s">
        <v>1241</v>
      </c>
      <c r="M463" s="10">
        <f t="shared" si="71"/>
        <v>1</v>
      </c>
      <c r="N463" s="10" t="str">
        <f t="shared" si="69"/>
        <v/>
      </c>
      <c r="O463" s="10">
        <f t="shared" si="72"/>
        <v>1</v>
      </c>
      <c r="P463" s="10" t="str">
        <f t="shared" si="70"/>
        <v/>
      </c>
      <c r="Q463" s="10" t="str">
        <f t="shared" si="73"/>
        <v/>
      </c>
      <c r="R463" s="10" t="str">
        <f t="shared" si="68"/>
        <v/>
      </c>
      <c r="S463" s="2">
        <f t="shared" si="74"/>
        <v>1</v>
      </c>
      <c r="T463" s="2">
        <f t="shared" si="75"/>
        <v>1</v>
      </c>
      <c r="U463" s="10"/>
      <c r="V463" s="2"/>
      <c r="W463" s="2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</row>
    <row r="464" spans="1:92" s="1" customFormat="1" x14ac:dyDescent="0.25">
      <c r="A464" s="1">
        <v>4146</v>
      </c>
      <c r="C464" s="30">
        <v>212734</v>
      </c>
      <c r="D464" s="1">
        <v>651105</v>
      </c>
      <c r="I464" s="1" t="s">
        <v>1242</v>
      </c>
      <c r="J464" s="28" t="s">
        <v>1243</v>
      </c>
      <c r="K464" s="28" t="s">
        <v>1244</v>
      </c>
      <c r="L464" s="29" t="s">
        <v>1226</v>
      </c>
      <c r="M464" s="10">
        <f t="shared" si="71"/>
        <v>1</v>
      </c>
      <c r="N464" s="10" t="str">
        <f t="shared" si="69"/>
        <v/>
      </c>
      <c r="O464" s="10">
        <f t="shared" si="72"/>
        <v>1</v>
      </c>
      <c r="P464" s="10" t="str">
        <f t="shared" si="70"/>
        <v/>
      </c>
      <c r="Q464" s="10" t="str">
        <f t="shared" si="73"/>
        <v/>
      </c>
      <c r="R464" s="10" t="str">
        <f t="shared" si="68"/>
        <v/>
      </c>
      <c r="S464" s="2">
        <f t="shared" si="74"/>
        <v>1</v>
      </c>
      <c r="T464" s="2">
        <f t="shared" si="75"/>
        <v>1</v>
      </c>
      <c r="U464" s="10"/>
      <c r="V464" s="2"/>
      <c r="W464" s="2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</row>
    <row r="465" spans="1:92" s="1" customFormat="1" x14ac:dyDescent="0.25">
      <c r="A465" s="1">
        <v>4639</v>
      </c>
      <c r="C465" s="30">
        <v>212752</v>
      </c>
      <c r="D465" s="1">
        <v>654385</v>
      </c>
      <c r="I465" s="1" t="s">
        <v>1245</v>
      </c>
      <c r="J465" s="27" t="s">
        <v>1246</v>
      </c>
      <c r="K465" s="27" t="s">
        <v>1247</v>
      </c>
      <c r="L465" s="27" t="s">
        <v>1248</v>
      </c>
      <c r="M465" s="10">
        <f t="shared" si="71"/>
        <v>1</v>
      </c>
      <c r="N465" s="10" t="str">
        <f t="shared" si="69"/>
        <v/>
      </c>
      <c r="O465" s="10">
        <f t="shared" si="72"/>
        <v>1</v>
      </c>
      <c r="P465" s="10" t="str">
        <f t="shared" si="70"/>
        <v/>
      </c>
      <c r="Q465" s="10" t="str">
        <f t="shared" si="73"/>
        <v/>
      </c>
      <c r="R465" s="10" t="str">
        <f t="shared" si="68"/>
        <v/>
      </c>
      <c r="S465" s="2">
        <f t="shared" si="74"/>
        <v>1</v>
      </c>
      <c r="T465" s="2">
        <f t="shared" si="75"/>
        <v>1</v>
      </c>
      <c r="U465" s="10"/>
      <c r="V465" s="2"/>
      <c r="W465" s="2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</row>
    <row r="466" spans="1:92" s="1" customFormat="1" x14ac:dyDescent="0.25">
      <c r="A466" s="1">
        <v>4638</v>
      </c>
      <c r="C466" s="30">
        <v>212753</v>
      </c>
      <c r="D466" s="1">
        <v>654384</v>
      </c>
      <c r="I466" s="1" t="s">
        <v>1249</v>
      </c>
      <c r="J466" s="27" t="s">
        <v>1250</v>
      </c>
      <c r="K466" s="27" t="s">
        <v>1251</v>
      </c>
      <c r="L466" s="27" t="s">
        <v>1252</v>
      </c>
      <c r="M466" s="10">
        <f t="shared" si="71"/>
        <v>1</v>
      </c>
      <c r="N466" s="10" t="str">
        <f t="shared" si="69"/>
        <v/>
      </c>
      <c r="O466" s="10">
        <f t="shared" si="72"/>
        <v>1</v>
      </c>
      <c r="P466" s="10" t="str">
        <f t="shared" si="70"/>
        <v/>
      </c>
      <c r="Q466" s="10" t="str">
        <f t="shared" si="73"/>
        <v/>
      </c>
      <c r="R466" s="10" t="str">
        <f t="shared" si="68"/>
        <v/>
      </c>
      <c r="S466" s="2">
        <f t="shared" si="74"/>
        <v>1</v>
      </c>
      <c r="T466" s="2">
        <f t="shared" si="75"/>
        <v>1</v>
      </c>
      <c r="U466" s="10"/>
      <c r="V466" s="2"/>
      <c r="W466" s="2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</row>
    <row r="467" spans="1:92" s="1" customFormat="1" x14ac:dyDescent="0.25">
      <c r="A467" s="1">
        <v>4353</v>
      </c>
      <c r="C467" s="30">
        <v>212780</v>
      </c>
      <c r="D467" s="1">
        <v>652465</v>
      </c>
      <c r="I467" s="1" t="s">
        <v>1253</v>
      </c>
      <c r="J467" s="27" t="s">
        <v>410</v>
      </c>
      <c r="K467" s="27" t="s">
        <v>411</v>
      </c>
      <c r="L467" s="27" t="s">
        <v>412</v>
      </c>
      <c r="M467" s="10">
        <f t="shared" si="71"/>
        <v>1</v>
      </c>
      <c r="N467" s="10" t="str">
        <f t="shared" si="69"/>
        <v/>
      </c>
      <c r="O467" s="10">
        <f t="shared" si="72"/>
        <v>1</v>
      </c>
      <c r="P467" s="10" t="str">
        <f t="shared" si="70"/>
        <v/>
      </c>
      <c r="Q467" s="10" t="str">
        <f t="shared" si="73"/>
        <v/>
      </c>
      <c r="R467" s="10" t="str">
        <f t="shared" si="68"/>
        <v/>
      </c>
      <c r="S467" s="2">
        <f t="shared" si="74"/>
        <v>1</v>
      </c>
      <c r="T467" s="2">
        <f t="shared" si="75"/>
        <v>1</v>
      </c>
      <c r="U467" s="10"/>
      <c r="V467" s="2"/>
      <c r="W467" s="2"/>
    </row>
    <row r="468" spans="1:92" s="1" customFormat="1" x14ac:dyDescent="0.25">
      <c r="A468" s="1">
        <v>4353</v>
      </c>
      <c r="C468" s="30">
        <v>212785</v>
      </c>
      <c r="D468" s="1">
        <v>652464</v>
      </c>
      <c r="I468" s="1" t="s">
        <v>1254</v>
      </c>
      <c r="J468" s="27" t="s">
        <v>1255</v>
      </c>
      <c r="K468" s="27" t="s">
        <v>181</v>
      </c>
      <c r="L468" s="27" t="s">
        <v>1256</v>
      </c>
      <c r="M468" s="10">
        <f t="shared" si="71"/>
        <v>1</v>
      </c>
      <c r="N468" s="10" t="str">
        <f t="shared" si="69"/>
        <v/>
      </c>
      <c r="O468" s="10">
        <f t="shared" si="72"/>
        <v>1</v>
      </c>
      <c r="P468" s="10" t="str">
        <f t="shared" si="70"/>
        <v/>
      </c>
      <c r="Q468" s="10" t="str">
        <f t="shared" si="73"/>
        <v/>
      </c>
      <c r="R468" s="10" t="str">
        <f t="shared" si="68"/>
        <v/>
      </c>
      <c r="S468" s="2">
        <f t="shared" si="74"/>
        <v>1</v>
      </c>
      <c r="T468" s="2">
        <f t="shared" si="75"/>
        <v>1</v>
      </c>
      <c r="U468" s="10"/>
      <c r="V468" s="2"/>
      <c r="W468" s="2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</row>
    <row r="469" spans="1:92" s="1" customFormat="1" x14ac:dyDescent="0.25">
      <c r="A469" s="1">
        <v>4342</v>
      </c>
      <c r="D469" s="1">
        <v>652446</v>
      </c>
      <c r="I469" s="1" t="s">
        <v>1257</v>
      </c>
      <c r="J469" s="27" t="s">
        <v>1258</v>
      </c>
      <c r="K469" s="27" t="s">
        <v>1259</v>
      </c>
      <c r="L469" s="27" t="s">
        <v>1</v>
      </c>
      <c r="M469" s="10" t="str">
        <f t="shared" si="71"/>
        <v/>
      </c>
      <c r="N469" s="10" t="str">
        <f t="shared" si="69"/>
        <v/>
      </c>
      <c r="O469" s="10">
        <f t="shared" si="72"/>
        <v>1</v>
      </c>
      <c r="P469" s="10" t="str">
        <f t="shared" si="70"/>
        <v/>
      </c>
      <c r="Q469" s="10" t="str">
        <f t="shared" si="73"/>
        <v/>
      </c>
      <c r="R469" s="10" t="str">
        <f t="shared" si="68"/>
        <v/>
      </c>
      <c r="S469" s="2">
        <f t="shared" si="74"/>
        <v>1</v>
      </c>
      <c r="T469" s="2" t="str">
        <f t="shared" si="75"/>
        <v/>
      </c>
      <c r="U469" s="10"/>
      <c r="V469" s="2"/>
      <c r="W469" s="2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</row>
    <row r="470" spans="1:92" s="1" customFormat="1" x14ac:dyDescent="0.25">
      <c r="A470" s="1">
        <v>4511</v>
      </c>
      <c r="D470" s="1">
        <v>654598</v>
      </c>
      <c r="I470" s="1" t="s">
        <v>1260</v>
      </c>
      <c r="J470" s="27" t="s">
        <v>56</v>
      </c>
      <c r="K470" s="27" t="s">
        <v>523</v>
      </c>
      <c r="L470" s="27" t="s">
        <v>1261</v>
      </c>
      <c r="M470" s="10" t="str">
        <f t="shared" si="71"/>
        <v/>
      </c>
      <c r="N470" s="10" t="str">
        <f t="shared" si="69"/>
        <v/>
      </c>
      <c r="O470" s="10">
        <f t="shared" si="72"/>
        <v>1</v>
      </c>
      <c r="P470" s="10" t="str">
        <f t="shared" si="70"/>
        <v/>
      </c>
      <c r="Q470" s="10" t="str">
        <f t="shared" si="73"/>
        <v/>
      </c>
      <c r="R470" s="10" t="str">
        <f t="shared" si="68"/>
        <v/>
      </c>
      <c r="S470" s="2">
        <f t="shared" si="74"/>
        <v>1</v>
      </c>
      <c r="T470" s="2" t="str">
        <f t="shared" si="75"/>
        <v/>
      </c>
      <c r="U470" s="10"/>
      <c r="V470" s="2"/>
      <c r="W470" s="2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</row>
    <row r="471" spans="1:92" s="1" customFormat="1" x14ac:dyDescent="0.25">
      <c r="A471" s="1">
        <v>4314</v>
      </c>
      <c r="D471" s="1">
        <v>652399</v>
      </c>
      <c r="I471" s="1" t="s">
        <v>1262</v>
      </c>
      <c r="J471" s="26" t="s">
        <v>1263</v>
      </c>
      <c r="K471" s="27" t="s">
        <v>1264</v>
      </c>
      <c r="L471" s="27" t="s">
        <v>1</v>
      </c>
      <c r="M471" s="10" t="str">
        <f t="shared" si="71"/>
        <v/>
      </c>
      <c r="N471" s="10" t="str">
        <f t="shared" si="69"/>
        <v/>
      </c>
      <c r="O471" s="10">
        <f t="shared" si="72"/>
        <v>1</v>
      </c>
      <c r="P471" s="10" t="str">
        <f t="shared" si="70"/>
        <v/>
      </c>
      <c r="Q471" s="10" t="str">
        <f t="shared" si="73"/>
        <v/>
      </c>
      <c r="R471" s="10" t="str">
        <f t="shared" si="68"/>
        <v/>
      </c>
      <c r="S471" s="2">
        <f t="shared" si="74"/>
        <v>1</v>
      </c>
      <c r="T471" s="2" t="str">
        <f t="shared" si="75"/>
        <v/>
      </c>
      <c r="U471" s="10"/>
      <c r="V471" s="2"/>
      <c r="W471" s="2"/>
    </row>
    <row r="472" spans="1:92" s="1" customFormat="1" x14ac:dyDescent="0.25">
      <c r="A472" s="1">
        <v>4316</v>
      </c>
      <c r="D472" s="1">
        <v>652405</v>
      </c>
      <c r="I472" s="1" t="s">
        <v>1265</v>
      </c>
      <c r="J472" s="27" t="s">
        <v>145</v>
      </c>
      <c r="K472" s="27" t="s">
        <v>947</v>
      </c>
      <c r="L472" s="27" t="s">
        <v>1266</v>
      </c>
      <c r="M472" s="10" t="str">
        <f t="shared" si="71"/>
        <v/>
      </c>
      <c r="N472" s="10" t="str">
        <f t="shared" si="69"/>
        <v/>
      </c>
      <c r="O472" s="10">
        <f t="shared" si="72"/>
        <v>1</v>
      </c>
      <c r="P472" s="10" t="str">
        <f t="shared" si="70"/>
        <v/>
      </c>
      <c r="Q472" s="10" t="str">
        <f t="shared" si="73"/>
        <v/>
      </c>
      <c r="R472" s="10" t="str">
        <f t="shared" si="68"/>
        <v/>
      </c>
      <c r="S472" s="2">
        <f t="shared" si="74"/>
        <v>1</v>
      </c>
      <c r="T472" s="2" t="str">
        <f t="shared" si="75"/>
        <v/>
      </c>
      <c r="U472" s="10"/>
      <c r="V472" s="2"/>
      <c r="W472" s="2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</row>
    <row r="473" spans="1:92" s="1" customFormat="1" x14ac:dyDescent="0.25">
      <c r="A473" s="1">
        <v>4196</v>
      </c>
      <c r="D473" s="1">
        <v>651644</v>
      </c>
      <c r="I473" s="1" t="s">
        <v>1267</v>
      </c>
      <c r="J473" s="27" t="s">
        <v>64</v>
      </c>
      <c r="K473" s="27" t="s">
        <v>306</v>
      </c>
      <c r="L473" s="27" t="s">
        <v>770</v>
      </c>
      <c r="M473" s="10" t="str">
        <f t="shared" si="71"/>
        <v/>
      </c>
      <c r="N473" s="10" t="str">
        <f t="shared" si="69"/>
        <v/>
      </c>
      <c r="O473" s="10">
        <f t="shared" si="72"/>
        <v>1</v>
      </c>
      <c r="P473" s="10" t="str">
        <f t="shared" si="70"/>
        <v/>
      </c>
      <c r="Q473" s="10" t="str">
        <f t="shared" si="73"/>
        <v/>
      </c>
      <c r="R473" s="10" t="str">
        <f t="shared" si="68"/>
        <v/>
      </c>
      <c r="S473" s="2">
        <f t="shared" si="74"/>
        <v>1</v>
      </c>
      <c r="T473" s="2" t="str">
        <f t="shared" si="75"/>
        <v/>
      </c>
      <c r="U473" s="10"/>
      <c r="V473" s="2"/>
      <c r="W473" s="2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</row>
    <row r="474" spans="1:92" s="1" customFormat="1" x14ac:dyDescent="0.25">
      <c r="A474" s="1">
        <v>4268</v>
      </c>
      <c r="D474" s="1">
        <v>651963</v>
      </c>
      <c r="I474" s="1" t="s">
        <v>1268</v>
      </c>
      <c r="J474" s="27" t="s">
        <v>73</v>
      </c>
      <c r="K474" s="27" t="s">
        <v>443</v>
      </c>
      <c r="L474" s="27" t="s">
        <v>1</v>
      </c>
      <c r="M474" s="10" t="str">
        <f t="shared" si="71"/>
        <v/>
      </c>
      <c r="N474" s="10" t="str">
        <f t="shared" si="69"/>
        <v/>
      </c>
      <c r="O474" s="10">
        <f t="shared" si="72"/>
        <v>1</v>
      </c>
      <c r="P474" s="10" t="str">
        <f t="shared" si="70"/>
        <v/>
      </c>
      <c r="Q474" s="10" t="str">
        <f t="shared" si="73"/>
        <v/>
      </c>
      <c r="R474" s="10" t="str">
        <f t="shared" si="68"/>
        <v/>
      </c>
      <c r="S474" s="2">
        <f t="shared" si="74"/>
        <v>1</v>
      </c>
      <c r="T474" s="2" t="str">
        <f t="shared" si="75"/>
        <v/>
      </c>
      <c r="U474" s="10"/>
      <c r="V474" s="2"/>
      <c r="W474" s="2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</row>
    <row r="475" spans="1:92" s="1" customFormat="1" x14ac:dyDescent="0.25">
      <c r="A475" s="1">
        <v>4390</v>
      </c>
      <c r="D475" s="1">
        <v>652531</v>
      </c>
      <c r="I475" s="1" t="s">
        <v>1269</v>
      </c>
      <c r="J475" s="27" t="s">
        <v>1270</v>
      </c>
      <c r="K475" s="27" t="s">
        <v>1271</v>
      </c>
      <c r="L475" s="27" t="s">
        <v>1272</v>
      </c>
      <c r="M475" s="10" t="str">
        <f t="shared" si="71"/>
        <v/>
      </c>
      <c r="N475" s="10" t="str">
        <f t="shared" si="69"/>
        <v/>
      </c>
      <c r="O475" s="10">
        <f t="shared" si="72"/>
        <v>1</v>
      </c>
      <c r="P475" s="10" t="str">
        <f t="shared" si="70"/>
        <v/>
      </c>
      <c r="Q475" s="10" t="str">
        <f t="shared" si="73"/>
        <v/>
      </c>
      <c r="R475" s="10" t="str">
        <f t="shared" si="68"/>
        <v/>
      </c>
      <c r="S475" s="2">
        <f t="shared" si="74"/>
        <v>1</v>
      </c>
      <c r="T475" s="2" t="str">
        <f t="shared" si="75"/>
        <v/>
      </c>
      <c r="U475" s="10"/>
      <c r="V475" s="2"/>
      <c r="W475" s="2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</row>
    <row r="476" spans="1:92" s="1" customFormat="1" x14ac:dyDescent="0.25">
      <c r="A476" s="1">
        <v>4268</v>
      </c>
      <c r="D476" s="1">
        <v>651961</v>
      </c>
      <c r="I476" s="1" t="s">
        <v>1273</v>
      </c>
      <c r="J476" s="27" t="s">
        <v>121</v>
      </c>
      <c r="K476" s="27" t="s">
        <v>118</v>
      </c>
      <c r="L476" s="27" t="s">
        <v>1</v>
      </c>
      <c r="M476" s="10" t="str">
        <f t="shared" si="71"/>
        <v/>
      </c>
      <c r="N476" s="10" t="str">
        <f t="shared" si="69"/>
        <v/>
      </c>
      <c r="O476" s="10">
        <f t="shared" si="72"/>
        <v>1</v>
      </c>
      <c r="P476" s="10" t="str">
        <f t="shared" si="70"/>
        <v/>
      </c>
      <c r="Q476" s="10" t="str">
        <f t="shared" si="73"/>
        <v/>
      </c>
      <c r="R476" s="10" t="str">
        <f t="shared" si="68"/>
        <v/>
      </c>
      <c r="S476" s="2">
        <f t="shared" si="74"/>
        <v>1</v>
      </c>
      <c r="T476" s="2" t="str">
        <f t="shared" si="75"/>
        <v/>
      </c>
      <c r="U476" s="10"/>
      <c r="V476" s="2"/>
      <c r="W476" s="2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</row>
    <row r="477" spans="1:92" s="1" customFormat="1" x14ac:dyDescent="0.25">
      <c r="A477" s="1">
        <v>4511</v>
      </c>
      <c r="D477" s="1">
        <v>654599</v>
      </c>
      <c r="I477" s="1" t="s">
        <v>1274</v>
      </c>
      <c r="J477" s="27" t="s">
        <v>83</v>
      </c>
      <c r="K477" s="27" t="s">
        <v>142</v>
      </c>
      <c r="L477" s="27" t="s">
        <v>1275</v>
      </c>
      <c r="M477" s="10" t="str">
        <f t="shared" si="71"/>
        <v/>
      </c>
      <c r="N477" s="10" t="str">
        <f t="shared" si="69"/>
        <v/>
      </c>
      <c r="O477" s="10">
        <f t="shared" si="72"/>
        <v>1</v>
      </c>
      <c r="P477" s="10" t="str">
        <f t="shared" si="70"/>
        <v/>
      </c>
      <c r="Q477" s="10" t="str">
        <f t="shared" si="73"/>
        <v/>
      </c>
      <c r="R477" s="10" t="str">
        <f t="shared" si="68"/>
        <v/>
      </c>
      <c r="S477" s="2">
        <f t="shared" si="74"/>
        <v>1</v>
      </c>
      <c r="T477" s="2" t="str">
        <f t="shared" si="75"/>
        <v/>
      </c>
      <c r="U477" s="10"/>
      <c r="V477" s="2"/>
      <c r="W477" s="2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</row>
    <row r="478" spans="1:92" s="1" customFormat="1" x14ac:dyDescent="0.25">
      <c r="A478" s="1">
        <v>4268</v>
      </c>
      <c r="D478" s="1">
        <v>651960</v>
      </c>
      <c r="I478" s="1" t="s">
        <v>1276</v>
      </c>
      <c r="J478" s="27" t="s">
        <v>229</v>
      </c>
      <c r="K478" s="27" t="s">
        <v>148</v>
      </c>
      <c r="L478" s="27" t="s">
        <v>1</v>
      </c>
      <c r="M478" s="10" t="str">
        <f t="shared" si="71"/>
        <v/>
      </c>
      <c r="N478" s="10" t="str">
        <f t="shared" si="69"/>
        <v/>
      </c>
      <c r="O478" s="10">
        <f t="shared" si="72"/>
        <v>1</v>
      </c>
      <c r="P478" s="10" t="str">
        <f t="shared" si="70"/>
        <v/>
      </c>
      <c r="Q478" s="10" t="str">
        <f t="shared" si="73"/>
        <v/>
      </c>
      <c r="R478" s="10" t="str">
        <f t="shared" si="68"/>
        <v/>
      </c>
      <c r="S478" s="2">
        <f t="shared" si="74"/>
        <v>1</v>
      </c>
      <c r="T478" s="2" t="str">
        <f t="shared" si="75"/>
        <v/>
      </c>
      <c r="U478" s="10"/>
      <c r="V478" s="2"/>
      <c r="W478" s="2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</row>
    <row r="479" spans="1:92" s="1" customFormat="1" x14ac:dyDescent="0.25">
      <c r="A479" s="1">
        <v>4315</v>
      </c>
      <c r="D479" s="1">
        <v>652400</v>
      </c>
      <c r="I479" s="1" t="s">
        <v>1277</v>
      </c>
      <c r="J479" s="27" t="s">
        <v>1278</v>
      </c>
      <c r="K479" s="26" t="s">
        <v>1279</v>
      </c>
      <c r="L479" s="26" t="s">
        <v>1</v>
      </c>
      <c r="M479" s="10" t="str">
        <f t="shared" si="71"/>
        <v/>
      </c>
      <c r="N479" s="10" t="str">
        <f t="shared" si="69"/>
        <v/>
      </c>
      <c r="O479" s="10">
        <f t="shared" si="72"/>
        <v>1</v>
      </c>
      <c r="P479" s="10" t="str">
        <f t="shared" si="70"/>
        <v/>
      </c>
      <c r="Q479" s="10" t="str">
        <f t="shared" si="73"/>
        <v/>
      </c>
      <c r="R479" s="10" t="str">
        <f t="shared" si="68"/>
        <v/>
      </c>
      <c r="S479" s="2">
        <f t="shared" si="74"/>
        <v>1</v>
      </c>
      <c r="T479" s="2" t="str">
        <f t="shared" si="75"/>
        <v/>
      </c>
      <c r="U479" s="10"/>
      <c r="V479" s="2"/>
      <c r="W479" s="2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</row>
    <row r="480" spans="1:92" s="1" customFormat="1" x14ac:dyDescent="0.25">
      <c r="A480" s="1">
        <v>4194</v>
      </c>
      <c r="D480" s="1">
        <v>651639</v>
      </c>
      <c r="I480" s="1" t="s">
        <v>1280</v>
      </c>
      <c r="J480" s="26" t="s">
        <v>1281</v>
      </c>
      <c r="K480" s="27" t="s">
        <v>1282</v>
      </c>
      <c r="L480" s="27" t="s">
        <v>1283</v>
      </c>
      <c r="M480" s="10" t="str">
        <f t="shared" si="71"/>
        <v/>
      </c>
      <c r="N480" s="10" t="str">
        <f t="shared" si="69"/>
        <v/>
      </c>
      <c r="O480" s="10">
        <f t="shared" si="72"/>
        <v>1</v>
      </c>
      <c r="P480" s="10" t="str">
        <f t="shared" si="70"/>
        <v/>
      </c>
      <c r="Q480" s="10" t="str">
        <f t="shared" si="73"/>
        <v/>
      </c>
      <c r="R480" s="10" t="str">
        <f t="shared" si="68"/>
        <v/>
      </c>
      <c r="S480" s="2">
        <f t="shared" si="74"/>
        <v>1</v>
      </c>
      <c r="T480" s="2" t="str">
        <f t="shared" si="75"/>
        <v/>
      </c>
      <c r="U480" s="10"/>
      <c r="V480" s="2"/>
      <c r="W480" s="2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</row>
    <row r="481" spans="1:92" s="1" customFormat="1" x14ac:dyDescent="0.25">
      <c r="A481" s="1">
        <v>4268</v>
      </c>
      <c r="D481" s="1">
        <v>651962</v>
      </c>
      <c r="I481" s="1" t="s">
        <v>1284</v>
      </c>
      <c r="J481" s="27" t="s">
        <v>99</v>
      </c>
      <c r="K481" s="27" t="s">
        <v>117</v>
      </c>
      <c r="L481" s="27" t="s">
        <v>1</v>
      </c>
      <c r="M481" s="10" t="str">
        <f t="shared" si="71"/>
        <v/>
      </c>
      <c r="N481" s="10" t="str">
        <f t="shared" ref="N481:N512" si="76">IF(AND(M481=1,M482=1,C481=C482),1,"")</f>
        <v/>
      </c>
      <c r="O481" s="10">
        <f t="shared" si="72"/>
        <v>1</v>
      </c>
      <c r="P481" s="10" t="str">
        <f t="shared" ref="P481:P512" si="77">IF(AND(O481=1,O482=1,D481=D482),1,"")</f>
        <v/>
      </c>
      <c r="Q481" s="10" t="str">
        <f t="shared" si="73"/>
        <v/>
      </c>
      <c r="R481" s="10" t="str">
        <f t="shared" si="68"/>
        <v/>
      </c>
      <c r="S481" s="2">
        <f t="shared" si="74"/>
        <v>1</v>
      </c>
      <c r="T481" s="2" t="str">
        <f t="shared" si="75"/>
        <v/>
      </c>
      <c r="U481" s="10"/>
      <c r="V481" s="2"/>
      <c r="W481" s="2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</row>
    <row r="482" spans="1:92" s="1" customFormat="1" x14ac:dyDescent="0.25">
      <c r="A482" s="1">
        <v>4507</v>
      </c>
      <c r="D482" s="1">
        <v>654156</v>
      </c>
      <c r="I482" s="1" t="s">
        <v>1285</v>
      </c>
      <c r="J482" s="27" t="s">
        <v>116</v>
      </c>
      <c r="K482" s="27" t="s">
        <v>149</v>
      </c>
      <c r="L482" s="27" t="s">
        <v>1286</v>
      </c>
      <c r="M482" s="10" t="str">
        <f t="shared" si="71"/>
        <v/>
      </c>
      <c r="N482" s="10" t="str">
        <f t="shared" si="76"/>
        <v/>
      </c>
      <c r="O482" s="10">
        <f t="shared" si="72"/>
        <v>1</v>
      </c>
      <c r="P482" s="10" t="str">
        <f t="shared" si="77"/>
        <v/>
      </c>
      <c r="Q482" s="10" t="str">
        <f t="shared" si="73"/>
        <v/>
      </c>
      <c r="R482" s="10" t="str">
        <f t="shared" si="68"/>
        <v/>
      </c>
      <c r="S482" s="2">
        <f t="shared" si="74"/>
        <v>1</v>
      </c>
      <c r="T482" s="2" t="str">
        <f t="shared" si="75"/>
        <v/>
      </c>
      <c r="U482" s="10"/>
      <c r="V482" s="2"/>
      <c r="W482" s="2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</row>
    <row r="483" spans="1:92" s="1" customFormat="1" x14ac:dyDescent="0.25">
      <c r="A483" s="1">
        <v>4338</v>
      </c>
      <c r="D483" s="1">
        <v>652442</v>
      </c>
      <c r="I483" s="1" t="s">
        <v>1287</v>
      </c>
      <c r="J483" s="27" t="s">
        <v>133</v>
      </c>
      <c r="K483" s="27" t="s">
        <v>320</v>
      </c>
      <c r="L483" s="27" t="s">
        <v>1288</v>
      </c>
      <c r="M483" s="10" t="str">
        <f t="shared" si="71"/>
        <v/>
      </c>
      <c r="N483" s="10" t="str">
        <f t="shared" si="76"/>
        <v/>
      </c>
      <c r="O483" s="10">
        <f t="shared" si="72"/>
        <v>1</v>
      </c>
      <c r="P483" s="10" t="str">
        <f t="shared" si="77"/>
        <v/>
      </c>
      <c r="Q483" s="10" t="str">
        <f t="shared" si="73"/>
        <v/>
      </c>
      <c r="R483" s="10" t="str">
        <f t="shared" si="68"/>
        <v/>
      </c>
      <c r="S483" s="2">
        <f t="shared" si="74"/>
        <v>1</v>
      </c>
      <c r="T483" s="2" t="str">
        <f t="shared" si="75"/>
        <v/>
      </c>
      <c r="U483" s="10"/>
      <c r="V483" s="2"/>
      <c r="W483" s="2"/>
    </row>
    <row r="484" spans="1:92" s="1" customFormat="1" x14ac:dyDescent="0.25">
      <c r="A484" s="1">
        <v>4508</v>
      </c>
      <c r="D484" s="1">
        <v>654157</v>
      </c>
      <c r="I484" s="1" t="s">
        <v>1289</v>
      </c>
      <c r="J484" s="27" t="s">
        <v>85</v>
      </c>
      <c r="K484" s="27" t="s">
        <v>1290</v>
      </c>
      <c r="L484" s="27" t="s">
        <v>1291</v>
      </c>
      <c r="M484" s="10" t="str">
        <f t="shared" si="71"/>
        <v/>
      </c>
      <c r="N484" s="10" t="str">
        <f t="shared" si="76"/>
        <v/>
      </c>
      <c r="O484" s="10">
        <f t="shared" si="72"/>
        <v>1</v>
      </c>
      <c r="P484" s="10" t="str">
        <f t="shared" si="77"/>
        <v/>
      </c>
      <c r="Q484" s="10" t="str">
        <f t="shared" si="73"/>
        <v/>
      </c>
      <c r="R484" s="10" t="str">
        <f t="shared" si="68"/>
        <v/>
      </c>
      <c r="S484" s="2">
        <f t="shared" si="74"/>
        <v>1</v>
      </c>
      <c r="T484" s="2" t="str">
        <f t="shared" si="75"/>
        <v/>
      </c>
      <c r="U484" s="10"/>
      <c r="V484" s="2"/>
      <c r="W484" s="2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</row>
    <row r="485" spans="1:92" s="1" customFormat="1" x14ac:dyDescent="0.25">
      <c r="A485" s="1">
        <v>4524</v>
      </c>
      <c r="D485" s="1">
        <v>654173</v>
      </c>
      <c r="I485" s="1" t="s">
        <v>1292</v>
      </c>
      <c r="J485" s="27" t="s">
        <v>381</v>
      </c>
      <c r="K485" s="26" t="s">
        <v>382</v>
      </c>
      <c r="L485" s="1" t="s">
        <v>1293</v>
      </c>
      <c r="M485" s="10" t="str">
        <f t="shared" si="71"/>
        <v/>
      </c>
      <c r="N485" s="10" t="str">
        <f t="shared" si="76"/>
        <v/>
      </c>
      <c r="O485" s="10">
        <f t="shared" si="72"/>
        <v>1</v>
      </c>
      <c r="P485" s="10" t="str">
        <f t="shared" si="77"/>
        <v/>
      </c>
      <c r="Q485" s="10" t="str">
        <f t="shared" si="73"/>
        <v/>
      </c>
      <c r="R485" s="10" t="str">
        <f t="shared" si="68"/>
        <v/>
      </c>
      <c r="S485" s="2">
        <f t="shared" si="74"/>
        <v>1</v>
      </c>
      <c r="T485" s="2" t="str">
        <f t="shared" si="75"/>
        <v/>
      </c>
      <c r="U485" s="10"/>
      <c r="V485" s="2"/>
      <c r="W485" s="2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</row>
    <row r="486" spans="1:92" s="1" customFormat="1" x14ac:dyDescent="0.25">
      <c r="A486" s="1">
        <v>4483</v>
      </c>
      <c r="C486" s="30">
        <v>212802</v>
      </c>
      <c r="D486" s="1">
        <v>654068</v>
      </c>
      <c r="I486" s="1" t="s">
        <v>1294</v>
      </c>
      <c r="J486" s="28" t="s">
        <v>1295</v>
      </c>
      <c r="K486" s="28" t="s">
        <v>1296</v>
      </c>
      <c r="L486" s="29" t="s">
        <v>1</v>
      </c>
      <c r="M486" s="10">
        <f t="shared" si="71"/>
        <v>1</v>
      </c>
      <c r="N486" s="10" t="str">
        <f t="shared" si="76"/>
        <v/>
      </c>
      <c r="O486" s="10">
        <f t="shared" si="72"/>
        <v>1</v>
      </c>
      <c r="P486" s="10" t="str">
        <f t="shared" si="77"/>
        <v/>
      </c>
      <c r="Q486" s="10" t="str">
        <f t="shared" si="73"/>
        <v/>
      </c>
      <c r="R486" s="10" t="str">
        <f t="shared" si="68"/>
        <v/>
      </c>
      <c r="S486" s="2">
        <f t="shared" si="74"/>
        <v>1</v>
      </c>
      <c r="T486" s="2">
        <f t="shared" si="75"/>
        <v>1</v>
      </c>
      <c r="U486" s="10"/>
      <c r="V486" s="2"/>
      <c r="W486" s="2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</row>
    <row r="487" spans="1:92" s="1" customFormat="1" x14ac:dyDescent="0.25">
      <c r="A487" s="1">
        <v>4634</v>
      </c>
      <c r="C487" s="30">
        <v>212804</v>
      </c>
      <c r="D487" s="1">
        <v>654379</v>
      </c>
      <c r="I487" s="1" t="s">
        <v>1297</v>
      </c>
      <c r="J487" s="28" t="s">
        <v>996</v>
      </c>
      <c r="K487" s="28" t="s">
        <v>1298</v>
      </c>
      <c r="L487" s="29" t="s">
        <v>1299</v>
      </c>
      <c r="M487" s="10">
        <f t="shared" si="71"/>
        <v>1</v>
      </c>
      <c r="N487" s="10" t="str">
        <f t="shared" si="76"/>
        <v/>
      </c>
      <c r="O487" s="10">
        <f t="shared" si="72"/>
        <v>1</v>
      </c>
      <c r="P487" s="10" t="str">
        <f t="shared" si="77"/>
        <v/>
      </c>
      <c r="Q487" s="10" t="str">
        <f t="shared" si="73"/>
        <v/>
      </c>
      <c r="R487" s="10" t="str">
        <f t="shared" si="68"/>
        <v/>
      </c>
      <c r="S487" s="2">
        <f t="shared" si="74"/>
        <v>1</v>
      </c>
      <c r="T487" s="2">
        <f t="shared" si="75"/>
        <v>1</v>
      </c>
      <c r="U487" s="10"/>
      <c r="V487" s="2"/>
      <c r="W487" s="2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</row>
    <row r="488" spans="1:92" s="1" customFormat="1" x14ac:dyDescent="0.25">
      <c r="A488" s="1">
        <v>4633</v>
      </c>
      <c r="C488" s="30">
        <v>212805</v>
      </c>
      <c r="D488" s="1">
        <v>654378</v>
      </c>
      <c r="I488" s="1" t="s">
        <v>1300</v>
      </c>
      <c r="J488" s="27" t="s">
        <v>1301</v>
      </c>
      <c r="K488" s="27" t="s">
        <v>1302</v>
      </c>
      <c r="L488" s="27" t="s">
        <v>1303</v>
      </c>
      <c r="M488" s="10">
        <f t="shared" si="71"/>
        <v>1</v>
      </c>
      <c r="N488" s="10" t="str">
        <f t="shared" si="76"/>
        <v/>
      </c>
      <c r="O488" s="10">
        <f t="shared" si="72"/>
        <v>1</v>
      </c>
      <c r="P488" s="10" t="str">
        <f t="shared" si="77"/>
        <v/>
      </c>
      <c r="Q488" s="10" t="str">
        <f t="shared" si="73"/>
        <v/>
      </c>
      <c r="R488" s="10" t="str">
        <f t="shared" si="68"/>
        <v/>
      </c>
      <c r="S488" s="2">
        <f t="shared" si="74"/>
        <v>1</v>
      </c>
      <c r="T488" s="2">
        <f t="shared" si="75"/>
        <v>1</v>
      </c>
      <c r="U488" s="10"/>
      <c r="V488" s="2"/>
      <c r="W488" s="2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</row>
    <row r="489" spans="1:92" s="1" customFormat="1" x14ac:dyDescent="0.25">
      <c r="A489" s="1">
        <v>4610</v>
      </c>
      <c r="D489" s="1">
        <v>654322</v>
      </c>
      <c r="I489" s="1" t="s">
        <v>1304</v>
      </c>
      <c r="J489" s="27" t="s">
        <v>52</v>
      </c>
      <c r="K489" s="27" t="s">
        <v>240</v>
      </c>
      <c r="L489" s="27" t="s">
        <v>1</v>
      </c>
      <c r="M489" s="10" t="str">
        <f t="shared" si="71"/>
        <v/>
      </c>
      <c r="N489" s="10" t="str">
        <f t="shared" si="76"/>
        <v/>
      </c>
      <c r="O489" s="10">
        <f t="shared" si="72"/>
        <v>1</v>
      </c>
      <c r="P489" s="10" t="str">
        <f t="shared" si="77"/>
        <v/>
      </c>
      <c r="Q489" s="10" t="str">
        <f t="shared" si="73"/>
        <v/>
      </c>
      <c r="R489" s="10" t="str">
        <f t="shared" si="68"/>
        <v/>
      </c>
      <c r="S489" s="2">
        <f t="shared" si="74"/>
        <v>1</v>
      </c>
      <c r="T489" s="2" t="str">
        <f t="shared" si="75"/>
        <v/>
      </c>
      <c r="U489" s="10"/>
      <c r="V489" s="2"/>
      <c r="W489" s="2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</row>
    <row r="490" spans="1:92" s="1" customFormat="1" x14ac:dyDescent="0.25">
      <c r="A490" s="1">
        <v>4610</v>
      </c>
      <c r="D490" s="1">
        <v>654323</v>
      </c>
      <c r="I490" s="1" t="s">
        <v>1305</v>
      </c>
      <c r="J490" s="27" t="s">
        <v>100</v>
      </c>
      <c r="K490" s="27" t="s">
        <v>138</v>
      </c>
      <c r="L490" s="27" t="s">
        <v>1</v>
      </c>
      <c r="M490" s="10" t="str">
        <f t="shared" si="71"/>
        <v/>
      </c>
      <c r="N490" s="10" t="str">
        <f t="shared" si="76"/>
        <v/>
      </c>
      <c r="O490" s="10">
        <f t="shared" si="72"/>
        <v>1</v>
      </c>
      <c r="P490" s="10" t="str">
        <f t="shared" si="77"/>
        <v/>
      </c>
      <c r="Q490" s="10" t="str">
        <f t="shared" si="73"/>
        <v/>
      </c>
      <c r="R490" s="10" t="str">
        <f t="shared" si="68"/>
        <v/>
      </c>
      <c r="S490" s="2">
        <f t="shared" si="74"/>
        <v>1</v>
      </c>
      <c r="T490" s="2" t="str">
        <f t="shared" si="75"/>
        <v/>
      </c>
      <c r="U490" s="10"/>
      <c r="V490" s="2"/>
      <c r="W490" s="2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</row>
    <row r="491" spans="1:92" s="1" customFormat="1" x14ac:dyDescent="0.25">
      <c r="A491" s="1">
        <v>4408</v>
      </c>
      <c r="D491" s="1">
        <v>653969</v>
      </c>
      <c r="I491" s="1" t="s">
        <v>1306</v>
      </c>
      <c r="J491" s="27" t="s">
        <v>319</v>
      </c>
      <c r="K491" s="27" t="s">
        <v>1005</v>
      </c>
      <c r="L491" s="27" t="s">
        <v>1307</v>
      </c>
      <c r="M491" s="10" t="str">
        <f t="shared" si="71"/>
        <v/>
      </c>
      <c r="N491" s="10" t="str">
        <f t="shared" si="76"/>
        <v/>
      </c>
      <c r="O491" s="10">
        <f t="shared" si="72"/>
        <v>1</v>
      </c>
      <c r="P491" s="10" t="str">
        <f t="shared" si="77"/>
        <v/>
      </c>
      <c r="Q491" s="10" t="str">
        <f t="shared" si="73"/>
        <v/>
      </c>
      <c r="R491" s="10" t="str">
        <f t="shared" si="68"/>
        <v/>
      </c>
      <c r="S491" s="2">
        <f t="shared" si="74"/>
        <v>1</v>
      </c>
      <c r="T491" s="2" t="str">
        <f t="shared" si="75"/>
        <v/>
      </c>
      <c r="U491" s="10"/>
      <c r="V491" s="2"/>
      <c r="W491" s="2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</row>
    <row r="492" spans="1:92" s="1" customFormat="1" x14ac:dyDescent="0.25">
      <c r="A492" s="1">
        <v>4341</v>
      </c>
      <c r="C492" s="30">
        <v>212601</v>
      </c>
      <c r="D492" s="1">
        <v>652443</v>
      </c>
      <c r="I492" s="1" t="s">
        <v>1308</v>
      </c>
      <c r="J492" s="27" t="s">
        <v>1309</v>
      </c>
      <c r="K492" s="28" t="s">
        <v>1310</v>
      </c>
      <c r="L492" s="29" t="s">
        <v>1311</v>
      </c>
      <c r="M492" s="10">
        <f t="shared" si="71"/>
        <v>1</v>
      </c>
      <c r="N492" s="10" t="str">
        <f t="shared" si="76"/>
        <v/>
      </c>
      <c r="O492" s="10">
        <f t="shared" si="72"/>
        <v>1</v>
      </c>
      <c r="P492" s="10" t="str">
        <f t="shared" si="77"/>
        <v/>
      </c>
      <c r="Q492" s="10" t="str">
        <f t="shared" si="73"/>
        <v/>
      </c>
      <c r="R492" s="10" t="str">
        <f t="shared" si="68"/>
        <v/>
      </c>
      <c r="S492" s="2">
        <f t="shared" si="74"/>
        <v>1</v>
      </c>
      <c r="T492" s="2">
        <f t="shared" si="75"/>
        <v>1</v>
      </c>
      <c r="U492" s="10"/>
      <c r="V492" s="2"/>
      <c r="W492" s="2"/>
    </row>
    <row r="493" spans="1:92" s="1" customFormat="1" x14ac:dyDescent="0.25">
      <c r="A493" s="1">
        <v>4267</v>
      </c>
      <c r="C493" s="30">
        <v>212609</v>
      </c>
      <c r="D493" s="1">
        <v>651959</v>
      </c>
      <c r="I493" s="1" t="s">
        <v>1312</v>
      </c>
      <c r="J493" s="27" t="s">
        <v>1313</v>
      </c>
      <c r="K493" s="27" t="s">
        <v>99</v>
      </c>
      <c r="L493" s="27" t="s">
        <v>1</v>
      </c>
      <c r="M493" s="10">
        <f t="shared" si="71"/>
        <v>1</v>
      </c>
      <c r="N493" s="10" t="str">
        <f t="shared" si="76"/>
        <v/>
      </c>
      <c r="O493" s="10">
        <f t="shared" si="72"/>
        <v>1</v>
      </c>
      <c r="P493" s="10" t="str">
        <f t="shared" si="77"/>
        <v/>
      </c>
      <c r="Q493" s="10" t="str">
        <f t="shared" si="73"/>
        <v/>
      </c>
      <c r="R493" s="10" t="str">
        <f t="shared" si="68"/>
        <v/>
      </c>
      <c r="S493" s="2">
        <f t="shared" si="74"/>
        <v>1</v>
      </c>
      <c r="T493" s="2">
        <f t="shared" si="75"/>
        <v>1</v>
      </c>
      <c r="U493" s="10"/>
      <c r="V493" s="2"/>
      <c r="W493" s="2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</row>
    <row r="494" spans="1:92" s="1" customFormat="1" x14ac:dyDescent="0.25">
      <c r="A494" s="1">
        <v>4267</v>
      </c>
      <c r="D494" s="1">
        <v>651958</v>
      </c>
      <c r="I494" s="1" t="s">
        <v>1314</v>
      </c>
      <c r="J494" s="27" t="s">
        <v>151</v>
      </c>
      <c r="K494" s="27" t="s">
        <v>132</v>
      </c>
      <c r="L494" s="27" t="s">
        <v>1</v>
      </c>
      <c r="M494" s="10" t="str">
        <f t="shared" si="71"/>
        <v/>
      </c>
      <c r="N494" s="10" t="str">
        <f t="shared" si="76"/>
        <v/>
      </c>
      <c r="O494" s="10">
        <f t="shared" si="72"/>
        <v>1</v>
      </c>
      <c r="P494" s="10" t="str">
        <f t="shared" si="77"/>
        <v/>
      </c>
      <c r="Q494" s="10" t="str">
        <f t="shared" si="73"/>
        <v/>
      </c>
      <c r="R494" s="10" t="str">
        <f t="shared" si="68"/>
        <v/>
      </c>
      <c r="S494" s="2">
        <f t="shared" si="74"/>
        <v>1</v>
      </c>
      <c r="T494" s="2" t="str">
        <f t="shared" si="75"/>
        <v/>
      </c>
      <c r="U494" s="10"/>
      <c r="V494" s="2"/>
      <c r="W494" s="2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</row>
    <row r="495" spans="1:92" s="1" customFormat="1" x14ac:dyDescent="0.25">
      <c r="A495" s="1">
        <v>4488</v>
      </c>
      <c r="D495" s="1">
        <v>654082</v>
      </c>
      <c r="I495" s="1" t="s">
        <v>1315</v>
      </c>
      <c r="J495" s="27" t="s">
        <v>1316</v>
      </c>
      <c r="K495" s="27" t="s">
        <v>1317</v>
      </c>
      <c r="L495" s="27" t="s">
        <v>1318</v>
      </c>
      <c r="M495" s="10" t="str">
        <f t="shared" si="71"/>
        <v/>
      </c>
      <c r="N495" s="10" t="str">
        <f t="shared" si="76"/>
        <v/>
      </c>
      <c r="O495" s="10">
        <f t="shared" si="72"/>
        <v>1</v>
      </c>
      <c r="P495" s="10" t="str">
        <f t="shared" si="77"/>
        <v/>
      </c>
      <c r="Q495" s="10" t="str">
        <f t="shared" si="73"/>
        <v/>
      </c>
      <c r="R495" s="10" t="str">
        <f t="shared" si="68"/>
        <v/>
      </c>
      <c r="S495" s="2">
        <f t="shared" si="74"/>
        <v>1</v>
      </c>
      <c r="T495" s="2" t="str">
        <f t="shared" si="75"/>
        <v/>
      </c>
      <c r="U495" s="10"/>
      <c r="V495" s="2"/>
      <c r="W495" s="2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</row>
    <row r="496" spans="1:92" s="1" customFormat="1" x14ac:dyDescent="0.25">
      <c r="A496" s="1">
        <v>4489</v>
      </c>
      <c r="D496" s="1">
        <v>654132</v>
      </c>
      <c r="I496" s="1" t="s">
        <v>1319</v>
      </c>
      <c r="J496" s="27"/>
      <c r="K496" s="27" t="s">
        <v>1320</v>
      </c>
      <c r="L496" s="27" t="s">
        <v>1</v>
      </c>
      <c r="M496" s="10" t="str">
        <f t="shared" si="71"/>
        <v/>
      </c>
      <c r="N496" s="10" t="str">
        <f t="shared" si="76"/>
        <v/>
      </c>
      <c r="O496" s="10">
        <f t="shared" si="72"/>
        <v>1</v>
      </c>
      <c r="P496" s="10" t="str">
        <f t="shared" si="77"/>
        <v/>
      </c>
      <c r="Q496" s="10" t="str">
        <f t="shared" si="73"/>
        <v/>
      </c>
      <c r="R496" s="10" t="str">
        <f t="shared" si="68"/>
        <v/>
      </c>
      <c r="S496" s="2">
        <f t="shared" si="74"/>
        <v>1</v>
      </c>
      <c r="T496" s="2" t="str">
        <f t="shared" si="75"/>
        <v/>
      </c>
      <c r="U496" s="10"/>
      <c r="V496" s="2"/>
      <c r="W496" s="2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</row>
    <row r="497" spans="1:92" s="1" customFormat="1" x14ac:dyDescent="0.25">
      <c r="A497" s="5" t="s">
        <v>2</v>
      </c>
      <c r="B497" s="5"/>
      <c r="C497" s="5"/>
      <c r="D497" s="5"/>
      <c r="E497" s="5"/>
      <c r="F497" s="5"/>
      <c r="G497" s="5"/>
      <c r="H497" s="5"/>
      <c r="I497" s="5" t="s">
        <v>25</v>
      </c>
      <c r="J497" s="5" t="s">
        <v>9</v>
      </c>
      <c r="K497" s="5" t="s">
        <v>10</v>
      </c>
      <c r="L497" s="5" t="s">
        <v>11</v>
      </c>
      <c r="M497" s="10" t="str">
        <f t="shared" si="71"/>
        <v/>
      </c>
      <c r="N497" s="10" t="str">
        <f t="shared" si="76"/>
        <v/>
      </c>
      <c r="O497" s="10" t="str">
        <f t="shared" si="72"/>
        <v/>
      </c>
      <c r="P497" s="10" t="str">
        <f t="shared" si="77"/>
        <v/>
      </c>
      <c r="Q497" s="10" t="str">
        <f t="shared" si="73"/>
        <v/>
      </c>
      <c r="R497" s="10" t="str">
        <f t="shared" si="68"/>
        <v/>
      </c>
      <c r="S497" s="2" t="str">
        <f t="shared" si="74"/>
        <v/>
      </c>
      <c r="T497" s="2" t="str">
        <f t="shared" si="75"/>
        <v/>
      </c>
      <c r="U497" s="10"/>
      <c r="V497" s="2"/>
      <c r="W497" s="2"/>
      <c r="AA497" s="9"/>
      <c r="AB497" s="9"/>
      <c r="AC497" s="9"/>
      <c r="AD497" s="9"/>
      <c r="AE497" s="9"/>
      <c r="AF497" s="9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</row>
    <row r="498" spans="1:92" s="1" customFormat="1" x14ac:dyDescent="0.25">
      <c r="A498" s="1">
        <v>4159</v>
      </c>
      <c r="C498" s="30">
        <v>213066</v>
      </c>
      <c r="D498" s="1">
        <v>651211</v>
      </c>
      <c r="I498" s="1" t="s">
        <v>1321</v>
      </c>
      <c r="J498" s="27" t="s">
        <v>1322</v>
      </c>
      <c r="K498" s="27" t="s">
        <v>1323</v>
      </c>
      <c r="L498" s="27" t="s">
        <v>1324</v>
      </c>
      <c r="M498" s="10">
        <f t="shared" si="71"/>
        <v>1</v>
      </c>
      <c r="N498" s="10" t="str">
        <f t="shared" si="76"/>
        <v/>
      </c>
      <c r="O498" s="10">
        <f t="shared" si="72"/>
        <v>1</v>
      </c>
      <c r="P498" s="10" t="str">
        <f t="shared" si="77"/>
        <v/>
      </c>
      <c r="Q498" s="10" t="str">
        <f t="shared" si="73"/>
        <v/>
      </c>
      <c r="R498" s="10" t="str">
        <f t="shared" si="68"/>
        <v/>
      </c>
      <c r="S498" s="2">
        <f t="shared" si="74"/>
        <v>1</v>
      </c>
      <c r="T498" s="2">
        <f t="shared" si="75"/>
        <v>1</v>
      </c>
      <c r="U498" s="10"/>
      <c r="V498" s="2"/>
      <c r="W498" s="2"/>
    </row>
    <row r="499" spans="1:92" s="1" customFormat="1" x14ac:dyDescent="0.25">
      <c r="A499" s="1">
        <v>4145</v>
      </c>
      <c r="C499" s="30">
        <v>213068</v>
      </c>
      <c r="D499" s="1">
        <v>651000</v>
      </c>
      <c r="I499" s="1" t="s">
        <v>1325</v>
      </c>
      <c r="J499" s="27" t="s">
        <v>1326</v>
      </c>
      <c r="K499" s="27" t="s">
        <v>1327</v>
      </c>
      <c r="L499" s="27" t="s">
        <v>1328</v>
      </c>
      <c r="M499" s="10">
        <f t="shared" si="71"/>
        <v>1</v>
      </c>
      <c r="N499" s="10" t="str">
        <f t="shared" si="76"/>
        <v/>
      </c>
      <c r="O499" s="10">
        <f t="shared" si="72"/>
        <v>1</v>
      </c>
      <c r="P499" s="10" t="str">
        <f t="shared" si="77"/>
        <v/>
      </c>
      <c r="Q499" s="10" t="str">
        <f t="shared" si="73"/>
        <v/>
      </c>
      <c r="R499" s="10" t="str">
        <f t="shared" si="68"/>
        <v/>
      </c>
      <c r="S499" s="2">
        <f t="shared" si="74"/>
        <v>1</v>
      </c>
      <c r="T499" s="2">
        <f t="shared" si="75"/>
        <v>1</v>
      </c>
      <c r="U499" s="10"/>
      <c r="V499" s="2"/>
      <c r="W499" s="2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</row>
    <row r="500" spans="1:92" s="1" customFormat="1" x14ac:dyDescent="0.25">
      <c r="A500" s="1">
        <v>4477</v>
      </c>
      <c r="C500" s="30">
        <v>213067</v>
      </c>
      <c r="D500" s="1">
        <v>654061</v>
      </c>
      <c r="I500" s="1" t="s">
        <v>1325</v>
      </c>
      <c r="J500" s="27" t="s">
        <v>1329</v>
      </c>
      <c r="K500" s="27" t="s">
        <v>1330</v>
      </c>
      <c r="L500" s="27" t="s">
        <v>1331</v>
      </c>
      <c r="M500" s="10">
        <f t="shared" si="71"/>
        <v>1</v>
      </c>
      <c r="N500" s="10" t="str">
        <f t="shared" si="76"/>
        <v/>
      </c>
      <c r="O500" s="10">
        <f t="shared" si="72"/>
        <v>1</v>
      </c>
      <c r="P500" s="10" t="str">
        <f t="shared" si="77"/>
        <v/>
      </c>
      <c r="Q500" s="10" t="str">
        <f t="shared" si="73"/>
        <v/>
      </c>
      <c r="R500" s="10" t="str">
        <f t="shared" si="68"/>
        <v/>
      </c>
      <c r="S500" s="2">
        <f t="shared" si="74"/>
        <v>1</v>
      </c>
      <c r="T500" s="2">
        <f t="shared" si="75"/>
        <v>1</v>
      </c>
      <c r="U500" s="10"/>
      <c r="V500" s="2"/>
      <c r="W500" s="2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</row>
    <row r="501" spans="1:92" s="1" customFormat="1" x14ac:dyDescent="0.25">
      <c r="A501" s="1">
        <v>4478</v>
      </c>
      <c r="C501" s="30">
        <v>213070</v>
      </c>
      <c r="D501" s="1">
        <v>654062</v>
      </c>
      <c r="I501" s="1" t="s">
        <v>1332</v>
      </c>
      <c r="J501" s="27" t="s">
        <v>1333</v>
      </c>
      <c r="K501" s="27" t="s">
        <v>1334</v>
      </c>
      <c r="L501" s="27" t="s">
        <v>1335</v>
      </c>
      <c r="M501" s="10">
        <f t="shared" si="71"/>
        <v>1</v>
      </c>
      <c r="N501" s="10" t="str">
        <f t="shared" si="76"/>
        <v/>
      </c>
      <c r="O501" s="10">
        <f t="shared" si="72"/>
        <v>1</v>
      </c>
      <c r="P501" s="10" t="str">
        <f t="shared" si="77"/>
        <v/>
      </c>
      <c r="Q501" s="10" t="str">
        <f t="shared" si="73"/>
        <v/>
      </c>
      <c r="R501" s="10" t="str">
        <f t="shared" si="68"/>
        <v/>
      </c>
      <c r="S501" s="2">
        <f t="shared" si="74"/>
        <v>1</v>
      </c>
      <c r="T501" s="2">
        <f t="shared" si="75"/>
        <v>1</v>
      </c>
      <c r="U501" s="10"/>
      <c r="V501" s="2"/>
      <c r="W501" s="2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</row>
    <row r="502" spans="1:92" s="1" customFormat="1" x14ac:dyDescent="0.25">
      <c r="A502" s="1">
        <v>4480</v>
      </c>
      <c r="C502" s="30">
        <v>213069</v>
      </c>
      <c r="D502" s="1">
        <v>654065</v>
      </c>
      <c r="I502" s="1" t="s">
        <v>1332</v>
      </c>
      <c r="J502" s="1" t="s">
        <v>1336</v>
      </c>
      <c r="K502" s="27" t="s">
        <v>1337</v>
      </c>
      <c r="L502" s="27" t="s">
        <v>1338</v>
      </c>
      <c r="M502" s="10">
        <f t="shared" si="71"/>
        <v>1</v>
      </c>
      <c r="N502" s="10" t="str">
        <f t="shared" si="76"/>
        <v/>
      </c>
      <c r="O502" s="10">
        <f t="shared" si="72"/>
        <v>1</v>
      </c>
      <c r="P502" s="10" t="str">
        <f t="shared" si="77"/>
        <v/>
      </c>
      <c r="Q502" s="10" t="str">
        <f t="shared" si="73"/>
        <v/>
      </c>
      <c r="R502" s="10" t="str">
        <f t="shared" si="68"/>
        <v/>
      </c>
      <c r="S502" s="2">
        <f t="shared" si="74"/>
        <v>1</v>
      </c>
      <c r="T502" s="2">
        <f t="shared" si="75"/>
        <v>1</v>
      </c>
      <c r="U502" s="10"/>
      <c r="V502" s="2"/>
      <c r="W502" s="2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</row>
    <row r="503" spans="1:92" s="1" customFormat="1" x14ac:dyDescent="0.25">
      <c r="A503" s="1">
        <v>4237</v>
      </c>
      <c r="C503" s="30">
        <v>213071</v>
      </c>
      <c r="D503" s="1">
        <v>651853</v>
      </c>
      <c r="I503" s="1" t="s">
        <v>1339</v>
      </c>
      <c r="J503" s="28" t="s">
        <v>1340</v>
      </c>
      <c r="K503" s="28" t="s">
        <v>1341</v>
      </c>
      <c r="L503" s="29" t="s">
        <v>1342</v>
      </c>
      <c r="M503" s="10">
        <f t="shared" si="71"/>
        <v>1</v>
      </c>
      <c r="N503" s="10" t="str">
        <f t="shared" si="76"/>
        <v/>
      </c>
      <c r="O503" s="10">
        <f t="shared" si="72"/>
        <v>1</v>
      </c>
      <c r="P503" s="10" t="str">
        <f t="shared" si="77"/>
        <v/>
      </c>
      <c r="Q503" s="10" t="str">
        <f t="shared" si="73"/>
        <v/>
      </c>
      <c r="R503" s="10" t="str">
        <f t="shared" si="68"/>
        <v/>
      </c>
      <c r="S503" s="2">
        <f t="shared" si="74"/>
        <v>1</v>
      </c>
      <c r="T503" s="2">
        <f t="shared" si="75"/>
        <v>1</v>
      </c>
      <c r="U503" s="10"/>
      <c r="V503" s="2"/>
      <c r="W503" s="2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</row>
    <row r="504" spans="1:92" s="1" customFormat="1" x14ac:dyDescent="0.25">
      <c r="C504" s="23">
        <v>212511</v>
      </c>
      <c r="D504" s="6"/>
      <c r="E504" s="30"/>
      <c r="F504" s="30"/>
      <c r="G504" s="30"/>
      <c r="I504" s="15" t="s">
        <v>1343</v>
      </c>
      <c r="J504" t="s">
        <v>1344</v>
      </c>
      <c r="K504" t="s">
        <v>1345</v>
      </c>
      <c r="L504" s="6"/>
      <c r="M504" s="10">
        <f t="shared" si="71"/>
        <v>1</v>
      </c>
      <c r="N504" s="10" t="str">
        <f t="shared" si="76"/>
        <v/>
      </c>
      <c r="O504" s="10" t="str">
        <f t="shared" si="72"/>
        <v/>
      </c>
      <c r="P504" s="10" t="str">
        <f t="shared" si="77"/>
        <v/>
      </c>
      <c r="Q504" s="10" t="str">
        <f t="shared" si="73"/>
        <v/>
      </c>
      <c r="R504" s="10" t="str">
        <f t="shared" si="68"/>
        <v/>
      </c>
      <c r="S504" s="2">
        <f t="shared" si="74"/>
        <v>1</v>
      </c>
      <c r="T504" s="2" t="str">
        <f t="shared" si="75"/>
        <v/>
      </c>
      <c r="U504" s="10"/>
      <c r="V504" s="2"/>
      <c r="W504" s="2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</row>
    <row r="505" spans="1:92" s="1" customFormat="1" x14ac:dyDescent="0.25">
      <c r="A505" s="1">
        <v>4145</v>
      </c>
      <c r="C505" s="30">
        <v>213073</v>
      </c>
      <c r="D505" s="1">
        <v>650999</v>
      </c>
      <c r="I505" s="1" t="s">
        <v>1346</v>
      </c>
      <c r="J505" s="28" t="s">
        <v>1336</v>
      </c>
      <c r="K505" s="28" t="s">
        <v>1347</v>
      </c>
      <c r="L505" s="29" t="s">
        <v>1348</v>
      </c>
      <c r="M505" s="10">
        <f t="shared" si="71"/>
        <v>1</v>
      </c>
      <c r="N505" s="10" t="str">
        <f t="shared" si="76"/>
        <v/>
      </c>
      <c r="O505" s="10">
        <f t="shared" si="72"/>
        <v>1</v>
      </c>
      <c r="P505" s="10" t="str">
        <f t="shared" si="77"/>
        <v/>
      </c>
      <c r="Q505" s="10" t="str">
        <f t="shared" si="73"/>
        <v/>
      </c>
      <c r="R505" s="10" t="str">
        <f t="shared" si="68"/>
        <v/>
      </c>
      <c r="S505" s="2">
        <f t="shared" si="74"/>
        <v>1</v>
      </c>
      <c r="T505" s="2">
        <f t="shared" si="75"/>
        <v>1</v>
      </c>
      <c r="U505" s="10"/>
      <c r="V505" s="2"/>
      <c r="W505" s="2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</row>
    <row r="506" spans="1:92" s="1" customFormat="1" x14ac:dyDescent="0.25">
      <c r="A506" s="1">
        <v>4145</v>
      </c>
      <c r="C506" s="30">
        <v>213076</v>
      </c>
      <c r="D506" s="1">
        <v>651001</v>
      </c>
      <c r="I506" s="1" t="s">
        <v>1349</v>
      </c>
      <c r="J506" s="27" t="s">
        <v>1350</v>
      </c>
      <c r="K506" s="27" t="s">
        <v>1351</v>
      </c>
      <c r="L506" s="27" t="s">
        <v>1352</v>
      </c>
      <c r="M506" s="10">
        <f t="shared" si="71"/>
        <v>1</v>
      </c>
      <c r="N506" s="10" t="str">
        <f t="shared" si="76"/>
        <v/>
      </c>
      <c r="O506" s="10">
        <f t="shared" si="72"/>
        <v>1</v>
      </c>
      <c r="P506" s="10" t="str">
        <f t="shared" si="77"/>
        <v/>
      </c>
      <c r="Q506" s="10" t="str">
        <f t="shared" si="73"/>
        <v/>
      </c>
      <c r="R506" s="10" t="str">
        <f t="shared" si="68"/>
        <v/>
      </c>
      <c r="S506" s="2">
        <f t="shared" si="74"/>
        <v>1</v>
      </c>
      <c r="T506" s="2">
        <f t="shared" si="75"/>
        <v>1</v>
      </c>
      <c r="U506" s="10"/>
      <c r="V506" s="2"/>
      <c r="W506" s="2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</row>
    <row r="507" spans="1:92" s="1" customFormat="1" x14ac:dyDescent="0.25">
      <c r="C507" s="23">
        <v>213077</v>
      </c>
      <c r="D507" s="6"/>
      <c r="E507" s="30"/>
      <c r="F507" s="30"/>
      <c r="G507" s="30"/>
      <c r="I507" s="15" t="s">
        <v>1353</v>
      </c>
      <c r="J507" t="s">
        <v>1354</v>
      </c>
      <c r="K507" t="s">
        <v>1355</v>
      </c>
      <c r="L507" s="6"/>
      <c r="M507" s="10">
        <f t="shared" si="71"/>
        <v>1</v>
      </c>
      <c r="N507" s="10" t="str">
        <f t="shared" si="76"/>
        <v/>
      </c>
      <c r="O507" s="10" t="str">
        <f t="shared" si="72"/>
        <v/>
      </c>
      <c r="P507" s="10" t="str">
        <f t="shared" si="77"/>
        <v/>
      </c>
      <c r="Q507" s="10" t="str">
        <f t="shared" si="73"/>
        <v/>
      </c>
      <c r="R507" s="10" t="str">
        <f t="shared" ref="R507:R570" si="78">IF(AND(Q507=1,Q508=1,F507=F508),1,"")</f>
        <v/>
      </c>
      <c r="S507" s="2">
        <f t="shared" si="74"/>
        <v>1</v>
      </c>
      <c r="T507" s="2" t="str">
        <f t="shared" si="75"/>
        <v/>
      </c>
      <c r="U507" s="10"/>
      <c r="V507" s="2"/>
      <c r="W507" s="2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</row>
    <row r="508" spans="1:92" s="1" customFormat="1" x14ac:dyDescent="0.25">
      <c r="A508" s="1">
        <v>4535</v>
      </c>
      <c r="C508" s="30">
        <v>213078</v>
      </c>
      <c r="D508" s="1">
        <v>654205</v>
      </c>
      <c r="I508" s="1" t="s">
        <v>1356</v>
      </c>
      <c r="J508" s="27" t="s">
        <v>1357</v>
      </c>
      <c r="K508" s="27" t="s">
        <v>1358</v>
      </c>
      <c r="L508" s="27" t="s">
        <v>1</v>
      </c>
      <c r="M508" s="10">
        <f t="shared" si="71"/>
        <v>1</v>
      </c>
      <c r="N508" s="10" t="str">
        <f t="shared" si="76"/>
        <v/>
      </c>
      <c r="O508" s="10">
        <f t="shared" si="72"/>
        <v>1</v>
      </c>
      <c r="P508" s="10" t="str">
        <f t="shared" si="77"/>
        <v/>
      </c>
      <c r="Q508" s="10" t="str">
        <f t="shared" si="73"/>
        <v/>
      </c>
      <c r="R508" s="10" t="str">
        <f t="shared" si="78"/>
        <v/>
      </c>
      <c r="S508" s="2">
        <f t="shared" si="74"/>
        <v>1</v>
      </c>
      <c r="T508" s="2">
        <f t="shared" si="75"/>
        <v>1</v>
      </c>
      <c r="U508" s="10"/>
      <c r="V508" s="2"/>
      <c r="W508" s="2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</row>
    <row r="509" spans="1:92" s="1" customFormat="1" x14ac:dyDescent="0.25">
      <c r="A509" s="1">
        <v>4240</v>
      </c>
      <c r="D509" s="1">
        <v>651854</v>
      </c>
      <c r="I509" s="1" t="s">
        <v>1359</v>
      </c>
      <c r="J509" s="27"/>
      <c r="K509" s="27"/>
      <c r="L509" s="27" t="s">
        <v>1360</v>
      </c>
      <c r="M509" s="10" t="str">
        <f t="shared" si="71"/>
        <v/>
      </c>
      <c r="N509" s="10" t="str">
        <f t="shared" si="76"/>
        <v/>
      </c>
      <c r="O509" s="10">
        <f t="shared" si="72"/>
        <v>1</v>
      </c>
      <c r="P509" s="10" t="str">
        <f t="shared" si="77"/>
        <v/>
      </c>
      <c r="Q509" s="10" t="str">
        <f t="shared" si="73"/>
        <v/>
      </c>
      <c r="R509" s="10" t="str">
        <f t="shared" si="78"/>
        <v/>
      </c>
      <c r="S509" s="2">
        <f t="shared" si="74"/>
        <v>1</v>
      </c>
      <c r="T509" s="2" t="str">
        <f t="shared" si="75"/>
        <v/>
      </c>
      <c r="U509" s="10"/>
      <c r="V509" s="2"/>
      <c r="W509" s="2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</row>
    <row r="510" spans="1:92" s="1" customFormat="1" x14ac:dyDescent="0.25">
      <c r="A510" s="1">
        <v>4237</v>
      </c>
      <c r="D510" s="1">
        <v>651852</v>
      </c>
      <c r="I510" s="1" t="s">
        <v>1361</v>
      </c>
      <c r="J510" s="27" t="s">
        <v>1362</v>
      </c>
      <c r="K510" s="27" t="s">
        <v>1363</v>
      </c>
      <c r="L510" s="27" t="s">
        <v>1364</v>
      </c>
      <c r="M510" s="10" t="str">
        <f t="shared" si="71"/>
        <v/>
      </c>
      <c r="N510" s="10" t="str">
        <f t="shared" si="76"/>
        <v/>
      </c>
      <c r="O510" s="10">
        <f t="shared" si="72"/>
        <v>1</v>
      </c>
      <c r="P510" s="10" t="str">
        <f t="shared" si="77"/>
        <v/>
      </c>
      <c r="Q510" s="10" t="str">
        <f t="shared" si="73"/>
        <v/>
      </c>
      <c r="R510" s="10" t="str">
        <f t="shared" si="78"/>
        <v/>
      </c>
      <c r="S510" s="2">
        <f t="shared" si="74"/>
        <v>1</v>
      </c>
      <c r="T510" s="2" t="str">
        <f t="shared" si="75"/>
        <v/>
      </c>
      <c r="U510" s="10"/>
      <c r="V510" s="2"/>
      <c r="W510" s="2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</row>
    <row r="511" spans="1:92" s="1" customFormat="1" x14ac:dyDescent="0.25">
      <c r="A511" s="5" t="s">
        <v>2</v>
      </c>
      <c r="B511" s="5"/>
      <c r="C511" s="5"/>
      <c r="D511" s="5"/>
      <c r="E511" s="5"/>
      <c r="F511" s="5"/>
      <c r="G511" s="5"/>
      <c r="H511" s="5"/>
      <c r="I511" s="5" t="s">
        <v>26</v>
      </c>
      <c r="J511" s="5" t="s">
        <v>9</v>
      </c>
      <c r="K511" s="5" t="s">
        <v>10</v>
      </c>
      <c r="L511" s="5" t="s">
        <v>11</v>
      </c>
      <c r="M511" s="10" t="str">
        <f t="shared" si="71"/>
        <v/>
      </c>
      <c r="N511" s="10" t="str">
        <f t="shared" si="76"/>
        <v/>
      </c>
      <c r="O511" s="10" t="str">
        <f t="shared" si="72"/>
        <v/>
      </c>
      <c r="P511" s="10" t="str">
        <f t="shared" si="77"/>
        <v/>
      </c>
      <c r="Q511" s="10" t="str">
        <f t="shared" si="73"/>
        <v/>
      </c>
      <c r="R511" s="10" t="str">
        <f t="shared" si="78"/>
        <v/>
      </c>
      <c r="S511" s="2" t="str">
        <f t="shared" si="74"/>
        <v/>
      </c>
      <c r="T511" s="2" t="str">
        <f t="shared" si="75"/>
        <v/>
      </c>
      <c r="U511" s="10"/>
      <c r="V511" s="2"/>
      <c r="W511" s="2"/>
      <c r="AA511" s="9"/>
      <c r="AB511" s="9"/>
      <c r="AC511" s="9"/>
      <c r="AD511" s="9"/>
      <c r="AE511" s="9"/>
      <c r="AF511" s="9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</row>
    <row r="512" spans="1:92" s="1" customFormat="1" x14ac:dyDescent="0.25">
      <c r="A512" s="1">
        <v>4451</v>
      </c>
      <c r="D512" s="1">
        <v>654030</v>
      </c>
      <c r="I512" s="1" t="s">
        <v>1365</v>
      </c>
      <c r="J512" s="27" t="s">
        <v>167</v>
      </c>
      <c r="K512" s="27" t="s">
        <v>88</v>
      </c>
      <c r="L512" s="27" t="s">
        <v>1366</v>
      </c>
      <c r="M512" s="10" t="str">
        <f t="shared" si="71"/>
        <v/>
      </c>
      <c r="N512" s="10" t="str">
        <f t="shared" si="76"/>
        <v/>
      </c>
      <c r="O512" s="10">
        <f t="shared" si="72"/>
        <v>1</v>
      </c>
      <c r="P512" s="10" t="str">
        <f t="shared" si="77"/>
        <v/>
      </c>
      <c r="Q512" s="10" t="str">
        <f t="shared" si="73"/>
        <v/>
      </c>
      <c r="R512" s="10" t="str">
        <f t="shared" si="78"/>
        <v/>
      </c>
      <c r="S512" s="2">
        <f t="shared" si="74"/>
        <v>1</v>
      </c>
      <c r="T512" s="2" t="str">
        <f t="shared" si="75"/>
        <v/>
      </c>
      <c r="U512" s="10"/>
      <c r="V512" s="2"/>
      <c r="W512" s="2"/>
    </row>
    <row r="513" spans="1:92" s="1" customFormat="1" x14ac:dyDescent="0.25">
      <c r="A513" s="1">
        <v>4414</v>
      </c>
      <c r="D513" s="1">
        <v>653978</v>
      </c>
      <c r="I513" s="1" t="s">
        <v>1367</v>
      </c>
      <c r="J513" s="27" t="s">
        <v>1368</v>
      </c>
      <c r="K513" s="26" t="s">
        <v>559</v>
      </c>
      <c r="L513" s="26" t="s">
        <v>1369</v>
      </c>
      <c r="M513" s="10" t="str">
        <f t="shared" si="71"/>
        <v/>
      </c>
      <c r="N513" s="10" t="str">
        <f t="shared" ref="N513:N544" si="79">IF(AND(M513=1,M514=1,C513=C514),1,"")</f>
        <v/>
      </c>
      <c r="O513" s="10">
        <f t="shared" si="72"/>
        <v>1</v>
      </c>
      <c r="P513" s="10" t="str">
        <f t="shared" ref="P513:P544" si="80">IF(AND(O513=1,O514=1,D513=D514),1,"")</f>
        <v/>
      </c>
      <c r="Q513" s="10" t="str">
        <f t="shared" si="73"/>
        <v/>
      </c>
      <c r="R513" s="10" t="str">
        <f t="shared" si="78"/>
        <v/>
      </c>
      <c r="S513" s="2">
        <f t="shared" si="74"/>
        <v>1</v>
      </c>
      <c r="T513" s="2" t="str">
        <f t="shared" si="75"/>
        <v/>
      </c>
      <c r="U513" s="10"/>
      <c r="V513" s="2"/>
      <c r="W513" s="2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</row>
    <row r="514" spans="1:92" s="1" customFormat="1" x14ac:dyDescent="0.25">
      <c r="A514" s="1">
        <v>4421</v>
      </c>
      <c r="C514" s="30">
        <v>213163</v>
      </c>
      <c r="D514" s="1">
        <v>653987</v>
      </c>
      <c r="I514" s="1" t="s">
        <v>1370</v>
      </c>
      <c r="J514" s="28" t="s">
        <v>1371</v>
      </c>
      <c r="K514" s="28" t="s">
        <v>1372</v>
      </c>
      <c r="L514" s="29" t="s">
        <v>1373</v>
      </c>
      <c r="M514" s="10">
        <f t="shared" ref="M514:M577" si="81">IF(OR(C514="",C514=" "),"",1)</f>
        <v>1</v>
      </c>
      <c r="N514" s="10" t="str">
        <f t="shared" si="79"/>
        <v/>
      </c>
      <c r="O514" s="10">
        <f t="shared" ref="O514:O577" si="82">IF(OR(D514="",D514=" "),"",1)</f>
        <v>1</v>
      </c>
      <c r="P514" s="10" t="str">
        <f t="shared" si="80"/>
        <v/>
      </c>
      <c r="Q514" s="10" t="str">
        <f t="shared" ref="Q514:Q577" si="83">IF(OR(F514="",F514=" "),"",1)</f>
        <v/>
      </c>
      <c r="R514" s="10" t="str">
        <f t="shared" si="78"/>
        <v/>
      </c>
      <c r="S514" s="2">
        <f t="shared" ref="S514:S577" si="84">IF(SUM(M514:Q514)&gt;0,1,"")</f>
        <v>1</v>
      </c>
      <c r="T514" s="2">
        <f t="shared" ref="T514:T577" si="85">IF(AND(M514=1,O514=1),1,"")</f>
        <v>1</v>
      </c>
      <c r="U514" s="10"/>
      <c r="V514" s="2"/>
      <c r="W514" s="2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</row>
    <row r="515" spans="1:92" s="1" customFormat="1" x14ac:dyDescent="0.25">
      <c r="A515" s="1">
        <v>4422</v>
      </c>
      <c r="D515" s="1">
        <v>653988</v>
      </c>
      <c r="I515" s="1" t="s">
        <v>1374</v>
      </c>
      <c r="J515" s="27"/>
      <c r="K515" s="27"/>
      <c r="L515" s="27" t="s">
        <v>1375</v>
      </c>
      <c r="M515" s="10" t="str">
        <f t="shared" si="81"/>
        <v/>
      </c>
      <c r="N515" s="10" t="str">
        <f t="shared" si="79"/>
        <v/>
      </c>
      <c r="O515" s="10">
        <f t="shared" si="82"/>
        <v>1</v>
      </c>
      <c r="P515" s="10" t="str">
        <f t="shared" si="80"/>
        <v/>
      </c>
      <c r="Q515" s="10" t="str">
        <f t="shared" si="83"/>
        <v/>
      </c>
      <c r="R515" s="10" t="str">
        <f t="shared" si="78"/>
        <v/>
      </c>
      <c r="S515" s="2">
        <f t="shared" si="84"/>
        <v>1</v>
      </c>
      <c r="T515" s="2" t="str">
        <f t="shared" si="85"/>
        <v/>
      </c>
      <c r="U515" s="10"/>
      <c r="V515" s="2"/>
      <c r="W515" s="2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</row>
    <row r="516" spans="1:92" s="1" customFormat="1" x14ac:dyDescent="0.25">
      <c r="A516" s="1">
        <v>4415</v>
      </c>
      <c r="D516" s="1">
        <v>653979</v>
      </c>
      <c r="I516" s="1" t="s">
        <v>1376</v>
      </c>
      <c r="J516" s="27" t="s">
        <v>1377</v>
      </c>
      <c r="K516" s="26" t="s">
        <v>1378</v>
      </c>
      <c r="L516" s="26" t="s">
        <v>1369</v>
      </c>
      <c r="M516" s="10" t="str">
        <f t="shared" si="81"/>
        <v/>
      </c>
      <c r="N516" s="10" t="str">
        <f t="shared" si="79"/>
        <v/>
      </c>
      <c r="O516" s="10">
        <f t="shared" si="82"/>
        <v>1</v>
      </c>
      <c r="P516" s="10" t="str">
        <f t="shared" si="80"/>
        <v/>
      </c>
      <c r="Q516" s="10" t="str">
        <f t="shared" si="83"/>
        <v/>
      </c>
      <c r="R516" s="10" t="str">
        <f t="shared" si="78"/>
        <v/>
      </c>
      <c r="S516" s="2">
        <f t="shared" si="84"/>
        <v>1</v>
      </c>
      <c r="T516" s="2" t="str">
        <f t="shared" si="85"/>
        <v/>
      </c>
      <c r="U516" s="10"/>
      <c r="V516" s="2"/>
      <c r="W516" s="2"/>
    </row>
    <row r="517" spans="1:92" s="1" customFormat="1" x14ac:dyDescent="0.25">
      <c r="A517" s="1">
        <v>4420</v>
      </c>
      <c r="C517" s="30">
        <v>213162</v>
      </c>
      <c r="D517" s="1">
        <v>653986</v>
      </c>
      <c r="I517" s="1" t="s">
        <v>1376</v>
      </c>
      <c r="J517" s="27" t="s">
        <v>1379</v>
      </c>
      <c r="K517" s="27" t="s">
        <v>1380</v>
      </c>
      <c r="L517" s="27" t="s">
        <v>1381</v>
      </c>
      <c r="M517" s="10">
        <f t="shared" si="81"/>
        <v>1</v>
      </c>
      <c r="N517" s="10" t="str">
        <f t="shared" si="79"/>
        <v/>
      </c>
      <c r="O517" s="10">
        <f t="shared" si="82"/>
        <v>1</v>
      </c>
      <c r="P517" s="10" t="str">
        <f t="shared" si="80"/>
        <v/>
      </c>
      <c r="Q517" s="10" t="str">
        <f t="shared" si="83"/>
        <v/>
      </c>
      <c r="R517" s="10" t="str">
        <f t="shared" si="78"/>
        <v/>
      </c>
      <c r="S517" s="2">
        <f t="shared" si="84"/>
        <v>1</v>
      </c>
      <c r="T517" s="2">
        <f t="shared" si="85"/>
        <v>1</v>
      </c>
      <c r="U517" s="10"/>
      <c r="V517" s="2"/>
      <c r="W517" s="2"/>
    </row>
    <row r="518" spans="1:92" s="1" customFormat="1" x14ac:dyDescent="0.25">
      <c r="A518" s="1">
        <v>4449</v>
      </c>
      <c r="D518" s="1">
        <v>654028</v>
      </c>
      <c r="I518" s="1" t="s">
        <v>1382</v>
      </c>
      <c r="J518" s="26" t="s">
        <v>1091</v>
      </c>
      <c r="K518" s="27" t="s">
        <v>1092</v>
      </c>
      <c r="L518" s="27" t="s">
        <v>1383</v>
      </c>
      <c r="M518" s="10" t="str">
        <f t="shared" si="81"/>
        <v/>
      </c>
      <c r="N518" s="10" t="str">
        <f t="shared" si="79"/>
        <v/>
      </c>
      <c r="O518" s="10">
        <f t="shared" si="82"/>
        <v>1</v>
      </c>
      <c r="P518" s="10" t="str">
        <f t="shared" si="80"/>
        <v/>
      </c>
      <c r="Q518" s="10" t="str">
        <f t="shared" si="83"/>
        <v/>
      </c>
      <c r="R518" s="10" t="str">
        <f t="shared" si="78"/>
        <v/>
      </c>
      <c r="S518" s="2">
        <f t="shared" si="84"/>
        <v>1</v>
      </c>
      <c r="T518" s="2" t="str">
        <f t="shared" si="85"/>
        <v/>
      </c>
      <c r="U518" s="10"/>
      <c r="V518" s="2"/>
      <c r="W518" s="2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</row>
    <row r="519" spans="1:92" s="1" customFormat="1" x14ac:dyDescent="0.25">
      <c r="A519" s="1">
        <v>4450</v>
      </c>
      <c r="D519" s="1">
        <v>654029</v>
      </c>
      <c r="E519" s="23" t="s">
        <v>50</v>
      </c>
      <c r="F519" s="23">
        <v>296186</v>
      </c>
      <c r="G519" s="23"/>
      <c r="I519" s="16" t="s">
        <v>1384</v>
      </c>
      <c r="J519" s="27" t="s">
        <v>1385</v>
      </c>
      <c r="K519" s="27" t="s">
        <v>1386</v>
      </c>
      <c r="L519" s="27" t="s">
        <v>1387</v>
      </c>
      <c r="M519" s="10" t="str">
        <f t="shared" si="81"/>
        <v/>
      </c>
      <c r="N519" s="10" t="str">
        <f t="shared" si="79"/>
        <v/>
      </c>
      <c r="O519" s="10">
        <f t="shared" si="82"/>
        <v>1</v>
      </c>
      <c r="P519" s="10" t="str">
        <f t="shared" si="80"/>
        <v/>
      </c>
      <c r="Q519" s="10">
        <f t="shared" si="83"/>
        <v>1</v>
      </c>
      <c r="R519" s="10" t="str">
        <f t="shared" si="78"/>
        <v/>
      </c>
      <c r="S519" s="2">
        <f t="shared" si="84"/>
        <v>1</v>
      </c>
      <c r="T519" s="2" t="str">
        <f t="shared" si="85"/>
        <v/>
      </c>
      <c r="U519" s="10"/>
      <c r="V519" s="2"/>
      <c r="W519" s="2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</row>
    <row r="520" spans="1:92" s="1" customFormat="1" x14ac:dyDescent="0.25">
      <c r="A520" s="1">
        <v>4426</v>
      </c>
      <c r="C520" s="30">
        <v>213159</v>
      </c>
      <c r="D520" s="1">
        <v>654594</v>
      </c>
      <c r="I520" s="1" t="s">
        <v>1388</v>
      </c>
      <c r="J520" s="27" t="s">
        <v>1389</v>
      </c>
      <c r="K520" s="26" t="s">
        <v>1390</v>
      </c>
      <c r="L520" s="26" t="s">
        <v>1391</v>
      </c>
      <c r="M520" s="10">
        <f t="shared" si="81"/>
        <v>1</v>
      </c>
      <c r="N520" s="10" t="str">
        <f t="shared" si="79"/>
        <v/>
      </c>
      <c r="O520" s="10">
        <f t="shared" si="82"/>
        <v>1</v>
      </c>
      <c r="P520" s="10" t="str">
        <f t="shared" si="80"/>
        <v/>
      </c>
      <c r="Q520" s="10" t="str">
        <f t="shared" si="83"/>
        <v/>
      </c>
      <c r="R520" s="10" t="str">
        <f t="shared" si="78"/>
        <v/>
      </c>
      <c r="S520" s="2">
        <f t="shared" si="84"/>
        <v>1</v>
      </c>
      <c r="T520" s="2">
        <f t="shared" si="85"/>
        <v>1</v>
      </c>
      <c r="U520" s="10"/>
      <c r="V520" s="2"/>
      <c r="W520" s="2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</row>
    <row r="521" spans="1:92" s="1" customFormat="1" x14ac:dyDescent="0.25">
      <c r="A521" s="1">
        <v>4423</v>
      </c>
      <c r="C521" s="30">
        <v>213157</v>
      </c>
      <c r="D521" s="1">
        <v>653989</v>
      </c>
      <c r="I521" s="1" t="s">
        <v>1392</v>
      </c>
      <c r="J521" s="27" t="s">
        <v>1393</v>
      </c>
      <c r="K521" s="27" t="s">
        <v>1394</v>
      </c>
      <c r="L521" s="27" t="s">
        <v>190</v>
      </c>
      <c r="M521" s="10">
        <f t="shared" si="81"/>
        <v>1</v>
      </c>
      <c r="N521" s="10" t="str">
        <f t="shared" si="79"/>
        <v/>
      </c>
      <c r="O521" s="10">
        <f t="shared" si="82"/>
        <v>1</v>
      </c>
      <c r="P521" s="10" t="str">
        <f t="shared" si="80"/>
        <v/>
      </c>
      <c r="Q521" s="10" t="str">
        <f t="shared" si="83"/>
        <v/>
      </c>
      <c r="R521" s="10" t="str">
        <f t="shared" si="78"/>
        <v/>
      </c>
      <c r="S521" s="2">
        <f t="shared" si="84"/>
        <v>1</v>
      </c>
      <c r="T521" s="2">
        <f t="shared" si="85"/>
        <v>1</v>
      </c>
      <c r="U521" s="10"/>
      <c r="V521" s="2"/>
      <c r="W521" s="2"/>
    </row>
    <row r="522" spans="1:92" s="1" customFormat="1" x14ac:dyDescent="0.25">
      <c r="A522" s="1">
        <v>4428</v>
      </c>
      <c r="D522" s="1">
        <v>653994</v>
      </c>
      <c r="I522" s="1" t="s">
        <v>1395</v>
      </c>
      <c r="J522" s="27" t="s">
        <v>1396</v>
      </c>
      <c r="K522" s="27" t="s">
        <v>1397</v>
      </c>
      <c r="L522" s="27" t="s">
        <v>190</v>
      </c>
      <c r="M522" s="10" t="str">
        <f t="shared" si="81"/>
        <v/>
      </c>
      <c r="N522" s="10" t="str">
        <f t="shared" si="79"/>
        <v/>
      </c>
      <c r="O522" s="10">
        <f t="shared" si="82"/>
        <v>1</v>
      </c>
      <c r="P522" s="10" t="str">
        <f t="shared" si="80"/>
        <v/>
      </c>
      <c r="Q522" s="10" t="str">
        <f t="shared" si="83"/>
        <v/>
      </c>
      <c r="R522" s="10" t="str">
        <f t="shared" si="78"/>
        <v/>
      </c>
      <c r="S522" s="2">
        <f t="shared" si="84"/>
        <v>1</v>
      </c>
      <c r="T522" s="2" t="str">
        <f t="shared" si="85"/>
        <v/>
      </c>
      <c r="U522" s="10"/>
      <c r="V522" s="2"/>
      <c r="W522" s="2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</row>
    <row r="523" spans="1:92" s="1" customFormat="1" x14ac:dyDescent="0.25">
      <c r="A523" s="1">
        <v>4429</v>
      </c>
      <c r="D523" s="1">
        <v>653995</v>
      </c>
      <c r="I523" s="1" t="s">
        <v>1398</v>
      </c>
      <c r="J523" s="26" t="s">
        <v>1399</v>
      </c>
      <c r="K523" s="27" t="s">
        <v>1400</v>
      </c>
      <c r="L523" s="27" t="s">
        <v>190</v>
      </c>
      <c r="M523" s="10" t="str">
        <f t="shared" si="81"/>
        <v/>
      </c>
      <c r="N523" s="10" t="str">
        <f t="shared" si="79"/>
        <v/>
      </c>
      <c r="O523" s="10">
        <f t="shared" si="82"/>
        <v>1</v>
      </c>
      <c r="P523" s="10" t="str">
        <f t="shared" si="80"/>
        <v/>
      </c>
      <c r="Q523" s="10" t="str">
        <f t="shared" si="83"/>
        <v/>
      </c>
      <c r="R523" s="10" t="str">
        <f t="shared" si="78"/>
        <v/>
      </c>
      <c r="S523" s="2">
        <f t="shared" si="84"/>
        <v>1</v>
      </c>
      <c r="T523" s="2" t="str">
        <f t="shared" si="85"/>
        <v/>
      </c>
      <c r="U523" s="10"/>
      <c r="V523" s="2"/>
      <c r="W523" s="2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</row>
    <row r="524" spans="1:92" s="1" customFormat="1" x14ac:dyDescent="0.25">
      <c r="A524" s="1">
        <v>4413</v>
      </c>
      <c r="C524" s="30">
        <v>213156</v>
      </c>
      <c r="D524" s="1">
        <v>653977</v>
      </c>
      <c r="I524" s="1" t="s">
        <v>1401</v>
      </c>
      <c r="J524" s="27" t="s">
        <v>1402</v>
      </c>
      <c r="K524" s="26" t="s">
        <v>1403</v>
      </c>
      <c r="L524" s="26" t="s">
        <v>1369</v>
      </c>
      <c r="M524" s="10">
        <f t="shared" si="81"/>
        <v>1</v>
      </c>
      <c r="N524" s="10" t="str">
        <f t="shared" si="79"/>
        <v/>
      </c>
      <c r="O524" s="10">
        <f t="shared" si="82"/>
        <v>1</v>
      </c>
      <c r="P524" s="10" t="str">
        <f t="shared" si="80"/>
        <v/>
      </c>
      <c r="Q524" s="10" t="str">
        <f t="shared" si="83"/>
        <v/>
      </c>
      <c r="R524" s="10" t="str">
        <f t="shared" si="78"/>
        <v/>
      </c>
      <c r="S524" s="2">
        <f t="shared" si="84"/>
        <v>1</v>
      </c>
      <c r="T524" s="2">
        <f t="shared" si="85"/>
        <v>1</v>
      </c>
      <c r="U524" s="10"/>
      <c r="V524" s="2"/>
      <c r="W524" s="2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</row>
    <row r="525" spans="1:92" s="1" customFormat="1" x14ac:dyDescent="0.25">
      <c r="A525" s="1">
        <v>4389</v>
      </c>
      <c r="D525" s="1">
        <v>652530</v>
      </c>
      <c r="I525" s="1" t="s">
        <v>1404</v>
      </c>
      <c r="J525" s="27" t="s">
        <v>104</v>
      </c>
      <c r="K525" s="27" t="s">
        <v>177</v>
      </c>
      <c r="L525" s="27" t="s">
        <v>1405</v>
      </c>
      <c r="M525" s="10" t="str">
        <f t="shared" si="81"/>
        <v/>
      </c>
      <c r="N525" s="10" t="str">
        <f t="shared" si="79"/>
        <v/>
      </c>
      <c r="O525" s="10">
        <f t="shared" si="82"/>
        <v>1</v>
      </c>
      <c r="P525" s="10" t="str">
        <f t="shared" si="80"/>
        <v/>
      </c>
      <c r="Q525" s="10" t="str">
        <f t="shared" si="83"/>
        <v/>
      </c>
      <c r="R525" s="10" t="str">
        <f t="shared" si="78"/>
        <v/>
      </c>
      <c r="S525" s="2">
        <f t="shared" si="84"/>
        <v>1</v>
      </c>
      <c r="T525" s="2" t="str">
        <f t="shared" si="85"/>
        <v/>
      </c>
      <c r="U525" s="10"/>
      <c r="V525" s="2"/>
      <c r="W525" s="2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</row>
    <row r="526" spans="1:92" s="1" customFormat="1" x14ac:dyDescent="0.25">
      <c r="A526" s="1">
        <v>4417</v>
      </c>
      <c r="D526" s="1">
        <v>653981</v>
      </c>
      <c r="I526" s="1" t="s">
        <v>1406</v>
      </c>
      <c r="J526" s="27" t="s">
        <v>1407</v>
      </c>
      <c r="K526" s="27" t="s">
        <v>1408</v>
      </c>
      <c r="L526" s="27" t="s">
        <v>1369</v>
      </c>
      <c r="M526" s="10" t="str">
        <f t="shared" si="81"/>
        <v/>
      </c>
      <c r="N526" s="10" t="str">
        <f t="shared" si="79"/>
        <v/>
      </c>
      <c r="O526" s="10">
        <f t="shared" si="82"/>
        <v>1</v>
      </c>
      <c r="P526" s="10" t="str">
        <f t="shared" si="80"/>
        <v/>
      </c>
      <c r="Q526" s="10" t="str">
        <f t="shared" si="83"/>
        <v/>
      </c>
      <c r="R526" s="10" t="str">
        <f t="shared" si="78"/>
        <v/>
      </c>
      <c r="S526" s="2">
        <f t="shared" si="84"/>
        <v>1</v>
      </c>
      <c r="T526" s="2" t="str">
        <f t="shared" si="85"/>
        <v/>
      </c>
      <c r="U526" s="10"/>
      <c r="V526" s="2"/>
      <c r="W526" s="2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</row>
    <row r="527" spans="1:92" s="1" customFormat="1" x14ac:dyDescent="0.25">
      <c r="A527" s="1">
        <v>4425</v>
      </c>
      <c r="C527" s="30">
        <v>213161</v>
      </c>
      <c r="D527" s="1">
        <v>653992</v>
      </c>
      <c r="I527" s="1" t="s">
        <v>1409</v>
      </c>
      <c r="J527" s="27" t="s">
        <v>1410</v>
      </c>
      <c r="K527" s="27" t="s">
        <v>1411</v>
      </c>
      <c r="L527" s="27" t="s">
        <v>1412</v>
      </c>
      <c r="M527" s="10">
        <f t="shared" si="81"/>
        <v>1</v>
      </c>
      <c r="N527" s="10" t="str">
        <f t="shared" si="79"/>
        <v/>
      </c>
      <c r="O527" s="10">
        <f t="shared" si="82"/>
        <v>1</v>
      </c>
      <c r="P527" s="10" t="str">
        <f t="shared" si="80"/>
        <v/>
      </c>
      <c r="Q527" s="10" t="str">
        <f t="shared" si="83"/>
        <v/>
      </c>
      <c r="R527" s="10" t="str">
        <f t="shared" si="78"/>
        <v/>
      </c>
      <c r="S527" s="2">
        <f t="shared" si="84"/>
        <v>1</v>
      </c>
      <c r="T527" s="2">
        <f t="shared" si="85"/>
        <v>1</v>
      </c>
      <c r="U527" s="10"/>
      <c r="V527" s="2"/>
      <c r="W527" s="2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</row>
    <row r="528" spans="1:92" s="1" customFormat="1" x14ac:dyDescent="0.25">
      <c r="A528" s="1">
        <v>4424</v>
      </c>
      <c r="D528" s="1">
        <v>653991</v>
      </c>
      <c r="I528" s="1" t="s">
        <v>1413</v>
      </c>
      <c r="J528" s="27" t="s">
        <v>1414</v>
      </c>
      <c r="K528" s="27" t="s">
        <v>1415</v>
      </c>
      <c r="L528" s="27" t="s">
        <v>190</v>
      </c>
      <c r="M528" s="10" t="str">
        <f t="shared" si="81"/>
        <v/>
      </c>
      <c r="N528" s="10" t="str">
        <f t="shared" si="79"/>
        <v/>
      </c>
      <c r="O528" s="10">
        <f t="shared" si="82"/>
        <v>1</v>
      </c>
      <c r="P528" s="10" t="str">
        <f t="shared" si="80"/>
        <v/>
      </c>
      <c r="Q528" s="10" t="str">
        <f t="shared" si="83"/>
        <v/>
      </c>
      <c r="R528" s="10" t="str">
        <f t="shared" si="78"/>
        <v/>
      </c>
      <c r="S528" s="2">
        <f t="shared" si="84"/>
        <v>1</v>
      </c>
      <c r="T528" s="2" t="str">
        <f t="shared" si="85"/>
        <v/>
      </c>
      <c r="U528" s="10"/>
      <c r="V528" s="2"/>
      <c r="W528" s="2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</row>
    <row r="529" spans="1:92" s="1" customFormat="1" x14ac:dyDescent="0.25">
      <c r="A529" s="1">
        <v>4433</v>
      </c>
      <c r="D529" s="1">
        <v>654001</v>
      </c>
      <c r="I529" s="1" t="s">
        <v>1416</v>
      </c>
      <c r="J529" s="27" t="s">
        <v>98</v>
      </c>
      <c r="K529" s="27" t="s">
        <v>112</v>
      </c>
      <c r="L529" s="27" t="s">
        <v>190</v>
      </c>
      <c r="M529" s="10" t="str">
        <f t="shared" si="81"/>
        <v/>
      </c>
      <c r="N529" s="10" t="str">
        <f t="shared" si="79"/>
        <v/>
      </c>
      <c r="O529" s="10">
        <f t="shared" si="82"/>
        <v>1</v>
      </c>
      <c r="P529" s="10" t="str">
        <f t="shared" si="80"/>
        <v/>
      </c>
      <c r="Q529" s="10" t="str">
        <f t="shared" si="83"/>
        <v/>
      </c>
      <c r="R529" s="10" t="str">
        <f t="shared" si="78"/>
        <v/>
      </c>
      <c r="S529" s="2">
        <f t="shared" si="84"/>
        <v>1</v>
      </c>
      <c r="T529" s="2" t="str">
        <f t="shared" si="85"/>
        <v/>
      </c>
      <c r="U529" s="10"/>
      <c r="V529" s="2"/>
      <c r="W529" s="2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</row>
    <row r="530" spans="1:92" s="1" customFormat="1" x14ac:dyDescent="0.25">
      <c r="A530" s="1">
        <v>4453</v>
      </c>
      <c r="D530" s="1">
        <v>654855</v>
      </c>
      <c r="I530" s="1" t="s">
        <v>1417</v>
      </c>
      <c r="J530" s="27" t="s">
        <v>610</v>
      </c>
      <c r="K530" s="27" t="s">
        <v>140</v>
      </c>
      <c r="L530" s="27" t="s">
        <v>1366</v>
      </c>
      <c r="M530" s="10" t="str">
        <f t="shared" si="81"/>
        <v/>
      </c>
      <c r="N530" s="10" t="str">
        <f t="shared" si="79"/>
        <v/>
      </c>
      <c r="O530" s="10">
        <f t="shared" si="82"/>
        <v>1</v>
      </c>
      <c r="P530" s="10" t="str">
        <f t="shared" si="80"/>
        <v/>
      </c>
      <c r="Q530" s="10" t="str">
        <f t="shared" si="83"/>
        <v/>
      </c>
      <c r="R530" s="10" t="str">
        <f t="shared" si="78"/>
        <v/>
      </c>
      <c r="S530" s="2">
        <f t="shared" si="84"/>
        <v>1</v>
      </c>
      <c r="T530" s="2" t="str">
        <f t="shared" si="85"/>
        <v/>
      </c>
      <c r="U530" s="10"/>
      <c r="V530" s="2"/>
      <c r="W530" s="2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</row>
    <row r="531" spans="1:92" s="1" customFormat="1" x14ac:dyDescent="0.25">
      <c r="A531" s="1">
        <v>4433</v>
      </c>
      <c r="D531" s="1">
        <v>654000</v>
      </c>
      <c r="I531" s="1" t="s">
        <v>1418</v>
      </c>
      <c r="J531" s="27" t="s">
        <v>61</v>
      </c>
      <c r="K531" s="27" t="s">
        <v>62</v>
      </c>
      <c r="L531" s="27" t="s">
        <v>190</v>
      </c>
      <c r="M531" s="10" t="str">
        <f t="shared" si="81"/>
        <v/>
      </c>
      <c r="N531" s="10" t="str">
        <f t="shared" si="79"/>
        <v/>
      </c>
      <c r="O531" s="10">
        <f t="shared" si="82"/>
        <v>1</v>
      </c>
      <c r="P531" s="10" t="str">
        <f t="shared" si="80"/>
        <v/>
      </c>
      <c r="Q531" s="10" t="str">
        <f t="shared" si="83"/>
        <v/>
      </c>
      <c r="R531" s="10" t="str">
        <f t="shared" si="78"/>
        <v/>
      </c>
      <c r="S531" s="2">
        <f t="shared" si="84"/>
        <v>1</v>
      </c>
      <c r="T531" s="2" t="str">
        <f t="shared" si="85"/>
        <v/>
      </c>
      <c r="U531" s="10"/>
      <c r="V531" s="2"/>
      <c r="W531" s="2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</row>
    <row r="532" spans="1:92" s="1" customFormat="1" x14ac:dyDescent="0.25">
      <c r="A532" s="1">
        <v>4430</v>
      </c>
      <c r="D532" s="1">
        <v>653998</v>
      </c>
      <c r="I532" s="1" t="s">
        <v>1419</v>
      </c>
      <c r="J532" s="27" t="s">
        <v>121</v>
      </c>
      <c r="K532" s="27" t="s">
        <v>240</v>
      </c>
      <c r="L532" s="27" t="s">
        <v>190</v>
      </c>
      <c r="M532" s="10" t="str">
        <f t="shared" si="81"/>
        <v/>
      </c>
      <c r="N532" s="10" t="str">
        <f t="shared" si="79"/>
        <v/>
      </c>
      <c r="O532" s="10">
        <f t="shared" si="82"/>
        <v>1</v>
      </c>
      <c r="P532" s="10" t="str">
        <f t="shared" si="80"/>
        <v/>
      </c>
      <c r="Q532" s="10" t="str">
        <f t="shared" si="83"/>
        <v/>
      </c>
      <c r="R532" s="10" t="str">
        <f t="shared" si="78"/>
        <v/>
      </c>
      <c r="S532" s="2">
        <f t="shared" si="84"/>
        <v>1</v>
      </c>
      <c r="T532" s="2" t="str">
        <f t="shared" si="85"/>
        <v/>
      </c>
      <c r="U532" s="10"/>
      <c r="V532" s="2"/>
      <c r="W532" s="2"/>
    </row>
    <row r="533" spans="1:92" s="1" customFormat="1" x14ac:dyDescent="0.25">
      <c r="A533" s="1">
        <v>4418</v>
      </c>
      <c r="D533" s="1">
        <v>653982</v>
      </c>
      <c r="I533" s="1" t="s">
        <v>1420</v>
      </c>
      <c r="J533" s="27" t="s">
        <v>91</v>
      </c>
      <c r="K533" s="27" t="s">
        <v>68</v>
      </c>
      <c r="L533" s="27" t="s">
        <v>1369</v>
      </c>
      <c r="M533" s="10" t="str">
        <f t="shared" si="81"/>
        <v/>
      </c>
      <c r="N533" s="10" t="str">
        <f t="shared" si="79"/>
        <v/>
      </c>
      <c r="O533" s="10">
        <f t="shared" si="82"/>
        <v>1</v>
      </c>
      <c r="P533" s="10" t="str">
        <f t="shared" si="80"/>
        <v/>
      </c>
      <c r="Q533" s="10" t="str">
        <f t="shared" si="83"/>
        <v/>
      </c>
      <c r="R533" s="10" t="str">
        <f t="shared" si="78"/>
        <v/>
      </c>
      <c r="S533" s="2">
        <f t="shared" si="84"/>
        <v>1</v>
      </c>
      <c r="T533" s="2" t="str">
        <f t="shared" si="85"/>
        <v/>
      </c>
      <c r="U533" s="10"/>
      <c r="V533" s="2"/>
      <c r="W533" s="2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</row>
    <row r="534" spans="1:92" s="1" customFormat="1" x14ac:dyDescent="0.25">
      <c r="A534" s="1">
        <v>4419</v>
      </c>
      <c r="D534" s="1">
        <v>653985</v>
      </c>
      <c r="I534" s="1" t="s">
        <v>1421</v>
      </c>
      <c r="J534" s="27" t="s">
        <v>1422</v>
      </c>
      <c r="K534" s="27" t="s">
        <v>1423</v>
      </c>
      <c r="L534" s="27" t="s">
        <v>1369</v>
      </c>
      <c r="M534" s="10" t="str">
        <f t="shared" si="81"/>
        <v/>
      </c>
      <c r="N534" s="10" t="str">
        <f t="shared" si="79"/>
        <v/>
      </c>
      <c r="O534" s="10">
        <f t="shared" si="82"/>
        <v>1</v>
      </c>
      <c r="P534" s="10" t="str">
        <f t="shared" si="80"/>
        <v/>
      </c>
      <c r="Q534" s="10" t="str">
        <f t="shared" si="83"/>
        <v/>
      </c>
      <c r="R534" s="10" t="str">
        <f t="shared" si="78"/>
        <v/>
      </c>
      <c r="S534" s="2">
        <f t="shared" si="84"/>
        <v>1</v>
      </c>
      <c r="T534" s="2" t="str">
        <f t="shared" si="85"/>
        <v/>
      </c>
      <c r="U534" s="10"/>
      <c r="V534" s="2"/>
      <c r="W534" s="2"/>
    </row>
    <row r="535" spans="1:92" s="1" customFormat="1" x14ac:dyDescent="0.25">
      <c r="A535" s="1">
        <v>4418</v>
      </c>
      <c r="D535" s="1">
        <v>653983</v>
      </c>
      <c r="I535" s="1" t="s">
        <v>1424</v>
      </c>
      <c r="J535" s="27" t="s">
        <v>61</v>
      </c>
      <c r="K535" s="27" t="s">
        <v>96</v>
      </c>
      <c r="L535" s="27" t="s">
        <v>1369</v>
      </c>
      <c r="M535" s="10" t="str">
        <f t="shared" si="81"/>
        <v/>
      </c>
      <c r="N535" s="10" t="str">
        <f t="shared" si="79"/>
        <v/>
      </c>
      <c r="O535" s="10">
        <f t="shared" si="82"/>
        <v>1</v>
      </c>
      <c r="P535" s="10" t="str">
        <f t="shared" si="80"/>
        <v/>
      </c>
      <c r="Q535" s="10" t="str">
        <f t="shared" si="83"/>
        <v/>
      </c>
      <c r="R535" s="10" t="str">
        <f t="shared" si="78"/>
        <v/>
      </c>
      <c r="S535" s="2">
        <f t="shared" si="84"/>
        <v>1</v>
      </c>
      <c r="T535" s="2" t="str">
        <f t="shared" si="85"/>
        <v/>
      </c>
      <c r="U535" s="10"/>
      <c r="V535" s="2"/>
      <c r="W535" s="2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</row>
    <row r="536" spans="1:92" s="1" customFormat="1" x14ac:dyDescent="0.25">
      <c r="A536" s="1">
        <v>4469</v>
      </c>
      <c r="C536" s="30">
        <v>213154</v>
      </c>
      <c r="D536" s="1">
        <v>654051</v>
      </c>
      <c r="I536" s="1" t="s">
        <v>1425</v>
      </c>
      <c r="J536" s="27" t="s">
        <v>1426</v>
      </c>
      <c r="K536" s="27" t="s">
        <v>1427</v>
      </c>
      <c r="L536" s="27" t="s">
        <v>1</v>
      </c>
      <c r="M536" s="10">
        <f t="shared" si="81"/>
        <v>1</v>
      </c>
      <c r="N536" s="10" t="str">
        <f t="shared" si="79"/>
        <v/>
      </c>
      <c r="O536" s="10">
        <f t="shared" si="82"/>
        <v>1</v>
      </c>
      <c r="P536" s="10" t="str">
        <f t="shared" si="80"/>
        <v/>
      </c>
      <c r="Q536" s="10" t="str">
        <f t="shared" si="83"/>
        <v/>
      </c>
      <c r="R536" s="10" t="str">
        <f t="shared" si="78"/>
        <v/>
      </c>
      <c r="S536" s="2">
        <f t="shared" si="84"/>
        <v>1</v>
      </c>
      <c r="T536" s="2">
        <f t="shared" si="85"/>
        <v>1</v>
      </c>
      <c r="U536" s="10"/>
      <c r="V536" s="2"/>
      <c r="W536" s="2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</row>
    <row r="537" spans="1:92" s="1" customFormat="1" x14ac:dyDescent="0.25">
      <c r="A537" s="1">
        <v>4416</v>
      </c>
      <c r="C537" s="30">
        <v>213160</v>
      </c>
      <c r="D537" s="1">
        <v>653980</v>
      </c>
      <c r="I537" s="1" t="s">
        <v>1428</v>
      </c>
      <c r="J537" s="27" t="s">
        <v>1429</v>
      </c>
      <c r="K537" s="27" t="s">
        <v>1430</v>
      </c>
      <c r="L537" s="27" t="s">
        <v>1369</v>
      </c>
      <c r="M537" s="10">
        <f t="shared" si="81"/>
        <v>1</v>
      </c>
      <c r="N537" s="10" t="str">
        <f t="shared" si="79"/>
        <v/>
      </c>
      <c r="O537" s="10">
        <f t="shared" si="82"/>
        <v>1</v>
      </c>
      <c r="P537" s="10" t="str">
        <f t="shared" si="80"/>
        <v/>
      </c>
      <c r="Q537" s="10" t="str">
        <f t="shared" si="83"/>
        <v/>
      </c>
      <c r="R537" s="10" t="str">
        <f t="shared" si="78"/>
        <v/>
      </c>
      <c r="S537" s="2">
        <f t="shared" si="84"/>
        <v>1</v>
      </c>
      <c r="T537" s="2">
        <f t="shared" si="85"/>
        <v>1</v>
      </c>
      <c r="U537" s="10"/>
      <c r="V537" s="2"/>
      <c r="W537" s="2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</row>
    <row r="538" spans="1:92" s="1" customFormat="1" x14ac:dyDescent="0.25">
      <c r="A538" s="1">
        <v>4411</v>
      </c>
      <c r="D538" s="1">
        <v>653974</v>
      </c>
      <c r="I538" s="1" t="s">
        <v>1431</v>
      </c>
      <c r="J538" s="27"/>
      <c r="K538" s="27"/>
      <c r="L538" s="27" t="s">
        <v>1432</v>
      </c>
      <c r="M538" s="10" t="str">
        <f t="shared" si="81"/>
        <v/>
      </c>
      <c r="N538" s="10" t="str">
        <f t="shared" si="79"/>
        <v/>
      </c>
      <c r="O538" s="10">
        <f t="shared" si="82"/>
        <v>1</v>
      </c>
      <c r="P538" s="10" t="str">
        <f t="shared" si="80"/>
        <v/>
      </c>
      <c r="Q538" s="10" t="str">
        <f t="shared" si="83"/>
        <v/>
      </c>
      <c r="R538" s="10" t="str">
        <f t="shared" si="78"/>
        <v/>
      </c>
      <c r="S538" s="2">
        <f t="shared" si="84"/>
        <v>1</v>
      </c>
      <c r="T538" s="2" t="str">
        <f t="shared" si="85"/>
        <v/>
      </c>
      <c r="U538" s="10"/>
      <c r="V538" s="2"/>
      <c r="W538" s="2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</row>
    <row r="539" spans="1:92" s="1" customFormat="1" x14ac:dyDescent="0.25">
      <c r="A539" s="1">
        <v>4452</v>
      </c>
      <c r="C539" s="30">
        <v>213158</v>
      </c>
      <c r="D539" s="1">
        <v>654032</v>
      </c>
      <c r="I539" s="1" t="s">
        <v>1433</v>
      </c>
      <c r="J539" s="27" t="s">
        <v>98</v>
      </c>
      <c r="K539" s="27" t="s">
        <v>108</v>
      </c>
      <c r="L539" s="27" t="s">
        <v>1434</v>
      </c>
      <c r="M539" s="10">
        <f t="shared" si="81"/>
        <v>1</v>
      </c>
      <c r="N539" s="10" t="str">
        <f t="shared" si="79"/>
        <v/>
      </c>
      <c r="O539" s="10">
        <f t="shared" si="82"/>
        <v>1</v>
      </c>
      <c r="P539" s="10" t="str">
        <f t="shared" si="80"/>
        <v/>
      </c>
      <c r="Q539" s="10" t="str">
        <f t="shared" si="83"/>
        <v/>
      </c>
      <c r="R539" s="10" t="str">
        <f t="shared" si="78"/>
        <v/>
      </c>
      <c r="S539" s="2">
        <f t="shared" si="84"/>
        <v>1</v>
      </c>
      <c r="T539" s="2">
        <f t="shared" si="85"/>
        <v>1</v>
      </c>
      <c r="U539" s="10"/>
      <c r="V539" s="2"/>
      <c r="W539" s="2"/>
    </row>
    <row r="540" spans="1:92" s="1" customFormat="1" x14ac:dyDescent="0.25">
      <c r="A540" s="1">
        <v>4412</v>
      </c>
      <c r="D540" s="1">
        <v>653975</v>
      </c>
      <c r="I540" s="1" t="s">
        <v>1435</v>
      </c>
      <c r="J540" s="27" t="s">
        <v>56</v>
      </c>
      <c r="K540" s="27" t="s">
        <v>136</v>
      </c>
      <c r="L540" s="27" t="s">
        <v>1369</v>
      </c>
      <c r="M540" s="10" t="str">
        <f t="shared" si="81"/>
        <v/>
      </c>
      <c r="N540" s="10" t="str">
        <f t="shared" si="79"/>
        <v/>
      </c>
      <c r="O540" s="10">
        <f t="shared" si="82"/>
        <v>1</v>
      </c>
      <c r="P540" s="10" t="str">
        <f t="shared" si="80"/>
        <v/>
      </c>
      <c r="Q540" s="10" t="str">
        <f t="shared" si="83"/>
        <v/>
      </c>
      <c r="R540" s="10" t="str">
        <f t="shared" si="78"/>
        <v/>
      </c>
      <c r="S540" s="2">
        <f t="shared" si="84"/>
        <v>1</v>
      </c>
      <c r="T540" s="2" t="str">
        <f t="shared" si="85"/>
        <v/>
      </c>
      <c r="U540" s="10"/>
      <c r="V540" s="2"/>
      <c r="W540" s="2"/>
    </row>
    <row r="541" spans="1:92" s="1" customFormat="1" x14ac:dyDescent="0.25">
      <c r="A541" s="1">
        <v>4661</v>
      </c>
      <c r="D541" s="1">
        <v>654419</v>
      </c>
      <c r="I541" s="1" t="s">
        <v>1436</v>
      </c>
      <c r="J541" s="27" t="s">
        <v>94</v>
      </c>
      <c r="K541" s="27" t="s">
        <v>1437</v>
      </c>
      <c r="L541" s="27" t="s">
        <v>1</v>
      </c>
      <c r="M541" s="10" t="str">
        <f t="shared" si="81"/>
        <v/>
      </c>
      <c r="N541" s="10" t="str">
        <f t="shared" si="79"/>
        <v/>
      </c>
      <c r="O541" s="10">
        <f t="shared" si="82"/>
        <v>1</v>
      </c>
      <c r="P541" s="10" t="str">
        <f t="shared" si="80"/>
        <v/>
      </c>
      <c r="Q541" s="10" t="str">
        <f t="shared" si="83"/>
        <v/>
      </c>
      <c r="R541" s="10" t="str">
        <f t="shared" si="78"/>
        <v/>
      </c>
      <c r="S541" s="2">
        <f t="shared" si="84"/>
        <v>1</v>
      </c>
      <c r="T541" s="2" t="str">
        <f t="shared" si="85"/>
        <v/>
      </c>
      <c r="U541" s="10"/>
      <c r="V541" s="2"/>
      <c r="W541" s="2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</row>
    <row r="542" spans="1:92" s="1" customFormat="1" x14ac:dyDescent="0.25">
      <c r="A542" s="1">
        <v>4430</v>
      </c>
      <c r="D542" s="1">
        <v>653997</v>
      </c>
      <c r="I542" s="1" t="s">
        <v>1438</v>
      </c>
      <c r="J542" s="27" t="s">
        <v>98</v>
      </c>
      <c r="K542" s="27" t="s">
        <v>117</v>
      </c>
      <c r="L542" s="27" t="s">
        <v>190</v>
      </c>
      <c r="M542" s="10" t="str">
        <f t="shared" si="81"/>
        <v/>
      </c>
      <c r="N542" s="10" t="str">
        <f t="shared" si="79"/>
        <v/>
      </c>
      <c r="O542" s="10">
        <f t="shared" si="82"/>
        <v>1</v>
      </c>
      <c r="P542" s="10" t="str">
        <f t="shared" si="80"/>
        <v/>
      </c>
      <c r="Q542" s="10" t="str">
        <f t="shared" si="83"/>
        <v/>
      </c>
      <c r="R542" s="10" t="str">
        <f t="shared" si="78"/>
        <v/>
      </c>
      <c r="S542" s="2">
        <f t="shared" si="84"/>
        <v>1</v>
      </c>
      <c r="T542" s="2" t="str">
        <f t="shared" si="85"/>
        <v/>
      </c>
      <c r="U542" s="10"/>
      <c r="V542" s="2"/>
      <c r="W542" s="2"/>
    </row>
    <row r="543" spans="1:92" s="1" customFormat="1" x14ac:dyDescent="0.25">
      <c r="A543" s="1">
        <v>4661</v>
      </c>
      <c r="D543" s="1">
        <v>654418</v>
      </c>
      <c r="I543" s="1" t="s">
        <v>1439</v>
      </c>
      <c r="J543" s="27" t="s">
        <v>102</v>
      </c>
      <c r="K543" s="27" t="s">
        <v>240</v>
      </c>
      <c r="L543" s="27" t="s">
        <v>1</v>
      </c>
      <c r="M543" s="10" t="str">
        <f t="shared" si="81"/>
        <v/>
      </c>
      <c r="N543" s="10" t="str">
        <f t="shared" si="79"/>
        <v/>
      </c>
      <c r="O543" s="10">
        <f t="shared" si="82"/>
        <v>1</v>
      </c>
      <c r="P543" s="10" t="str">
        <f t="shared" si="80"/>
        <v/>
      </c>
      <c r="Q543" s="10" t="str">
        <f t="shared" si="83"/>
        <v/>
      </c>
      <c r="R543" s="10" t="str">
        <f t="shared" si="78"/>
        <v/>
      </c>
      <c r="S543" s="2">
        <f t="shared" si="84"/>
        <v>1</v>
      </c>
      <c r="T543" s="2" t="str">
        <f t="shared" si="85"/>
        <v/>
      </c>
      <c r="U543" s="10"/>
      <c r="V543" s="2"/>
      <c r="W543" s="2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</row>
    <row r="544" spans="1:92" s="1" customFormat="1" x14ac:dyDescent="0.25">
      <c r="A544" s="1">
        <v>4255</v>
      </c>
      <c r="C544" s="30">
        <v>213188</v>
      </c>
      <c r="D544" s="1">
        <v>651948</v>
      </c>
      <c r="I544" s="1" t="s">
        <v>1440</v>
      </c>
      <c r="J544" s="27" t="s">
        <v>586</v>
      </c>
      <c r="K544" s="27" t="s">
        <v>1441</v>
      </c>
      <c r="L544" s="27" t="s">
        <v>1442</v>
      </c>
      <c r="M544" s="10">
        <f t="shared" si="81"/>
        <v>1</v>
      </c>
      <c r="N544" s="10" t="str">
        <f t="shared" si="79"/>
        <v/>
      </c>
      <c r="O544" s="10">
        <f t="shared" si="82"/>
        <v>1</v>
      </c>
      <c r="P544" s="10" t="str">
        <f t="shared" si="80"/>
        <v/>
      </c>
      <c r="Q544" s="10" t="str">
        <f t="shared" si="83"/>
        <v/>
      </c>
      <c r="R544" s="10" t="str">
        <f t="shared" si="78"/>
        <v/>
      </c>
      <c r="S544" s="2">
        <f t="shared" si="84"/>
        <v>1</v>
      </c>
      <c r="T544" s="2">
        <f t="shared" si="85"/>
        <v>1</v>
      </c>
      <c r="U544" s="10"/>
      <c r="V544" s="2"/>
      <c r="W544" s="2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</row>
    <row r="545" spans="1:92" s="1" customFormat="1" x14ac:dyDescent="0.25">
      <c r="A545" s="1">
        <v>4255</v>
      </c>
      <c r="C545" s="30">
        <v>213187</v>
      </c>
      <c r="D545" s="1">
        <v>651949</v>
      </c>
      <c r="I545" s="1" t="s">
        <v>1443</v>
      </c>
      <c r="J545" s="27" t="s">
        <v>1444</v>
      </c>
      <c r="K545" s="27" t="s">
        <v>1445</v>
      </c>
      <c r="L545" s="27" t="s">
        <v>1446</v>
      </c>
      <c r="M545" s="10">
        <f t="shared" si="81"/>
        <v>1</v>
      </c>
      <c r="N545" s="10" t="str">
        <f t="shared" ref="N545:N576" si="86">IF(AND(M545=1,M546=1,C545=C546),1,"")</f>
        <v/>
      </c>
      <c r="O545" s="10">
        <f t="shared" si="82"/>
        <v>1</v>
      </c>
      <c r="P545" s="10" t="str">
        <f t="shared" ref="P545:P576" si="87">IF(AND(O545=1,O546=1,D545=D546),1,"")</f>
        <v/>
      </c>
      <c r="Q545" s="10" t="str">
        <f t="shared" si="83"/>
        <v/>
      </c>
      <c r="R545" s="10" t="str">
        <f t="shared" si="78"/>
        <v/>
      </c>
      <c r="S545" s="2">
        <f t="shared" si="84"/>
        <v>1</v>
      </c>
      <c r="T545" s="2">
        <f t="shared" si="85"/>
        <v>1</v>
      </c>
      <c r="U545" s="10"/>
      <c r="V545" s="2"/>
      <c r="W545" s="2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</row>
    <row r="546" spans="1:92" s="1" customFormat="1" x14ac:dyDescent="0.25">
      <c r="A546" s="1">
        <v>4656</v>
      </c>
      <c r="D546" s="1">
        <v>654412</v>
      </c>
      <c r="I546" s="1" t="s">
        <v>1447</v>
      </c>
      <c r="J546" s="27" t="s">
        <v>1191</v>
      </c>
      <c r="K546" s="27" t="s">
        <v>1448</v>
      </c>
      <c r="L546" s="27" t="s">
        <v>1449</v>
      </c>
      <c r="M546" s="10" t="str">
        <f t="shared" si="81"/>
        <v/>
      </c>
      <c r="N546" s="10" t="str">
        <f t="shared" si="86"/>
        <v/>
      </c>
      <c r="O546" s="10">
        <f t="shared" si="82"/>
        <v>1</v>
      </c>
      <c r="P546" s="10" t="str">
        <f t="shared" si="87"/>
        <v/>
      </c>
      <c r="Q546" s="10" t="str">
        <f t="shared" si="83"/>
        <v/>
      </c>
      <c r="R546" s="10" t="str">
        <f t="shared" si="78"/>
        <v/>
      </c>
      <c r="S546" s="2">
        <f t="shared" si="84"/>
        <v>1</v>
      </c>
      <c r="T546" s="2" t="str">
        <f t="shared" si="85"/>
        <v/>
      </c>
      <c r="U546" s="10"/>
      <c r="V546" s="2"/>
      <c r="W546" s="2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</row>
    <row r="547" spans="1:92" s="1" customFormat="1" x14ac:dyDescent="0.25">
      <c r="A547" s="1">
        <v>4657</v>
      </c>
      <c r="D547" s="1">
        <v>654413</v>
      </c>
      <c r="I547" s="1" t="s">
        <v>1450</v>
      </c>
      <c r="J547" s="27" t="s">
        <v>1451</v>
      </c>
      <c r="K547" s="26" t="s">
        <v>1452</v>
      </c>
      <c r="L547" s="26" t="s">
        <v>1453</v>
      </c>
      <c r="M547" s="10" t="str">
        <f t="shared" si="81"/>
        <v/>
      </c>
      <c r="N547" s="10" t="str">
        <f t="shared" si="86"/>
        <v/>
      </c>
      <c r="O547" s="10">
        <f t="shared" si="82"/>
        <v>1</v>
      </c>
      <c r="P547" s="10" t="str">
        <f t="shared" si="87"/>
        <v/>
      </c>
      <c r="Q547" s="10" t="str">
        <f t="shared" si="83"/>
        <v/>
      </c>
      <c r="R547" s="10" t="str">
        <f t="shared" si="78"/>
        <v/>
      </c>
      <c r="S547" s="2">
        <f t="shared" si="84"/>
        <v>1</v>
      </c>
      <c r="T547" s="2" t="str">
        <f t="shared" si="85"/>
        <v/>
      </c>
      <c r="U547" s="10"/>
      <c r="V547" s="2"/>
      <c r="W547" s="2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</row>
    <row r="548" spans="1:92" s="1" customFormat="1" x14ac:dyDescent="0.25">
      <c r="A548" s="1">
        <v>4656</v>
      </c>
      <c r="D548" s="1">
        <v>654411</v>
      </c>
      <c r="I548" s="1" t="s">
        <v>1454</v>
      </c>
      <c r="J548" s="27" t="s">
        <v>71</v>
      </c>
      <c r="K548" s="27" t="s">
        <v>119</v>
      </c>
      <c r="L548" s="27" t="s">
        <v>1455</v>
      </c>
      <c r="M548" s="10" t="str">
        <f t="shared" si="81"/>
        <v/>
      </c>
      <c r="N548" s="10" t="str">
        <f t="shared" si="86"/>
        <v/>
      </c>
      <c r="O548" s="10">
        <f t="shared" si="82"/>
        <v>1</v>
      </c>
      <c r="P548" s="10" t="str">
        <f t="shared" si="87"/>
        <v/>
      </c>
      <c r="Q548" s="10" t="str">
        <f t="shared" si="83"/>
        <v/>
      </c>
      <c r="R548" s="10" t="str">
        <f t="shared" si="78"/>
        <v/>
      </c>
      <c r="S548" s="2">
        <f t="shared" si="84"/>
        <v>1</v>
      </c>
      <c r="T548" s="2" t="str">
        <f t="shared" si="85"/>
        <v/>
      </c>
      <c r="U548" s="10"/>
      <c r="V548" s="2"/>
      <c r="W548" s="2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</row>
    <row r="549" spans="1:92" s="1" customFormat="1" x14ac:dyDescent="0.25">
      <c r="A549" s="5" t="s">
        <v>2</v>
      </c>
      <c r="B549" s="5"/>
      <c r="C549" s="5"/>
      <c r="D549" s="5"/>
      <c r="E549" s="5"/>
      <c r="F549" s="5"/>
      <c r="G549" s="5"/>
      <c r="H549" s="5"/>
      <c r="I549" s="5" t="s">
        <v>27</v>
      </c>
      <c r="J549" s="5" t="s">
        <v>9</v>
      </c>
      <c r="K549" s="5" t="s">
        <v>10</v>
      </c>
      <c r="L549" s="5" t="s">
        <v>11</v>
      </c>
      <c r="M549" s="10" t="str">
        <f t="shared" si="81"/>
        <v/>
      </c>
      <c r="N549" s="10" t="str">
        <f t="shared" si="86"/>
        <v/>
      </c>
      <c r="O549" s="10" t="str">
        <f t="shared" si="82"/>
        <v/>
      </c>
      <c r="P549" s="10" t="str">
        <f t="shared" si="87"/>
        <v/>
      </c>
      <c r="Q549" s="10" t="str">
        <f t="shared" si="83"/>
        <v/>
      </c>
      <c r="R549" s="10" t="str">
        <f t="shared" si="78"/>
        <v/>
      </c>
      <c r="S549" s="2" t="str">
        <f t="shared" si="84"/>
        <v/>
      </c>
      <c r="T549" s="2" t="str">
        <f t="shared" si="85"/>
        <v/>
      </c>
      <c r="U549" s="10"/>
      <c r="V549" s="2"/>
      <c r="W549" s="2"/>
      <c r="AA549" s="9"/>
      <c r="AB549" s="9"/>
      <c r="AC549" s="9"/>
      <c r="AD549" s="9"/>
      <c r="AE549" s="9"/>
      <c r="AF549" s="9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</row>
    <row r="550" spans="1:92" s="1" customFormat="1" x14ac:dyDescent="0.25">
      <c r="A550" s="1">
        <v>4288</v>
      </c>
      <c r="D550" s="1">
        <v>652288</v>
      </c>
      <c r="I550" s="1" t="s">
        <v>1456</v>
      </c>
      <c r="J550" s="27" t="s">
        <v>200</v>
      </c>
      <c r="K550" s="27" t="s">
        <v>398</v>
      </c>
      <c r="L550" s="27" t="s">
        <v>1060</v>
      </c>
      <c r="M550" s="10" t="str">
        <f t="shared" si="81"/>
        <v/>
      </c>
      <c r="N550" s="10" t="str">
        <f t="shared" si="86"/>
        <v/>
      </c>
      <c r="O550" s="10">
        <f t="shared" si="82"/>
        <v>1</v>
      </c>
      <c r="P550" s="10" t="str">
        <f t="shared" si="87"/>
        <v/>
      </c>
      <c r="Q550" s="10" t="str">
        <f t="shared" si="83"/>
        <v/>
      </c>
      <c r="R550" s="10" t="str">
        <f t="shared" si="78"/>
        <v/>
      </c>
      <c r="S550" s="2">
        <f t="shared" si="84"/>
        <v>1</v>
      </c>
      <c r="T550" s="2" t="str">
        <f t="shared" si="85"/>
        <v/>
      </c>
      <c r="U550" s="10"/>
      <c r="V550" s="2"/>
      <c r="W550" s="2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</row>
    <row r="551" spans="1:92" s="1" customFormat="1" x14ac:dyDescent="0.25">
      <c r="A551" s="5" t="s">
        <v>2</v>
      </c>
      <c r="B551" s="5"/>
      <c r="C551" s="5"/>
      <c r="D551" s="5"/>
      <c r="E551" s="5"/>
      <c r="F551" s="5"/>
      <c r="G551" s="5"/>
      <c r="H551" s="5"/>
      <c r="I551" s="5" t="s">
        <v>28</v>
      </c>
      <c r="J551" s="5" t="s">
        <v>9</v>
      </c>
      <c r="K551" s="5" t="s">
        <v>10</v>
      </c>
      <c r="L551" s="5" t="s">
        <v>11</v>
      </c>
      <c r="M551" s="10" t="str">
        <f t="shared" si="81"/>
        <v/>
      </c>
      <c r="N551" s="10" t="str">
        <f t="shared" si="86"/>
        <v/>
      </c>
      <c r="O551" s="10" t="str">
        <f t="shared" si="82"/>
        <v/>
      </c>
      <c r="P551" s="10" t="str">
        <f t="shared" si="87"/>
        <v/>
      </c>
      <c r="Q551" s="10" t="str">
        <f t="shared" si="83"/>
        <v/>
      </c>
      <c r="R551" s="10" t="str">
        <f t="shared" si="78"/>
        <v/>
      </c>
      <c r="S551" s="2" t="str">
        <f t="shared" si="84"/>
        <v/>
      </c>
      <c r="T551" s="2" t="str">
        <f t="shared" si="85"/>
        <v/>
      </c>
      <c r="U551" s="10"/>
      <c r="V551" s="2"/>
      <c r="W551" s="2"/>
      <c r="X551" s="2"/>
      <c r="AA551" s="9"/>
      <c r="AB551" s="9"/>
      <c r="AC551" s="9"/>
      <c r="AD551" s="9"/>
      <c r="AE551" s="9"/>
      <c r="AF551" s="9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</row>
    <row r="552" spans="1:92" s="1" customFormat="1" x14ac:dyDescent="0.25">
      <c r="A552" s="5" t="s">
        <v>2</v>
      </c>
      <c r="B552" s="5"/>
      <c r="C552" s="5"/>
      <c r="D552" s="5"/>
      <c r="E552" s="5"/>
      <c r="F552" s="5"/>
      <c r="G552" s="5"/>
      <c r="H552" s="5"/>
      <c r="I552" s="5" t="s">
        <v>29</v>
      </c>
      <c r="J552" s="5" t="s">
        <v>9</v>
      </c>
      <c r="K552" s="5" t="s">
        <v>10</v>
      </c>
      <c r="L552" s="5" t="s">
        <v>11</v>
      </c>
      <c r="M552" s="10" t="str">
        <f t="shared" si="81"/>
        <v/>
      </c>
      <c r="N552" s="10" t="str">
        <f t="shared" si="86"/>
        <v/>
      </c>
      <c r="O552" s="10" t="str">
        <f t="shared" si="82"/>
        <v/>
      </c>
      <c r="P552" s="10" t="str">
        <f t="shared" si="87"/>
        <v/>
      </c>
      <c r="Q552" s="10" t="str">
        <f t="shared" si="83"/>
        <v/>
      </c>
      <c r="R552" s="10" t="str">
        <f t="shared" si="78"/>
        <v/>
      </c>
      <c r="S552" s="2" t="str">
        <f t="shared" si="84"/>
        <v/>
      </c>
      <c r="T552" s="2" t="str">
        <f t="shared" si="85"/>
        <v/>
      </c>
      <c r="U552" s="10"/>
      <c r="V552" s="2"/>
      <c r="W552" s="2"/>
      <c r="AA552" s="9"/>
      <c r="AB552" s="9"/>
      <c r="AC552" s="9"/>
      <c r="AD552" s="9"/>
      <c r="AE552" s="9"/>
      <c r="AF552" s="9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</row>
    <row r="553" spans="1:92" s="1" customFormat="1" x14ac:dyDescent="0.25">
      <c r="A553" s="1">
        <v>4271</v>
      </c>
      <c r="C553" s="30">
        <v>213828</v>
      </c>
      <c r="D553" s="1">
        <v>652022</v>
      </c>
      <c r="I553" s="1" t="s">
        <v>1457</v>
      </c>
      <c r="J553" s="27" t="s">
        <v>80</v>
      </c>
      <c r="K553" s="27" t="s">
        <v>146</v>
      </c>
      <c r="L553" s="27" t="s">
        <v>1</v>
      </c>
      <c r="M553" s="10">
        <f t="shared" si="81"/>
        <v>1</v>
      </c>
      <c r="N553" s="10" t="str">
        <f t="shared" si="86"/>
        <v/>
      </c>
      <c r="O553" s="10">
        <f t="shared" si="82"/>
        <v>1</v>
      </c>
      <c r="P553" s="10" t="str">
        <f t="shared" si="87"/>
        <v/>
      </c>
      <c r="Q553" s="10" t="str">
        <f t="shared" si="83"/>
        <v/>
      </c>
      <c r="R553" s="10" t="str">
        <f t="shared" si="78"/>
        <v/>
      </c>
      <c r="S553" s="2">
        <f t="shared" si="84"/>
        <v>1</v>
      </c>
      <c r="T553" s="2">
        <f t="shared" si="85"/>
        <v>1</v>
      </c>
      <c r="U553" s="10"/>
      <c r="V553" s="2"/>
      <c r="W553" s="2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</row>
    <row r="554" spans="1:92" s="1" customFormat="1" x14ac:dyDescent="0.25">
      <c r="A554" s="1">
        <v>4271</v>
      </c>
      <c r="D554" s="1">
        <v>652021</v>
      </c>
      <c r="I554" s="1" t="s">
        <v>1458</v>
      </c>
      <c r="J554" s="27" t="s">
        <v>80</v>
      </c>
      <c r="K554" s="27" t="s">
        <v>143</v>
      </c>
      <c r="L554" s="27" t="s">
        <v>1</v>
      </c>
      <c r="M554" s="10" t="str">
        <f t="shared" si="81"/>
        <v/>
      </c>
      <c r="N554" s="10" t="str">
        <f t="shared" si="86"/>
        <v/>
      </c>
      <c r="O554" s="10">
        <f t="shared" si="82"/>
        <v>1</v>
      </c>
      <c r="P554" s="10" t="str">
        <f t="shared" si="87"/>
        <v/>
      </c>
      <c r="Q554" s="10" t="str">
        <f t="shared" si="83"/>
        <v/>
      </c>
      <c r="R554" s="10" t="str">
        <f t="shared" si="78"/>
        <v/>
      </c>
      <c r="S554" s="2">
        <f t="shared" si="84"/>
        <v>1</v>
      </c>
      <c r="T554" s="2" t="str">
        <f t="shared" si="85"/>
        <v/>
      </c>
      <c r="U554" s="10"/>
      <c r="V554" s="2"/>
      <c r="W554" s="2"/>
    </row>
    <row r="555" spans="1:92" s="1" customFormat="1" x14ac:dyDescent="0.25">
      <c r="A555" s="1">
        <v>4463</v>
      </c>
      <c r="D555" s="1">
        <v>654044</v>
      </c>
      <c r="I555" s="1" t="s">
        <v>1459</v>
      </c>
      <c r="J555" s="27" t="s">
        <v>1460</v>
      </c>
      <c r="K555" s="27" t="s">
        <v>1461</v>
      </c>
      <c r="L555" s="27" t="s">
        <v>1462</v>
      </c>
      <c r="M555" s="10" t="str">
        <f t="shared" si="81"/>
        <v/>
      </c>
      <c r="N555" s="10" t="str">
        <f t="shared" si="86"/>
        <v/>
      </c>
      <c r="O555" s="10">
        <f t="shared" si="82"/>
        <v>1</v>
      </c>
      <c r="P555" s="10" t="str">
        <f t="shared" si="87"/>
        <v/>
      </c>
      <c r="Q555" s="10" t="str">
        <f t="shared" si="83"/>
        <v/>
      </c>
      <c r="R555" s="10" t="str">
        <f t="shared" si="78"/>
        <v/>
      </c>
      <c r="S555" s="2">
        <f t="shared" si="84"/>
        <v>1</v>
      </c>
      <c r="T555" s="2" t="str">
        <f t="shared" si="85"/>
        <v/>
      </c>
      <c r="U555" s="10"/>
      <c r="V555" s="2"/>
      <c r="W555" s="2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</row>
    <row r="556" spans="1:92" s="1" customFormat="1" x14ac:dyDescent="0.25">
      <c r="A556" s="1">
        <v>4464</v>
      </c>
      <c r="D556" s="1">
        <v>654045</v>
      </c>
      <c r="I556" s="1" t="s">
        <v>1463</v>
      </c>
      <c r="J556" s="27" t="s">
        <v>76</v>
      </c>
      <c r="K556" s="27" t="s">
        <v>54</v>
      </c>
      <c r="L556" s="27" t="s">
        <v>1464</v>
      </c>
      <c r="M556" s="10" t="str">
        <f t="shared" si="81"/>
        <v/>
      </c>
      <c r="N556" s="10" t="str">
        <f t="shared" si="86"/>
        <v/>
      </c>
      <c r="O556" s="10">
        <f t="shared" si="82"/>
        <v>1</v>
      </c>
      <c r="P556" s="10" t="str">
        <f t="shared" si="87"/>
        <v/>
      </c>
      <c r="Q556" s="10" t="str">
        <f t="shared" si="83"/>
        <v/>
      </c>
      <c r="R556" s="10" t="str">
        <f t="shared" si="78"/>
        <v/>
      </c>
      <c r="S556" s="2">
        <f t="shared" si="84"/>
        <v>1</v>
      </c>
      <c r="T556" s="2" t="str">
        <f t="shared" si="85"/>
        <v/>
      </c>
      <c r="U556" s="10"/>
      <c r="V556" s="2"/>
      <c r="W556" s="2"/>
    </row>
    <row r="557" spans="1:92" s="1" customFormat="1" x14ac:dyDescent="0.25">
      <c r="A557" s="1">
        <v>4465</v>
      </c>
      <c r="D557" s="1">
        <v>654046</v>
      </c>
      <c r="I557" s="1" t="s">
        <v>1465</v>
      </c>
      <c r="J557" s="27" t="s">
        <v>147</v>
      </c>
      <c r="K557" s="27" t="s">
        <v>143</v>
      </c>
      <c r="L557" s="27" t="s">
        <v>1466</v>
      </c>
      <c r="M557" s="10" t="str">
        <f t="shared" si="81"/>
        <v/>
      </c>
      <c r="N557" s="10" t="str">
        <f t="shared" si="86"/>
        <v/>
      </c>
      <c r="O557" s="10">
        <f t="shared" si="82"/>
        <v>1</v>
      </c>
      <c r="P557" s="10" t="str">
        <f t="shared" si="87"/>
        <v/>
      </c>
      <c r="Q557" s="10" t="str">
        <f t="shared" si="83"/>
        <v/>
      </c>
      <c r="R557" s="10" t="str">
        <f t="shared" si="78"/>
        <v/>
      </c>
      <c r="S557" s="2">
        <f t="shared" si="84"/>
        <v>1</v>
      </c>
      <c r="T557" s="2" t="str">
        <f t="shared" si="85"/>
        <v/>
      </c>
      <c r="U557" s="10"/>
      <c r="V557" s="2"/>
      <c r="W557" s="2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</row>
    <row r="558" spans="1:92" s="1" customFormat="1" x14ac:dyDescent="0.25">
      <c r="A558" s="1">
        <v>4466</v>
      </c>
      <c r="D558" s="1">
        <v>654047</v>
      </c>
      <c r="I558" s="1" t="s">
        <v>1467</v>
      </c>
      <c r="J558" s="27" t="s">
        <v>59</v>
      </c>
      <c r="K558" s="27" t="s">
        <v>610</v>
      </c>
      <c r="L558" s="27" t="s">
        <v>1468</v>
      </c>
      <c r="M558" s="10" t="str">
        <f t="shared" si="81"/>
        <v/>
      </c>
      <c r="N558" s="10" t="str">
        <f t="shared" si="86"/>
        <v/>
      </c>
      <c r="O558" s="10">
        <f t="shared" si="82"/>
        <v>1</v>
      </c>
      <c r="P558" s="10" t="str">
        <f t="shared" si="87"/>
        <v/>
      </c>
      <c r="Q558" s="10" t="str">
        <f t="shared" si="83"/>
        <v/>
      </c>
      <c r="R558" s="10" t="str">
        <f t="shared" si="78"/>
        <v/>
      </c>
      <c r="S558" s="2">
        <f t="shared" si="84"/>
        <v>1</v>
      </c>
      <c r="T558" s="2" t="str">
        <f t="shared" si="85"/>
        <v/>
      </c>
      <c r="U558" s="10"/>
      <c r="V558" s="2"/>
      <c r="W558" s="2"/>
    </row>
    <row r="559" spans="1:92" s="1" customFormat="1" x14ac:dyDescent="0.25">
      <c r="A559" s="5" t="s">
        <v>2</v>
      </c>
      <c r="B559" s="5"/>
      <c r="C559" s="5"/>
      <c r="D559" s="5"/>
      <c r="E559" s="5"/>
      <c r="F559" s="5"/>
      <c r="G559" s="5"/>
      <c r="H559" s="5"/>
      <c r="I559" s="5" t="s">
        <v>30</v>
      </c>
      <c r="J559" s="5" t="s">
        <v>9</v>
      </c>
      <c r="K559" s="5" t="s">
        <v>10</v>
      </c>
      <c r="L559" s="5" t="s">
        <v>11</v>
      </c>
      <c r="M559" s="10" t="str">
        <f t="shared" si="81"/>
        <v/>
      </c>
      <c r="N559" s="10" t="str">
        <f t="shared" si="86"/>
        <v/>
      </c>
      <c r="O559" s="10" t="str">
        <f t="shared" si="82"/>
        <v/>
      </c>
      <c r="P559" s="10" t="str">
        <f t="shared" si="87"/>
        <v/>
      </c>
      <c r="Q559" s="10" t="str">
        <f t="shared" si="83"/>
        <v/>
      </c>
      <c r="R559" s="10" t="str">
        <f t="shared" si="78"/>
        <v/>
      </c>
      <c r="S559" s="2" t="str">
        <f t="shared" si="84"/>
        <v/>
      </c>
      <c r="T559" s="2" t="str">
        <f t="shared" si="85"/>
        <v/>
      </c>
      <c r="U559" s="10"/>
      <c r="V559" s="2"/>
      <c r="W559" s="2"/>
      <c r="X559" s="19"/>
      <c r="AA559" s="9"/>
      <c r="AB559" s="9"/>
      <c r="AC559" s="9"/>
      <c r="AD559" s="9"/>
      <c r="AE559" s="9"/>
      <c r="AF559" s="9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</row>
    <row r="560" spans="1:92" s="1" customFormat="1" x14ac:dyDescent="0.25">
      <c r="A560" s="1">
        <v>4183</v>
      </c>
      <c r="D560" s="1">
        <v>651398</v>
      </c>
      <c r="I560" s="1" t="s">
        <v>1469</v>
      </c>
      <c r="J560" s="27" t="s">
        <v>1470</v>
      </c>
      <c r="K560" s="27" t="s">
        <v>1471</v>
      </c>
      <c r="L560" s="27" t="s">
        <v>1</v>
      </c>
      <c r="M560" s="10" t="str">
        <f t="shared" si="81"/>
        <v/>
      </c>
      <c r="N560" s="10" t="str">
        <f t="shared" si="86"/>
        <v/>
      </c>
      <c r="O560" s="10">
        <f t="shared" si="82"/>
        <v>1</v>
      </c>
      <c r="P560" s="10" t="str">
        <f t="shared" si="87"/>
        <v/>
      </c>
      <c r="Q560" s="10" t="str">
        <f t="shared" si="83"/>
        <v/>
      </c>
      <c r="R560" s="10" t="str">
        <f t="shared" si="78"/>
        <v/>
      </c>
      <c r="S560" s="2">
        <f t="shared" si="84"/>
        <v>1</v>
      </c>
      <c r="T560" s="2" t="str">
        <f t="shared" si="85"/>
        <v/>
      </c>
      <c r="U560" s="10"/>
      <c r="V560" s="2"/>
      <c r="W560" s="2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</row>
    <row r="561" spans="1:92" s="1" customFormat="1" x14ac:dyDescent="0.25">
      <c r="A561" s="1">
        <v>4247</v>
      </c>
      <c r="D561" s="1">
        <v>651861</v>
      </c>
      <c r="I561" s="1" t="s">
        <v>1472</v>
      </c>
      <c r="J561" s="27" t="s">
        <v>140</v>
      </c>
      <c r="K561" s="27" t="s">
        <v>156</v>
      </c>
      <c r="L561" s="27" t="s">
        <v>1</v>
      </c>
      <c r="M561" s="10" t="str">
        <f t="shared" si="81"/>
        <v/>
      </c>
      <c r="N561" s="10" t="str">
        <f t="shared" si="86"/>
        <v/>
      </c>
      <c r="O561" s="10">
        <f t="shared" si="82"/>
        <v>1</v>
      </c>
      <c r="P561" s="10" t="str">
        <f t="shared" si="87"/>
        <v/>
      </c>
      <c r="Q561" s="10" t="str">
        <f t="shared" si="83"/>
        <v/>
      </c>
      <c r="R561" s="10" t="str">
        <f t="shared" si="78"/>
        <v/>
      </c>
      <c r="S561" s="2">
        <f t="shared" si="84"/>
        <v>1</v>
      </c>
      <c r="T561" s="2" t="str">
        <f t="shared" si="85"/>
        <v/>
      </c>
      <c r="U561" s="10"/>
      <c r="V561" s="2"/>
      <c r="W561" s="2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</row>
    <row r="562" spans="1:92" s="1" customFormat="1" x14ac:dyDescent="0.25">
      <c r="A562" s="1">
        <v>4171</v>
      </c>
      <c r="D562" s="1">
        <v>651386</v>
      </c>
      <c r="I562" s="1" t="s">
        <v>1473</v>
      </c>
      <c r="J562" s="27" t="s">
        <v>368</v>
      </c>
      <c r="K562" s="27" t="s">
        <v>133</v>
      </c>
      <c r="L562" s="27" t="s">
        <v>1</v>
      </c>
      <c r="M562" s="10" t="str">
        <f t="shared" si="81"/>
        <v/>
      </c>
      <c r="N562" s="10" t="str">
        <f t="shared" si="86"/>
        <v/>
      </c>
      <c r="O562" s="10">
        <f t="shared" si="82"/>
        <v>1</v>
      </c>
      <c r="P562" s="10" t="str">
        <f t="shared" si="87"/>
        <v/>
      </c>
      <c r="Q562" s="10" t="str">
        <f t="shared" si="83"/>
        <v/>
      </c>
      <c r="R562" s="10" t="str">
        <f t="shared" si="78"/>
        <v/>
      </c>
      <c r="S562" s="2">
        <f t="shared" si="84"/>
        <v>1</v>
      </c>
      <c r="T562" s="2" t="str">
        <f t="shared" si="85"/>
        <v/>
      </c>
      <c r="U562" s="10"/>
      <c r="V562" s="2"/>
      <c r="W562" s="2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</row>
    <row r="563" spans="1:92" s="1" customFormat="1" x14ac:dyDescent="0.25">
      <c r="A563" s="1">
        <v>4242</v>
      </c>
      <c r="D563" s="1">
        <v>651856</v>
      </c>
      <c r="I563" s="1" t="s">
        <v>1474</v>
      </c>
      <c r="J563" s="26" t="s">
        <v>1475</v>
      </c>
      <c r="K563" s="27" t="s">
        <v>1476</v>
      </c>
      <c r="L563" s="27" t="s">
        <v>1477</v>
      </c>
      <c r="M563" s="10" t="str">
        <f t="shared" si="81"/>
        <v/>
      </c>
      <c r="N563" s="10" t="str">
        <f t="shared" si="86"/>
        <v/>
      </c>
      <c r="O563" s="10">
        <f t="shared" si="82"/>
        <v>1</v>
      </c>
      <c r="P563" s="10" t="str">
        <f t="shared" si="87"/>
        <v/>
      </c>
      <c r="Q563" s="10" t="str">
        <f t="shared" si="83"/>
        <v/>
      </c>
      <c r="R563" s="10" t="str">
        <f t="shared" si="78"/>
        <v/>
      </c>
      <c r="S563" s="2">
        <f t="shared" si="84"/>
        <v>1</v>
      </c>
      <c r="T563" s="2" t="str">
        <f t="shared" si="85"/>
        <v/>
      </c>
      <c r="U563" s="10"/>
      <c r="V563" s="2"/>
      <c r="W563" s="2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</row>
    <row r="564" spans="1:92" s="1" customFormat="1" x14ac:dyDescent="0.25">
      <c r="A564" s="1">
        <v>4509</v>
      </c>
      <c r="D564" s="1">
        <v>654595</v>
      </c>
      <c r="I564" s="1" t="s">
        <v>1478</v>
      </c>
      <c r="J564" s="27" t="s">
        <v>1068</v>
      </c>
      <c r="K564" s="27" t="s">
        <v>1069</v>
      </c>
      <c r="L564" s="27" t="s">
        <v>1479</v>
      </c>
      <c r="M564" s="10" t="str">
        <f t="shared" si="81"/>
        <v/>
      </c>
      <c r="N564" s="10" t="str">
        <f t="shared" si="86"/>
        <v/>
      </c>
      <c r="O564" s="10">
        <f t="shared" si="82"/>
        <v>1</v>
      </c>
      <c r="P564" s="10" t="str">
        <f t="shared" si="87"/>
        <v/>
      </c>
      <c r="Q564" s="10" t="str">
        <f t="shared" si="83"/>
        <v/>
      </c>
      <c r="R564" s="10" t="str">
        <f t="shared" si="78"/>
        <v/>
      </c>
      <c r="S564" s="2">
        <f t="shared" si="84"/>
        <v>1</v>
      </c>
      <c r="T564" s="2" t="str">
        <f t="shared" si="85"/>
        <v/>
      </c>
      <c r="U564" s="10"/>
      <c r="V564" s="2"/>
      <c r="W564" s="2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</row>
    <row r="565" spans="1:92" s="1" customFormat="1" x14ac:dyDescent="0.25">
      <c r="A565" s="1">
        <v>4617</v>
      </c>
      <c r="D565" s="1">
        <v>654336</v>
      </c>
      <c r="I565" s="1" t="s">
        <v>1480</v>
      </c>
      <c r="J565" s="27" t="s">
        <v>146</v>
      </c>
      <c r="K565" s="27" t="s">
        <v>793</v>
      </c>
      <c r="L565" s="27" t="s">
        <v>1481</v>
      </c>
      <c r="M565" s="10" t="str">
        <f t="shared" si="81"/>
        <v/>
      </c>
      <c r="N565" s="10" t="str">
        <f t="shared" si="86"/>
        <v/>
      </c>
      <c r="O565" s="10">
        <f t="shared" si="82"/>
        <v>1</v>
      </c>
      <c r="P565" s="10" t="str">
        <f t="shared" si="87"/>
        <v/>
      </c>
      <c r="Q565" s="10" t="str">
        <f t="shared" si="83"/>
        <v/>
      </c>
      <c r="R565" s="10" t="str">
        <f t="shared" si="78"/>
        <v/>
      </c>
      <c r="S565" s="2">
        <f t="shared" si="84"/>
        <v>1</v>
      </c>
      <c r="T565" s="2" t="str">
        <f t="shared" si="85"/>
        <v/>
      </c>
      <c r="U565" s="10"/>
      <c r="V565" s="2"/>
      <c r="W565" s="2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</row>
    <row r="566" spans="1:92" s="1" customFormat="1" x14ac:dyDescent="0.25">
      <c r="A566" s="1">
        <v>4304</v>
      </c>
      <c r="C566" s="30">
        <v>214625</v>
      </c>
      <c r="D566" s="1">
        <v>652301</v>
      </c>
      <c r="I566" s="1" t="s">
        <v>1482</v>
      </c>
      <c r="J566" s="27" t="s">
        <v>1483</v>
      </c>
      <c r="K566" s="27" t="s">
        <v>1484</v>
      </c>
      <c r="L566" s="27" t="s">
        <v>1485</v>
      </c>
      <c r="M566" s="10">
        <f t="shared" si="81"/>
        <v>1</v>
      </c>
      <c r="N566" s="10" t="str">
        <f t="shared" si="86"/>
        <v/>
      </c>
      <c r="O566" s="10">
        <f t="shared" si="82"/>
        <v>1</v>
      </c>
      <c r="P566" s="10" t="str">
        <f t="shared" si="87"/>
        <v/>
      </c>
      <c r="Q566" s="10" t="str">
        <f t="shared" si="83"/>
        <v/>
      </c>
      <c r="R566" s="10" t="str">
        <f t="shared" si="78"/>
        <v/>
      </c>
      <c r="S566" s="2">
        <f t="shared" si="84"/>
        <v>1</v>
      </c>
      <c r="T566" s="2">
        <f t="shared" si="85"/>
        <v>1</v>
      </c>
      <c r="U566" s="10"/>
      <c r="V566" s="2"/>
      <c r="W566" s="2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</row>
    <row r="567" spans="1:92" s="1" customFormat="1" x14ac:dyDescent="0.25">
      <c r="A567" s="1">
        <v>4241</v>
      </c>
      <c r="D567" s="1">
        <v>651855</v>
      </c>
      <c r="I567" s="1" t="s">
        <v>1486</v>
      </c>
      <c r="J567" s="26" t="s">
        <v>1487</v>
      </c>
      <c r="K567" s="26" t="s">
        <v>1488</v>
      </c>
      <c r="L567" s="26" t="s">
        <v>1489</v>
      </c>
      <c r="M567" s="10" t="str">
        <f t="shared" si="81"/>
        <v/>
      </c>
      <c r="N567" s="10" t="str">
        <f t="shared" si="86"/>
        <v/>
      </c>
      <c r="O567" s="10">
        <f t="shared" si="82"/>
        <v>1</v>
      </c>
      <c r="P567" s="10" t="str">
        <f t="shared" si="87"/>
        <v/>
      </c>
      <c r="Q567" s="10" t="str">
        <f t="shared" si="83"/>
        <v/>
      </c>
      <c r="R567" s="10" t="str">
        <f t="shared" si="78"/>
        <v/>
      </c>
      <c r="S567" s="2">
        <f t="shared" si="84"/>
        <v>1</v>
      </c>
      <c r="T567" s="2" t="str">
        <f t="shared" si="85"/>
        <v/>
      </c>
      <c r="U567" s="10"/>
      <c r="V567" s="2"/>
      <c r="W567" s="2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</row>
    <row r="568" spans="1:92" s="1" customFormat="1" x14ac:dyDescent="0.25">
      <c r="A568" s="1">
        <v>4303</v>
      </c>
      <c r="D568" s="1">
        <v>652300</v>
      </c>
      <c r="I568" s="1" t="s">
        <v>1490</v>
      </c>
      <c r="J568" s="27"/>
      <c r="K568" s="27"/>
      <c r="L568" s="27" t="s">
        <v>1491</v>
      </c>
      <c r="M568" s="10" t="str">
        <f t="shared" si="81"/>
        <v/>
      </c>
      <c r="N568" s="10" t="str">
        <f t="shared" si="86"/>
        <v/>
      </c>
      <c r="O568" s="10">
        <f t="shared" si="82"/>
        <v>1</v>
      </c>
      <c r="P568" s="10" t="str">
        <f t="shared" si="87"/>
        <v/>
      </c>
      <c r="Q568" s="10" t="str">
        <f t="shared" si="83"/>
        <v/>
      </c>
      <c r="R568" s="10" t="str">
        <f t="shared" si="78"/>
        <v/>
      </c>
      <c r="S568" s="2">
        <f t="shared" si="84"/>
        <v>1</v>
      </c>
      <c r="T568" s="2" t="str">
        <f t="shared" si="85"/>
        <v/>
      </c>
      <c r="U568" s="10"/>
      <c r="V568" s="2"/>
      <c r="W568" s="2"/>
    </row>
    <row r="569" spans="1:92" s="1" customFormat="1" x14ac:dyDescent="0.25">
      <c r="A569" s="1">
        <v>4243</v>
      </c>
      <c r="D569" s="1">
        <v>651857</v>
      </c>
      <c r="I569" s="1" t="s">
        <v>1492</v>
      </c>
      <c r="J569" s="26" t="s">
        <v>1493</v>
      </c>
      <c r="K569" s="26" t="s">
        <v>1494</v>
      </c>
      <c r="L569" s="26" t="s">
        <v>1495</v>
      </c>
      <c r="M569" s="10" t="str">
        <f t="shared" si="81"/>
        <v/>
      </c>
      <c r="N569" s="10" t="str">
        <f t="shared" si="86"/>
        <v/>
      </c>
      <c r="O569" s="10">
        <f t="shared" si="82"/>
        <v>1</v>
      </c>
      <c r="P569" s="10" t="str">
        <f t="shared" si="87"/>
        <v/>
      </c>
      <c r="Q569" s="10" t="str">
        <f t="shared" si="83"/>
        <v/>
      </c>
      <c r="R569" s="10" t="str">
        <f t="shared" si="78"/>
        <v/>
      </c>
      <c r="S569" s="2">
        <f t="shared" si="84"/>
        <v>1</v>
      </c>
      <c r="T569" s="2" t="str">
        <f t="shared" si="85"/>
        <v/>
      </c>
      <c r="U569" s="10"/>
      <c r="V569" s="2"/>
      <c r="W569" s="2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</row>
    <row r="570" spans="1:92" s="1" customFormat="1" x14ac:dyDescent="0.25">
      <c r="A570" s="1">
        <v>4299</v>
      </c>
      <c r="C570" s="30">
        <v>214626</v>
      </c>
      <c r="D570" s="1">
        <v>652297</v>
      </c>
      <c r="I570" s="1" t="s">
        <v>1496</v>
      </c>
      <c r="J570" s="28" t="s">
        <v>1497</v>
      </c>
      <c r="K570" s="28" t="s">
        <v>1498</v>
      </c>
      <c r="L570" s="29" t="s">
        <v>1499</v>
      </c>
      <c r="M570" s="10">
        <f t="shared" si="81"/>
        <v>1</v>
      </c>
      <c r="N570" s="10" t="str">
        <f t="shared" si="86"/>
        <v/>
      </c>
      <c r="O570" s="10">
        <f t="shared" si="82"/>
        <v>1</v>
      </c>
      <c r="P570" s="10" t="str">
        <f t="shared" si="87"/>
        <v/>
      </c>
      <c r="Q570" s="10" t="str">
        <f t="shared" si="83"/>
        <v/>
      </c>
      <c r="R570" s="10" t="str">
        <f t="shared" si="78"/>
        <v/>
      </c>
      <c r="S570" s="2">
        <f t="shared" si="84"/>
        <v>1</v>
      </c>
      <c r="T570" s="2">
        <f t="shared" si="85"/>
        <v>1</v>
      </c>
      <c r="U570" s="10"/>
      <c r="V570" s="2"/>
      <c r="W570" s="2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</row>
    <row r="571" spans="1:92" s="1" customFormat="1" x14ac:dyDescent="0.25">
      <c r="A571" s="1">
        <v>4301</v>
      </c>
      <c r="C571" s="30">
        <v>214627</v>
      </c>
      <c r="D571" s="1">
        <v>652298</v>
      </c>
      <c r="I571" s="1" t="s">
        <v>1500</v>
      </c>
      <c r="J571" s="27" t="s">
        <v>1501</v>
      </c>
      <c r="K571" s="27" t="s">
        <v>108</v>
      </c>
      <c r="L571" s="27" t="s">
        <v>1502</v>
      </c>
      <c r="M571" s="10">
        <f t="shared" si="81"/>
        <v>1</v>
      </c>
      <c r="N571" s="10" t="str">
        <f t="shared" si="86"/>
        <v/>
      </c>
      <c r="O571" s="10">
        <f t="shared" si="82"/>
        <v>1</v>
      </c>
      <c r="P571" s="10" t="str">
        <f t="shared" si="87"/>
        <v/>
      </c>
      <c r="Q571" s="10" t="str">
        <f t="shared" si="83"/>
        <v/>
      </c>
      <c r="R571" s="10" t="str">
        <f t="shared" ref="R571:R585" si="88">IF(AND(Q571=1,Q572=1,F571=F572),1,"")</f>
        <v/>
      </c>
      <c r="S571" s="2">
        <f t="shared" si="84"/>
        <v>1</v>
      </c>
      <c r="T571" s="2">
        <f t="shared" si="85"/>
        <v>1</v>
      </c>
      <c r="U571" s="10"/>
      <c r="V571" s="2"/>
      <c r="W571" s="2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</row>
    <row r="572" spans="1:92" s="1" customFormat="1" x14ac:dyDescent="0.25">
      <c r="A572" s="1">
        <v>4626</v>
      </c>
      <c r="D572" s="1">
        <v>654345</v>
      </c>
      <c r="I572" s="1" t="s">
        <v>1503</v>
      </c>
      <c r="J572" s="27" t="s">
        <v>70</v>
      </c>
      <c r="K572" s="27" t="s">
        <v>152</v>
      </c>
      <c r="L572" s="27" t="s">
        <v>1504</v>
      </c>
      <c r="M572" s="10" t="str">
        <f t="shared" si="81"/>
        <v/>
      </c>
      <c r="N572" s="10" t="str">
        <f t="shared" si="86"/>
        <v/>
      </c>
      <c r="O572" s="10">
        <f t="shared" si="82"/>
        <v>1</v>
      </c>
      <c r="P572" s="10" t="str">
        <f t="shared" si="87"/>
        <v/>
      </c>
      <c r="Q572" s="10" t="str">
        <f t="shared" si="83"/>
        <v/>
      </c>
      <c r="R572" s="10" t="str">
        <f t="shared" si="88"/>
        <v/>
      </c>
      <c r="S572" s="2">
        <f t="shared" si="84"/>
        <v>1</v>
      </c>
      <c r="T572" s="2" t="str">
        <f t="shared" si="85"/>
        <v/>
      </c>
      <c r="U572" s="10"/>
      <c r="V572" s="2"/>
      <c r="W572" s="2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</row>
    <row r="573" spans="1:92" s="1" customFormat="1" x14ac:dyDescent="0.25">
      <c r="A573" s="1">
        <v>4348</v>
      </c>
      <c r="C573" s="30">
        <v>214628</v>
      </c>
      <c r="D573" s="1">
        <v>652457</v>
      </c>
      <c r="I573" s="1" t="s">
        <v>1505</v>
      </c>
      <c r="J573" s="27" t="s">
        <v>358</v>
      </c>
      <c r="K573" s="27" t="s">
        <v>1506</v>
      </c>
      <c r="L573" s="27" t="s">
        <v>1507</v>
      </c>
      <c r="M573" s="10">
        <f t="shared" si="81"/>
        <v>1</v>
      </c>
      <c r="N573" s="10" t="str">
        <f t="shared" si="86"/>
        <v/>
      </c>
      <c r="O573" s="10">
        <f t="shared" si="82"/>
        <v>1</v>
      </c>
      <c r="P573" s="10" t="str">
        <f t="shared" si="87"/>
        <v/>
      </c>
      <c r="Q573" s="10" t="str">
        <f t="shared" si="83"/>
        <v/>
      </c>
      <c r="R573" s="10" t="str">
        <f t="shared" si="88"/>
        <v/>
      </c>
      <c r="S573" s="2">
        <f t="shared" si="84"/>
        <v>1</v>
      </c>
      <c r="T573" s="2">
        <f t="shared" si="85"/>
        <v>1</v>
      </c>
      <c r="U573" s="10"/>
      <c r="V573" s="2"/>
      <c r="W573" s="2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</row>
    <row r="574" spans="1:92" s="1" customFormat="1" x14ac:dyDescent="0.25">
      <c r="A574" s="1">
        <v>4347</v>
      </c>
      <c r="D574" s="1">
        <v>652456</v>
      </c>
      <c r="I574" s="1" t="s">
        <v>1508</v>
      </c>
      <c r="J574" s="27"/>
      <c r="K574" s="27"/>
      <c r="L574" s="27" t="s">
        <v>1509</v>
      </c>
      <c r="M574" s="10" t="str">
        <f t="shared" si="81"/>
        <v/>
      </c>
      <c r="N574" s="10" t="str">
        <f t="shared" si="86"/>
        <v/>
      </c>
      <c r="O574" s="10">
        <f t="shared" si="82"/>
        <v>1</v>
      </c>
      <c r="P574" s="10" t="str">
        <f t="shared" si="87"/>
        <v/>
      </c>
      <c r="Q574" s="10" t="str">
        <f t="shared" si="83"/>
        <v/>
      </c>
      <c r="R574" s="10" t="str">
        <f t="shared" si="88"/>
        <v/>
      </c>
      <c r="S574" s="2">
        <f t="shared" si="84"/>
        <v>1</v>
      </c>
      <c r="T574" s="2" t="str">
        <f t="shared" si="85"/>
        <v/>
      </c>
      <c r="U574" s="10"/>
      <c r="V574" s="2"/>
      <c r="W574" s="2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</row>
    <row r="575" spans="1:92" s="1" customFormat="1" x14ac:dyDescent="0.25">
      <c r="A575" s="1">
        <v>4302</v>
      </c>
      <c r="D575" s="1">
        <v>652299</v>
      </c>
      <c r="I575" s="1" t="s">
        <v>1510</v>
      </c>
      <c r="J575" s="27"/>
      <c r="K575" s="27"/>
      <c r="L575" s="27" t="s">
        <v>1511</v>
      </c>
      <c r="M575" s="10" t="str">
        <f t="shared" si="81"/>
        <v/>
      </c>
      <c r="N575" s="10" t="str">
        <f t="shared" si="86"/>
        <v/>
      </c>
      <c r="O575" s="10">
        <f t="shared" si="82"/>
        <v>1</v>
      </c>
      <c r="P575" s="10" t="str">
        <f t="shared" si="87"/>
        <v/>
      </c>
      <c r="Q575" s="10" t="str">
        <f t="shared" si="83"/>
        <v/>
      </c>
      <c r="R575" s="10" t="str">
        <f t="shared" si="88"/>
        <v/>
      </c>
      <c r="S575" s="2">
        <f t="shared" si="84"/>
        <v>1</v>
      </c>
      <c r="T575" s="2" t="str">
        <f t="shared" si="85"/>
        <v/>
      </c>
      <c r="U575" s="10"/>
      <c r="V575" s="2"/>
      <c r="W575" s="2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</row>
    <row r="576" spans="1:92" s="1" customFormat="1" x14ac:dyDescent="0.25">
      <c r="A576" s="1">
        <v>4510</v>
      </c>
      <c r="D576" s="1">
        <v>654597</v>
      </c>
      <c r="I576" s="1" t="s">
        <v>1512</v>
      </c>
      <c r="J576" s="27" t="s">
        <v>1513</v>
      </c>
      <c r="K576" s="27" t="s">
        <v>1514</v>
      </c>
      <c r="L576" s="27" t="s">
        <v>1515</v>
      </c>
      <c r="M576" s="10" t="str">
        <f t="shared" si="81"/>
        <v/>
      </c>
      <c r="N576" s="10" t="str">
        <f t="shared" si="86"/>
        <v/>
      </c>
      <c r="O576" s="10">
        <f t="shared" si="82"/>
        <v>1</v>
      </c>
      <c r="P576" s="10" t="str">
        <f t="shared" si="87"/>
        <v/>
      </c>
      <c r="Q576" s="10" t="str">
        <f t="shared" si="83"/>
        <v/>
      </c>
      <c r="R576" s="10" t="str">
        <f t="shared" si="88"/>
        <v/>
      </c>
      <c r="S576" s="2">
        <f t="shared" si="84"/>
        <v>1</v>
      </c>
      <c r="T576" s="2" t="str">
        <f t="shared" si="85"/>
        <v/>
      </c>
      <c r="U576" s="10"/>
      <c r="V576" s="2"/>
      <c r="W576" s="2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</row>
    <row r="577" spans="1:92" s="1" customFormat="1" x14ac:dyDescent="0.25">
      <c r="A577" s="1">
        <v>4617</v>
      </c>
      <c r="D577" s="1">
        <v>654335</v>
      </c>
      <c r="I577" s="1" t="s">
        <v>1516</v>
      </c>
      <c r="J577" s="27" t="s">
        <v>108</v>
      </c>
      <c r="K577" s="27" t="s">
        <v>65</v>
      </c>
      <c r="L577" s="27" t="s">
        <v>1517</v>
      </c>
      <c r="M577" s="10" t="str">
        <f t="shared" si="81"/>
        <v/>
      </c>
      <c r="N577" s="10" t="str">
        <f t="shared" ref="N577:N585" si="89">IF(AND(M577=1,M578=1,C577=C578),1,"")</f>
        <v/>
      </c>
      <c r="O577" s="10">
        <f t="shared" si="82"/>
        <v>1</v>
      </c>
      <c r="P577" s="10" t="str">
        <f t="shared" ref="P577:P585" si="90">IF(AND(O577=1,O578=1,D577=D578),1,"")</f>
        <v/>
      </c>
      <c r="Q577" s="10" t="str">
        <f t="shared" si="83"/>
        <v/>
      </c>
      <c r="R577" s="10" t="str">
        <f t="shared" si="88"/>
        <v/>
      </c>
      <c r="S577" s="2">
        <f t="shared" si="84"/>
        <v>1</v>
      </c>
      <c r="T577" s="2" t="str">
        <f t="shared" si="85"/>
        <v/>
      </c>
      <c r="U577" s="10"/>
      <c r="V577" s="2"/>
      <c r="W577" s="2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</row>
    <row r="578" spans="1:92" s="1" customFormat="1" x14ac:dyDescent="0.25">
      <c r="A578" s="1">
        <v>4493</v>
      </c>
      <c r="D578" s="1">
        <v>654135</v>
      </c>
      <c r="I578" s="1" t="s">
        <v>1518</v>
      </c>
      <c r="J578" s="27" t="s">
        <v>636</v>
      </c>
      <c r="K578" s="27" t="s">
        <v>637</v>
      </c>
      <c r="L578" s="27" t="s">
        <v>638</v>
      </c>
      <c r="M578" s="10" t="str">
        <f t="shared" ref="M578:M644" si="91">IF(OR(C578="",C578=" "),"",1)</f>
        <v/>
      </c>
      <c r="N578" s="10" t="str">
        <f t="shared" si="89"/>
        <v/>
      </c>
      <c r="O578" s="10">
        <f t="shared" ref="O578:O644" si="92">IF(OR(D578="",D578=" "),"",1)</f>
        <v>1</v>
      </c>
      <c r="P578" s="10" t="str">
        <f t="shared" si="90"/>
        <v/>
      </c>
      <c r="Q578" s="10" t="str">
        <f t="shared" ref="Q578:Q644" si="93">IF(OR(F578="",F578=" "),"",1)</f>
        <v/>
      </c>
      <c r="R578" s="10" t="str">
        <f t="shared" si="88"/>
        <v/>
      </c>
      <c r="S578" s="2">
        <f t="shared" ref="S578:S644" si="94">IF(SUM(M578:Q578)&gt;0,1,"")</f>
        <v>1</v>
      </c>
      <c r="T578" s="2" t="str">
        <f t="shared" ref="T578:T644" si="95">IF(AND(M578=1,O578=1),1,"")</f>
        <v/>
      </c>
      <c r="U578" s="10"/>
      <c r="V578" s="2"/>
      <c r="W578" s="2"/>
    </row>
    <row r="579" spans="1:92" s="1" customFormat="1" x14ac:dyDescent="0.25">
      <c r="A579" s="1">
        <v>4349</v>
      </c>
      <c r="D579" s="1">
        <v>652458</v>
      </c>
      <c r="I579" s="1" t="s">
        <v>1519</v>
      </c>
      <c r="J579" s="27" t="s">
        <v>95</v>
      </c>
      <c r="K579" s="27" t="s">
        <v>145</v>
      </c>
      <c r="L579" s="27" t="s">
        <v>1507</v>
      </c>
      <c r="M579" s="10" t="str">
        <f t="shared" si="91"/>
        <v/>
      </c>
      <c r="N579" s="10" t="str">
        <f t="shared" si="89"/>
        <v/>
      </c>
      <c r="O579" s="10">
        <f t="shared" si="92"/>
        <v>1</v>
      </c>
      <c r="P579" s="10" t="str">
        <f t="shared" si="90"/>
        <v/>
      </c>
      <c r="Q579" s="10" t="str">
        <f t="shared" si="93"/>
        <v/>
      </c>
      <c r="R579" s="10" t="str">
        <f t="shared" si="88"/>
        <v/>
      </c>
      <c r="S579" s="2">
        <f t="shared" si="94"/>
        <v>1</v>
      </c>
      <c r="T579" s="2" t="str">
        <f t="shared" si="95"/>
        <v/>
      </c>
      <c r="U579" s="10"/>
      <c r="V579" s="2"/>
      <c r="W579" s="2"/>
    </row>
    <row r="580" spans="1:92" s="1" customFormat="1" x14ac:dyDescent="0.25">
      <c r="A580" s="1">
        <v>4550</v>
      </c>
      <c r="D580" s="1">
        <v>654219</v>
      </c>
      <c r="I580" s="1" t="s">
        <v>1520</v>
      </c>
      <c r="J580" s="27" t="s">
        <v>53</v>
      </c>
      <c r="K580" s="27" t="s">
        <v>118</v>
      </c>
      <c r="L580" s="27" t="s">
        <v>1521</v>
      </c>
      <c r="M580" s="10" t="str">
        <f t="shared" si="91"/>
        <v/>
      </c>
      <c r="N580" s="10" t="str">
        <f t="shared" si="89"/>
        <v/>
      </c>
      <c r="O580" s="10">
        <f t="shared" si="92"/>
        <v>1</v>
      </c>
      <c r="P580" s="10" t="str">
        <f t="shared" si="90"/>
        <v/>
      </c>
      <c r="Q580" s="10" t="str">
        <f t="shared" si="93"/>
        <v/>
      </c>
      <c r="R580" s="10" t="str">
        <f t="shared" si="88"/>
        <v/>
      </c>
      <c r="S580" s="2">
        <f t="shared" si="94"/>
        <v>1</v>
      </c>
      <c r="T580" s="2" t="str">
        <f t="shared" si="95"/>
        <v/>
      </c>
      <c r="U580" s="10"/>
      <c r="V580" s="2"/>
      <c r="W580" s="2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</row>
    <row r="581" spans="1:92" s="1" customFormat="1" x14ac:dyDescent="0.25">
      <c r="A581" s="1">
        <v>4244</v>
      </c>
      <c r="D581" s="1">
        <v>651858</v>
      </c>
      <c r="I581" s="1" t="s">
        <v>1522</v>
      </c>
      <c r="J581" s="26" t="s">
        <v>1523</v>
      </c>
      <c r="K581" s="26" t="s">
        <v>1524</v>
      </c>
      <c r="L581" s="26" t="s">
        <v>1477</v>
      </c>
      <c r="M581" s="10" t="str">
        <f t="shared" si="91"/>
        <v/>
      </c>
      <c r="N581" s="10" t="str">
        <f t="shared" si="89"/>
        <v/>
      </c>
      <c r="O581" s="10">
        <f t="shared" si="92"/>
        <v>1</v>
      </c>
      <c r="P581" s="10" t="str">
        <f t="shared" si="90"/>
        <v/>
      </c>
      <c r="Q581" s="10" t="str">
        <f t="shared" si="93"/>
        <v/>
      </c>
      <c r="R581" s="10" t="str">
        <f t="shared" si="88"/>
        <v/>
      </c>
      <c r="S581" s="2">
        <f t="shared" si="94"/>
        <v>1</v>
      </c>
      <c r="T581" s="2" t="str">
        <f t="shared" si="95"/>
        <v/>
      </c>
      <c r="U581" s="10"/>
      <c r="V581" s="2"/>
      <c r="W581" s="2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</row>
    <row r="582" spans="1:92" s="1" customFormat="1" x14ac:dyDescent="0.25">
      <c r="A582" s="1">
        <v>4549</v>
      </c>
      <c r="D582" s="1">
        <v>654218</v>
      </c>
      <c r="I582" s="1" t="s">
        <v>1525</v>
      </c>
      <c r="J582" s="27" t="s">
        <v>56</v>
      </c>
      <c r="K582" s="27" t="s">
        <v>148</v>
      </c>
      <c r="L582" s="27" t="s">
        <v>1526</v>
      </c>
      <c r="M582" s="10" t="str">
        <f t="shared" si="91"/>
        <v/>
      </c>
      <c r="N582" s="10" t="str">
        <f t="shared" si="89"/>
        <v/>
      </c>
      <c r="O582" s="10">
        <f t="shared" si="92"/>
        <v>1</v>
      </c>
      <c r="P582" s="10" t="str">
        <f t="shared" si="90"/>
        <v/>
      </c>
      <c r="Q582" s="10" t="str">
        <f t="shared" si="93"/>
        <v/>
      </c>
      <c r="R582" s="10" t="str">
        <f t="shared" si="88"/>
        <v/>
      </c>
      <c r="S582" s="2">
        <f t="shared" si="94"/>
        <v>1</v>
      </c>
      <c r="T582" s="2" t="str">
        <f t="shared" si="95"/>
        <v/>
      </c>
      <c r="U582" s="10"/>
      <c r="V582" s="2"/>
      <c r="W582" s="2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</row>
    <row r="583" spans="1:92" s="1" customFormat="1" x14ac:dyDescent="0.25">
      <c r="A583" s="1">
        <v>4550</v>
      </c>
      <c r="D583" s="1">
        <v>654220</v>
      </c>
      <c r="I583" s="1" t="s">
        <v>1527</v>
      </c>
      <c r="J583" s="27" t="s">
        <v>55</v>
      </c>
      <c r="K583" s="27" t="s">
        <v>122</v>
      </c>
      <c r="L583" s="27" t="s">
        <v>1528</v>
      </c>
      <c r="M583" s="10" t="str">
        <f t="shared" si="91"/>
        <v/>
      </c>
      <c r="N583" s="10" t="str">
        <f t="shared" si="89"/>
        <v/>
      </c>
      <c r="O583" s="10">
        <f t="shared" si="92"/>
        <v>1</v>
      </c>
      <c r="P583" s="10" t="str">
        <f t="shared" si="90"/>
        <v/>
      </c>
      <c r="Q583" s="10" t="str">
        <f t="shared" si="93"/>
        <v/>
      </c>
      <c r="R583" s="10" t="str">
        <f t="shared" si="88"/>
        <v/>
      </c>
      <c r="S583" s="2">
        <f t="shared" si="94"/>
        <v>1</v>
      </c>
      <c r="T583" s="2" t="str">
        <f t="shared" si="95"/>
        <v/>
      </c>
      <c r="U583" s="10"/>
      <c r="V583" s="2"/>
      <c r="W583" s="2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</row>
    <row r="584" spans="1:92" s="1" customFormat="1" x14ac:dyDescent="0.25">
      <c r="A584" s="1">
        <v>4400</v>
      </c>
      <c r="D584" s="1">
        <v>653960</v>
      </c>
      <c r="I584" s="1" t="s">
        <v>1529</v>
      </c>
      <c r="J584" s="27"/>
      <c r="K584" s="27"/>
      <c r="L584" s="27" t="s">
        <v>1530</v>
      </c>
      <c r="M584" s="10" t="str">
        <f t="shared" si="91"/>
        <v/>
      </c>
      <c r="N584" s="10" t="str">
        <f t="shared" si="89"/>
        <v/>
      </c>
      <c r="O584" s="10">
        <f t="shared" si="92"/>
        <v>1</v>
      </c>
      <c r="P584" s="10" t="str">
        <f t="shared" si="90"/>
        <v/>
      </c>
      <c r="Q584" s="10" t="str">
        <f t="shared" si="93"/>
        <v/>
      </c>
      <c r="R584" s="10" t="str">
        <f t="shared" si="88"/>
        <v/>
      </c>
      <c r="S584" s="2">
        <f t="shared" si="94"/>
        <v>1</v>
      </c>
      <c r="T584" s="2" t="str">
        <f t="shared" si="95"/>
        <v/>
      </c>
      <c r="U584" s="10"/>
      <c r="V584" s="2"/>
      <c r="W584" s="2"/>
    </row>
    <row r="585" spans="1:92" s="1" customFormat="1" x14ac:dyDescent="0.25">
      <c r="A585" s="1">
        <v>4250</v>
      </c>
      <c r="D585" s="1">
        <v>651939</v>
      </c>
      <c r="I585" s="1" t="s">
        <v>1640</v>
      </c>
      <c r="J585" s="27" t="s">
        <v>319</v>
      </c>
      <c r="K585" s="27" t="s">
        <v>961</v>
      </c>
      <c r="L585" s="27" t="s">
        <v>1641</v>
      </c>
      <c r="M585" s="10" t="str">
        <f t="shared" si="91"/>
        <v/>
      </c>
      <c r="N585" s="10" t="str">
        <f t="shared" si="89"/>
        <v/>
      </c>
      <c r="O585" s="10">
        <f t="shared" si="92"/>
        <v>1</v>
      </c>
      <c r="P585" s="10" t="str">
        <f t="shared" si="90"/>
        <v/>
      </c>
      <c r="Q585" s="10" t="str">
        <f t="shared" si="93"/>
        <v/>
      </c>
      <c r="R585" s="10" t="str">
        <f t="shared" si="88"/>
        <v/>
      </c>
      <c r="S585" s="2">
        <f t="shared" si="94"/>
        <v>1</v>
      </c>
      <c r="T585" s="2" t="str">
        <f t="shared" si="95"/>
        <v/>
      </c>
      <c r="U585" s="10"/>
      <c r="V585" s="2"/>
      <c r="W585" s="2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</row>
    <row r="586" spans="1:92" s="1" customFormat="1" x14ac:dyDescent="0.25">
      <c r="A586" s="1">
        <v>4492</v>
      </c>
      <c r="D586" s="1">
        <v>654133</v>
      </c>
      <c r="I586" s="1" t="s">
        <v>1531</v>
      </c>
      <c r="J586" s="27" t="s">
        <v>1532</v>
      </c>
      <c r="K586" s="27" t="s">
        <v>1533</v>
      </c>
      <c r="L586" s="27" t="s">
        <v>1534</v>
      </c>
      <c r="M586" s="10" t="str">
        <f t="shared" si="91"/>
        <v/>
      </c>
      <c r="N586" s="10" t="str">
        <f>IF(AND(M586=1,M588=1,C586=C588),1,"")</f>
        <v/>
      </c>
      <c r="O586" s="10">
        <f t="shared" si="92"/>
        <v>1</v>
      </c>
      <c r="P586" s="10" t="str">
        <f>IF(AND(O586=1,O588=1,D586=D588),1,"")</f>
        <v/>
      </c>
      <c r="Q586" s="10" t="str">
        <f t="shared" si="93"/>
        <v/>
      </c>
      <c r="R586" s="10" t="str">
        <f>IF(AND(Q586=1,Q588=1,F586=F588),1,"")</f>
        <v/>
      </c>
      <c r="S586" s="2">
        <f t="shared" si="94"/>
        <v>1</v>
      </c>
      <c r="T586" s="2" t="str">
        <f t="shared" si="95"/>
        <v/>
      </c>
      <c r="U586" s="10"/>
      <c r="V586" s="2"/>
      <c r="W586" s="2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</row>
    <row r="587" spans="1:92" s="1" customFormat="1" x14ac:dyDescent="0.25">
      <c r="A587" s="1">
        <v>4250</v>
      </c>
      <c r="D587" s="1">
        <v>651940</v>
      </c>
      <c r="I587" s="1" t="s">
        <v>1642</v>
      </c>
      <c r="J587" s="27" t="s">
        <v>107</v>
      </c>
      <c r="K587" s="27" t="s">
        <v>152</v>
      </c>
      <c r="L587" s="27" t="s">
        <v>1643</v>
      </c>
      <c r="M587" s="10" t="str">
        <f t="shared" si="91"/>
        <v/>
      </c>
      <c r="N587" s="10" t="str">
        <f t="shared" ref="N587:N618" si="96">IF(AND(M587=1,M588=1,C587=C588),1,"")</f>
        <v/>
      </c>
      <c r="O587" s="10">
        <f t="shared" si="92"/>
        <v>1</v>
      </c>
      <c r="P587" s="10" t="str">
        <f t="shared" ref="P587:P618" si="97">IF(AND(O587=1,O588=1,D587=D588),1,"")</f>
        <v/>
      </c>
      <c r="Q587" s="10" t="str">
        <f t="shared" si="93"/>
        <v/>
      </c>
      <c r="R587" s="10" t="str">
        <f t="shared" ref="R587:R618" si="98">IF(AND(Q587=1,Q588=1,F587=F588),1,"")</f>
        <v/>
      </c>
      <c r="S587" s="2">
        <f t="shared" si="94"/>
        <v>1</v>
      </c>
      <c r="T587" s="2" t="str">
        <f t="shared" si="95"/>
        <v/>
      </c>
      <c r="U587" s="10"/>
      <c r="V587" s="2"/>
      <c r="W587" s="2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</row>
    <row r="588" spans="1:92" s="1" customFormat="1" x14ac:dyDescent="0.25">
      <c r="A588" s="1">
        <v>4399</v>
      </c>
      <c r="D588" s="1">
        <v>653959</v>
      </c>
      <c r="I588" s="1" t="s">
        <v>1535</v>
      </c>
      <c r="J588" s="27" t="s">
        <v>67</v>
      </c>
      <c r="K588" s="27" t="s">
        <v>112</v>
      </c>
      <c r="L588" s="27" t="s">
        <v>1536</v>
      </c>
      <c r="M588" s="10" t="str">
        <f t="shared" si="91"/>
        <v/>
      </c>
      <c r="N588" s="10" t="str">
        <f t="shared" si="96"/>
        <v/>
      </c>
      <c r="O588" s="10">
        <f t="shared" si="92"/>
        <v>1</v>
      </c>
      <c r="P588" s="10" t="str">
        <f t="shared" si="97"/>
        <v/>
      </c>
      <c r="Q588" s="10" t="str">
        <f t="shared" si="93"/>
        <v/>
      </c>
      <c r="R588" s="10" t="str">
        <f t="shared" si="98"/>
        <v/>
      </c>
      <c r="S588" s="2">
        <f t="shared" si="94"/>
        <v>1</v>
      </c>
      <c r="T588" s="2" t="str">
        <f t="shared" si="95"/>
        <v/>
      </c>
      <c r="U588" s="10"/>
      <c r="V588" s="2"/>
      <c r="W588" s="2"/>
    </row>
    <row r="589" spans="1:92" s="1" customFormat="1" x14ac:dyDescent="0.25">
      <c r="C589" s="23">
        <v>214898</v>
      </c>
      <c r="D589" s="6"/>
      <c r="E589" s="30"/>
      <c r="F589" s="30"/>
      <c r="G589" s="30"/>
      <c r="I589" s="15" t="s">
        <v>1537</v>
      </c>
      <c r="J589"/>
      <c r="K589"/>
      <c r="L589" s="6"/>
      <c r="M589" s="10">
        <f t="shared" si="91"/>
        <v>1</v>
      </c>
      <c r="N589" s="10" t="str">
        <f t="shared" si="96"/>
        <v/>
      </c>
      <c r="O589" s="10" t="str">
        <f t="shared" si="92"/>
        <v/>
      </c>
      <c r="P589" s="10" t="str">
        <f t="shared" si="97"/>
        <v/>
      </c>
      <c r="Q589" s="10" t="str">
        <f t="shared" si="93"/>
        <v/>
      </c>
      <c r="R589" s="10" t="str">
        <f t="shared" si="98"/>
        <v/>
      </c>
      <c r="S589" s="2">
        <f t="shared" si="94"/>
        <v>1</v>
      </c>
      <c r="T589" s="2" t="str">
        <f t="shared" si="95"/>
        <v/>
      </c>
      <c r="U589" s="10"/>
      <c r="V589" s="2"/>
      <c r="W589" s="2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</row>
    <row r="590" spans="1:92" s="1" customFormat="1" x14ac:dyDescent="0.25">
      <c r="A590" s="1">
        <v>4502</v>
      </c>
      <c r="D590" s="1">
        <v>654148</v>
      </c>
      <c r="I590" s="1" t="s">
        <v>1538</v>
      </c>
      <c r="J590" s="26" t="s">
        <v>1010</v>
      </c>
      <c r="K590" s="27" t="s">
        <v>1011</v>
      </c>
      <c r="L590" s="27" t="s">
        <v>1012</v>
      </c>
      <c r="M590" s="10" t="str">
        <f t="shared" si="91"/>
        <v/>
      </c>
      <c r="N590" s="10" t="str">
        <f t="shared" si="96"/>
        <v/>
      </c>
      <c r="O590" s="10">
        <f t="shared" si="92"/>
        <v>1</v>
      </c>
      <c r="P590" s="10" t="str">
        <f t="shared" si="97"/>
        <v/>
      </c>
      <c r="Q590" s="10" t="str">
        <f t="shared" si="93"/>
        <v/>
      </c>
      <c r="R590" s="10" t="str">
        <f t="shared" si="98"/>
        <v/>
      </c>
      <c r="S590" s="2">
        <f t="shared" si="94"/>
        <v>1</v>
      </c>
      <c r="T590" s="2" t="str">
        <f t="shared" si="95"/>
        <v/>
      </c>
      <c r="U590" s="10"/>
      <c r="V590" s="2"/>
      <c r="W590" s="2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</row>
    <row r="591" spans="1:92" s="1" customFormat="1" x14ac:dyDescent="0.25">
      <c r="A591" s="1">
        <v>4401</v>
      </c>
      <c r="D591" s="1">
        <v>653961</v>
      </c>
      <c r="I591" s="1" t="s">
        <v>1539</v>
      </c>
      <c r="J591" s="27" t="s">
        <v>1540</v>
      </c>
      <c r="K591" s="26" t="s">
        <v>1541</v>
      </c>
      <c r="L591" s="26" t="s">
        <v>1542</v>
      </c>
      <c r="M591" s="10" t="str">
        <f t="shared" si="91"/>
        <v/>
      </c>
      <c r="N591" s="10" t="str">
        <f t="shared" si="96"/>
        <v/>
      </c>
      <c r="O591" s="10">
        <f t="shared" si="92"/>
        <v>1</v>
      </c>
      <c r="P591" s="10" t="str">
        <f t="shared" si="97"/>
        <v/>
      </c>
      <c r="Q591" s="10" t="str">
        <f t="shared" si="93"/>
        <v/>
      </c>
      <c r="R591" s="10" t="str">
        <f t="shared" si="98"/>
        <v/>
      </c>
      <c r="S591" s="2">
        <f t="shared" si="94"/>
        <v>1</v>
      </c>
      <c r="T591" s="2" t="str">
        <f t="shared" si="95"/>
        <v/>
      </c>
      <c r="U591" s="10"/>
      <c r="V591" s="2"/>
      <c r="W591" s="2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</row>
    <row r="592" spans="1:92" s="1" customFormat="1" x14ac:dyDescent="0.25">
      <c r="A592" s="5" t="s">
        <v>2</v>
      </c>
      <c r="B592" s="5"/>
      <c r="C592" s="5"/>
      <c r="D592" s="5"/>
      <c r="E592" s="5"/>
      <c r="F592" s="5"/>
      <c r="G592" s="5"/>
      <c r="H592" s="5"/>
      <c r="I592" s="5" t="s">
        <v>31</v>
      </c>
      <c r="J592" s="5" t="s">
        <v>9</v>
      </c>
      <c r="K592" s="5" t="s">
        <v>10</v>
      </c>
      <c r="L592" s="5" t="s">
        <v>11</v>
      </c>
      <c r="M592" s="10" t="str">
        <f t="shared" si="91"/>
        <v/>
      </c>
      <c r="N592" s="10" t="str">
        <f t="shared" si="96"/>
        <v/>
      </c>
      <c r="O592" s="10" t="str">
        <f t="shared" si="92"/>
        <v/>
      </c>
      <c r="P592" s="10" t="str">
        <f t="shared" si="97"/>
        <v/>
      </c>
      <c r="Q592" s="10" t="str">
        <f t="shared" si="93"/>
        <v/>
      </c>
      <c r="R592" s="10" t="str">
        <f t="shared" si="98"/>
        <v/>
      </c>
      <c r="S592" s="2" t="str">
        <f t="shared" si="94"/>
        <v/>
      </c>
      <c r="T592" s="2" t="str">
        <f t="shared" si="95"/>
        <v/>
      </c>
      <c r="U592" s="10"/>
      <c r="V592" s="2"/>
      <c r="W592" s="2"/>
      <c r="AA592" s="9"/>
      <c r="AB592" s="9"/>
      <c r="AC592" s="9"/>
      <c r="AD592" s="9"/>
      <c r="AE592" s="9"/>
      <c r="AF592" s="9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</row>
    <row r="593" spans="1:92" s="1" customFormat="1" x14ac:dyDescent="0.25">
      <c r="A593" s="1">
        <v>4404</v>
      </c>
      <c r="D593" s="1">
        <v>653963</v>
      </c>
      <c r="I593" s="1" t="s">
        <v>1543</v>
      </c>
      <c r="J593" s="27" t="s">
        <v>368</v>
      </c>
      <c r="K593" s="27" t="s">
        <v>112</v>
      </c>
      <c r="L593" s="27" t="s">
        <v>1544</v>
      </c>
      <c r="M593" s="10" t="str">
        <f t="shared" si="91"/>
        <v/>
      </c>
      <c r="N593" s="10" t="str">
        <f t="shared" si="96"/>
        <v/>
      </c>
      <c r="O593" s="10">
        <f t="shared" si="92"/>
        <v>1</v>
      </c>
      <c r="P593" s="10" t="str">
        <f t="shared" si="97"/>
        <v/>
      </c>
      <c r="Q593" s="10" t="str">
        <f t="shared" si="93"/>
        <v/>
      </c>
      <c r="R593" s="10" t="str">
        <f t="shared" si="98"/>
        <v/>
      </c>
      <c r="S593" s="2">
        <f t="shared" si="94"/>
        <v>1</v>
      </c>
      <c r="T593" s="2" t="str">
        <f t="shared" si="95"/>
        <v/>
      </c>
      <c r="U593" s="10"/>
      <c r="V593" s="2"/>
      <c r="W593" s="2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</row>
    <row r="594" spans="1:92" s="1" customFormat="1" x14ac:dyDescent="0.25">
      <c r="A594" s="1">
        <v>4406</v>
      </c>
      <c r="D594" s="1">
        <v>653966</v>
      </c>
      <c r="I594" s="1" t="s">
        <v>1545</v>
      </c>
      <c r="J594" s="27" t="s">
        <v>1546</v>
      </c>
      <c r="K594" s="27" t="s">
        <v>1547</v>
      </c>
      <c r="L594" s="27" t="s">
        <v>1548</v>
      </c>
      <c r="M594" s="10" t="str">
        <f t="shared" si="91"/>
        <v/>
      </c>
      <c r="N594" s="10" t="str">
        <f t="shared" si="96"/>
        <v/>
      </c>
      <c r="O594" s="10">
        <f t="shared" si="92"/>
        <v>1</v>
      </c>
      <c r="P594" s="10" t="str">
        <f t="shared" si="97"/>
        <v/>
      </c>
      <c r="Q594" s="10" t="str">
        <f t="shared" si="93"/>
        <v/>
      </c>
      <c r="R594" s="10" t="str">
        <f t="shared" si="98"/>
        <v/>
      </c>
      <c r="S594" s="2">
        <f t="shared" si="94"/>
        <v>1</v>
      </c>
      <c r="T594" s="2" t="str">
        <f t="shared" si="95"/>
        <v/>
      </c>
      <c r="U594" s="10"/>
      <c r="V594" s="2"/>
      <c r="W594" s="2"/>
    </row>
    <row r="595" spans="1:92" s="1" customFormat="1" x14ac:dyDescent="0.25">
      <c r="A595" s="1">
        <v>4404</v>
      </c>
      <c r="D595" s="1">
        <v>653964</v>
      </c>
      <c r="I595" s="1" t="s">
        <v>1549</v>
      </c>
      <c r="J595" s="27" t="s">
        <v>95</v>
      </c>
      <c r="K595" s="27" t="s">
        <v>947</v>
      </c>
      <c r="L595" s="27" t="s">
        <v>1548</v>
      </c>
      <c r="M595" s="10" t="str">
        <f t="shared" si="91"/>
        <v/>
      </c>
      <c r="N595" s="10" t="str">
        <f t="shared" si="96"/>
        <v/>
      </c>
      <c r="O595" s="10">
        <f t="shared" si="92"/>
        <v>1</v>
      </c>
      <c r="P595" s="10" t="str">
        <f t="shared" si="97"/>
        <v/>
      </c>
      <c r="Q595" s="10" t="str">
        <f t="shared" si="93"/>
        <v/>
      </c>
      <c r="R595" s="10" t="str">
        <f t="shared" si="98"/>
        <v/>
      </c>
      <c r="S595" s="2">
        <f t="shared" si="94"/>
        <v>1</v>
      </c>
      <c r="T595" s="2" t="str">
        <f t="shared" si="95"/>
        <v/>
      </c>
      <c r="U595" s="10"/>
      <c r="V595" s="2"/>
      <c r="W595" s="2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</row>
    <row r="596" spans="1:92" s="1" customFormat="1" x14ac:dyDescent="0.25">
      <c r="A596" s="1">
        <v>4405</v>
      </c>
      <c r="D596" s="1">
        <v>653965</v>
      </c>
      <c r="I596" s="1" t="s">
        <v>1550</v>
      </c>
      <c r="J596" s="26" t="s">
        <v>1551</v>
      </c>
      <c r="K596" s="27" t="s">
        <v>1552</v>
      </c>
      <c r="L596" s="27" t="s">
        <v>1548</v>
      </c>
      <c r="M596" s="10" t="str">
        <f t="shared" si="91"/>
        <v/>
      </c>
      <c r="N596" s="10" t="str">
        <f t="shared" si="96"/>
        <v/>
      </c>
      <c r="O596" s="10">
        <f t="shared" si="92"/>
        <v>1</v>
      </c>
      <c r="P596" s="10" t="str">
        <f t="shared" si="97"/>
        <v/>
      </c>
      <c r="Q596" s="10" t="str">
        <f t="shared" si="93"/>
        <v/>
      </c>
      <c r="R596" s="10" t="str">
        <f t="shared" si="98"/>
        <v/>
      </c>
      <c r="S596" s="2">
        <f t="shared" si="94"/>
        <v>1</v>
      </c>
      <c r="T596" s="2" t="str">
        <f t="shared" si="95"/>
        <v/>
      </c>
      <c r="U596" s="10"/>
      <c r="V596" s="2"/>
      <c r="W596" s="2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</row>
    <row r="597" spans="1:92" s="1" customFormat="1" x14ac:dyDescent="0.25">
      <c r="A597" s="1">
        <v>4262</v>
      </c>
      <c r="D597" s="1">
        <v>651954</v>
      </c>
      <c r="I597" s="1" t="s">
        <v>1553</v>
      </c>
      <c r="J597" s="27"/>
      <c r="K597" s="27" t="s">
        <v>1554</v>
      </c>
      <c r="L597" s="27" t="s">
        <v>1555</v>
      </c>
      <c r="M597" s="10" t="str">
        <f t="shared" si="91"/>
        <v/>
      </c>
      <c r="N597" s="10" t="str">
        <f t="shared" si="96"/>
        <v/>
      </c>
      <c r="O597" s="10">
        <f t="shared" si="92"/>
        <v>1</v>
      </c>
      <c r="P597" s="10" t="str">
        <f t="shared" si="97"/>
        <v/>
      </c>
      <c r="Q597" s="10" t="str">
        <f t="shared" si="93"/>
        <v/>
      </c>
      <c r="R597" s="10" t="str">
        <f t="shared" si="98"/>
        <v/>
      </c>
      <c r="S597" s="2">
        <f t="shared" si="94"/>
        <v>1</v>
      </c>
      <c r="T597" s="2" t="str">
        <f t="shared" si="95"/>
        <v/>
      </c>
      <c r="U597" s="10"/>
      <c r="V597" s="2"/>
      <c r="W597" s="2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</row>
    <row r="598" spans="1:92" s="1" customFormat="1" x14ac:dyDescent="0.25">
      <c r="A598" s="1">
        <v>4259</v>
      </c>
      <c r="C598" s="30">
        <v>215513</v>
      </c>
      <c r="D598" s="1">
        <v>651953</v>
      </c>
      <c r="I598" s="1" t="s">
        <v>1556</v>
      </c>
      <c r="J598" s="28" t="s">
        <v>1322</v>
      </c>
      <c r="K598" s="28" t="s">
        <v>1557</v>
      </c>
      <c r="L598" s="29" t="s">
        <v>1558</v>
      </c>
      <c r="M598" s="10">
        <f t="shared" si="91"/>
        <v>1</v>
      </c>
      <c r="N598" s="10" t="str">
        <f t="shared" si="96"/>
        <v/>
      </c>
      <c r="O598" s="10">
        <f t="shared" si="92"/>
        <v>1</v>
      </c>
      <c r="P598" s="10" t="str">
        <f t="shared" si="97"/>
        <v/>
      </c>
      <c r="Q598" s="10" t="str">
        <f t="shared" si="93"/>
        <v/>
      </c>
      <c r="R598" s="10" t="str">
        <f t="shared" si="98"/>
        <v/>
      </c>
      <c r="S598" s="2">
        <f t="shared" si="94"/>
        <v>1</v>
      </c>
      <c r="T598" s="2">
        <f t="shared" si="95"/>
        <v>1</v>
      </c>
      <c r="U598" s="10"/>
      <c r="V598" s="2"/>
      <c r="W598" s="2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</row>
    <row r="599" spans="1:92" s="1" customFormat="1" x14ac:dyDescent="0.25">
      <c r="A599" s="1">
        <v>4497</v>
      </c>
      <c r="D599" s="1">
        <v>654141</v>
      </c>
      <c r="I599" s="1" t="s">
        <v>1559</v>
      </c>
      <c r="J599" s="27" t="s">
        <v>95</v>
      </c>
      <c r="K599" s="27" t="s">
        <v>401</v>
      </c>
      <c r="L599" s="27" t="s">
        <v>1560</v>
      </c>
      <c r="M599" s="10" t="str">
        <f t="shared" si="91"/>
        <v/>
      </c>
      <c r="N599" s="10" t="str">
        <f t="shared" si="96"/>
        <v/>
      </c>
      <c r="O599" s="10">
        <f t="shared" si="92"/>
        <v>1</v>
      </c>
      <c r="P599" s="10" t="str">
        <f t="shared" si="97"/>
        <v/>
      </c>
      <c r="Q599" s="10" t="str">
        <f t="shared" si="93"/>
        <v/>
      </c>
      <c r="R599" s="10" t="str">
        <f t="shared" si="98"/>
        <v/>
      </c>
      <c r="S599" s="2">
        <f t="shared" si="94"/>
        <v>1</v>
      </c>
      <c r="T599" s="2" t="str">
        <f t="shared" si="95"/>
        <v/>
      </c>
      <c r="U599" s="10"/>
      <c r="V599" s="2"/>
      <c r="W599" s="2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</row>
    <row r="600" spans="1:92" s="1" customFormat="1" x14ac:dyDescent="0.25">
      <c r="A600" s="1">
        <v>4497</v>
      </c>
      <c r="D600" s="1">
        <v>654140</v>
      </c>
      <c r="I600" s="1" t="s">
        <v>1561</v>
      </c>
      <c r="J600" s="27" t="s">
        <v>141</v>
      </c>
      <c r="K600" s="27" t="s">
        <v>947</v>
      </c>
      <c r="L600" s="27" t="s">
        <v>1562</v>
      </c>
      <c r="M600" s="10" t="str">
        <f t="shared" si="91"/>
        <v/>
      </c>
      <c r="N600" s="10" t="str">
        <f t="shared" si="96"/>
        <v/>
      </c>
      <c r="O600" s="10">
        <f t="shared" si="92"/>
        <v>1</v>
      </c>
      <c r="P600" s="10" t="str">
        <f t="shared" si="97"/>
        <v/>
      </c>
      <c r="Q600" s="10" t="str">
        <f t="shared" si="93"/>
        <v/>
      </c>
      <c r="R600" s="10" t="str">
        <f t="shared" si="98"/>
        <v/>
      </c>
      <c r="S600" s="2">
        <f t="shared" si="94"/>
        <v>1</v>
      </c>
      <c r="T600" s="2" t="str">
        <f t="shared" si="95"/>
        <v/>
      </c>
      <c r="U600" s="10"/>
      <c r="V600" s="2"/>
      <c r="W600" s="2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</row>
    <row r="601" spans="1:92" s="1" customFormat="1" x14ac:dyDescent="0.25">
      <c r="A601" s="1">
        <v>4497</v>
      </c>
      <c r="D601" s="1">
        <v>654145</v>
      </c>
      <c r="I601" s="1" t="s">
        <v>1563</v>
      </c>
      <c r="J601" s="27" t="s">
        <v>1191</v>
      </c>
      <c r="K601" s="27" t="s">
        <v>1191</v>
      </c>
      <c r="L601" s="27" t="s">
        <v>905</v>
      </c>
      <c r="M601" s="10" t="str">
        <f t="shared" si="91"/>
        <v/>
      </c>
      <c r="N601" s="10" t="str">
        <f t="shared" si="96"/>
        <v/>
      </c>
      <c r="O601" s="10">
        <f t="shared" si="92"/>
        <v>1</v>
      </c>
      <c r="P601" s="10" t="str">
        <f t="shared" si="97"/>
        <v/>
      </c>
      <c r="Q601" s="10" t="str">
        <f t="shared" si="93"/>
        <v/>
      </c>
      <c r="R601" s="10" t="str">
        <f t="shared" si="98"/>
        <v/>
      </c>
      <c r="S601" s="2">
        <f t="shared" si="94"/>
        <v>1</v>
      </c>
      <c r="T601" s="2" t="str">
        <f t="shared" si="95"/>
        <v/>
      </c>
      <c r="U601" s="10"/>
      <c r="V601" s="2"/>
      <c r="W601" s="2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</row>
    <row r="602" spans="1:92" s="1" customFormat="1" x14ac:dyDescent="0.25">
      <c r="A602" s="1">
        <v>4497</v>
      </c>
      <c r="D602" s="1">
        <v>654142</v>
      </c>
      <c r="I602" s="1" t="s">
        <v>1564</v>
      </c>
      <c r="J602" s="27" t="s">
        <v>128</v>
      </c>
      <c r="K602" s="27" t="s">
        <v>111</v>
      </c>
      <c r="L602" s="27" t="s">
        <v>905</v>
      </c>
      <c r="M602" s="10" t="str">
        <f t="shared" si="91"/>
        <v/>
      </c>
      <c r="N602" s="10" t="str">
        <f t="shared" si="96"/>
        <v/>
      </c>
      <c r="O602" s="10">
        <f t="shared" si="92"/>
        <v>1</v>
      </c>
      <c r="P602" s="10" t="str">
        <f t="shared" si="97"/>
        <v/>
      </c>
      <c r="Q602" s="10" t="str">
        <f t="shared" si="93"/>
        <v/>
      </c>
      <c r="R602" s="10" t="str">
        <f t="shared" si="98"/>
        <v/>
      </c>
      <c r="S602" s="2">
        <f t="shared" si="94"/>
        <v>1</v>
      </c>
      <c r="T602" s="2" t="str">
        <f t="shared" si="95"/>
        <v/>
      </c>
      <c r="U602" s="10"/>
      <c r="V602" s="2"/>
      <c r="W602" s="2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</row>
    <row r="603" spans="1:92" s="1" customFormat="1" x14ac:dyDescent="0.25">
      <c r="A603" s="1">
        <v>4497</v>
      </c>
      <c r="D603" s="1">
        <v>654143</v>
      </c>
      <c r="I603" s="1" t="s">
        <v>1565</v>
      </c>
      <c r="J603" s="27" t="s">
        <v>114</v>
      </c>
      <c r="K603" s="27" t="s">
        <v>1203</v>
      </c>
      <c r="L603" s="27" t="s">
        <v>905</v>
      </c>
      <c r="M603" s="10" t="str">
        <f t="shared" si="91"/>
        <v/>
      </c>
      <c r="N603" s="10" t="str">
        <f t="shared" si="96"/>
        <v/>
      </c>
      <c r="O603" s="10">
        <f t="shared" si="92"/>
        <v>1</v>
      </c>
      <c r="P603" s="10" t="str">
        <f t="shared" si="97"/>
        <v/>
      </c>
      <c r="Q603" s="10" t="str">
        <f t="shared" si="93"/>
        <v/>
      </c>
      <c r="R603" s="10" t="str">
        <f t="shared" si="98"/>
        <v/>
      </c>
      <c r="S603" s="2">
        <f t="shared" si="94"/>
        <v>1</v>
      </c>
      <c r="T603" s="2" t="str">
        <f t="shared" si="95"/>
        <v/>
      </c>
      <c r="U603" s="10"/>
      <c r="V603" s="2"/>
      <c r="W603" s="2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</row>
    <row r="604" spans="1:92" s="1" customFormat="1" x14ac:dyDescent="0.25">
      <c r="A604" s="1">
        <v>4497</v>
      </c>
      <c r="D604" s="1">
        <v>654144</v>
      </c>
      <c r="I604" s="1" t="s">
        <v>1566</v>
      </c>
      <c r="J604" s="27" t="s">
        <v>60</v>
      </c>
      <c r="K604" s="27" t="s">
        <v>60</v>
      </c>
      <c r="L604" s="27" t="s">
        <v>905</v>
      </c>
      <c r="M604" s="10" t="str">
        <f t="shared" si="91"/>
        <v/>
      </c>
      <c r="N604" s="10" t="str">
        <f t="shared" si="96"/>
        <v/>
      </c>
      <c r="O604" s="10">
        <f t="shared" si="92"/>
        <v>1</v>
      </c>
      <c r="P604" s="10" t="str">
        <f t="shared" si="97"/>
        <v/>
      </c>
      <c r="Q604" s="10" t="str">
        <f t="shared" si="93"/>
        <v/>
      </c>
      <c r="R604" s="10" t="str">
        <f t="shared" si="98"/>
        <v/>
      </c>
      <c r="S604" s="2">
        <f t="shared" si="94"/>
        <v>1</v>
      </c>
      <c r="T604" s="2" t="str">
        <f t="shared" si="95"/>
        <v/>
      </c>
      <c r="U604" s="10"/>
      <c r="V604" s="2"/>
      <c r="W604" s="2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</row>
    <row r="605" spans="1:92" s="1" customFormat="1" x14ac:dyDescent="0.25">
      <c r="A605" s="1">
        <v>4274</v>
      </c>
      <c r="D605" s="1">
        <v>652024</v>
      </c>
      <c r="I605" s="1" t="s">
        <v>1567</v>
      </c>
      <c r="J605" s="27" t="s">
        <v>1203</v>
      </c>
      <c r="K605" s="27" t="s">
        <v>90</v>
      </c>
      <c r="L605" s="27" t="s">
        <v>1568</v>
      </c>
      <c r="M605" s="10" t="str">
        <f t="shared" si="91"/>
        <v/>
      </c>
      <c r="N605" s="10" t="str">
        <f t="shared" si="96"/>
        <v/>
      </c>
      <c r="O605" s="10">
        <f t="shared" si="92"/>
        <v>1</v>
      </c>
      <c r="P605" s="10" t="str">
        <f t="shared" si="97"/>
        <v/>
      </c>
      <c r="Q605" s="10" t="str">
        <f t="shared" si="93"/>
        <v/>
      </c>
      <c r="R605" s="10" t="str">
        <f t="shared" si="98"/>
        <v/>
      </c>
      <c r="S605" s="2">
        <f t="shared" si="94"/>
        <v>1</v>
      </c>
      <c r="T605" s="2" t="str">
        <f t="shared" si="95"/>
        <v/>
      </c>
      <c r="U605" s="10"/>
      <c r="V605" s="2"/>
      <c r="W605" s="2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</row>
    <row r="606" spans="1:92" s="1" customFormat="1" x14ac:dyDescent="0.25">
      <c r="A606" s="1">
        <v>4274</v>
      </c>
      <c r="D606" s="1">
        <v>652025</v>
      </c>
      <c r="I606" s="1" t="s">
        <v>1569</v>
      </c>
      <c r="J606" s="27" t="s">
        <v>120</v>
      </c>
      <c r="K606" s="27" t="s">
        <v>1209</v>
      </c>
      <c r="L606" s="27" t="s">
        <v>1570</v>
      </c>
      <c r="M606" s="10" t="str">
        <f t="shared" si="91"/>
        <v/>
      </c>
      <c r="N606" s="10" t="str">
        <f t="shared" si="96"/>
        <v/>
      </c>
      <c r="O606" s="10">
        <f t="shared" si="92"/>
        <v>1</v>
      </c>
      <c r="P606" s="10" t="str">
        <f t="shared" si="97"/>
        <v/>
      </c>
      <c r="Q606" s="10" t="str">
        <f t="shared" si="93"/>
        <v/>
      </c>
      <c r="R606" s="10" t="str">
        <f t="shared" si="98"/>
        <v/>
      </c>
      <c r="S606" s="2">
        <f t="shared" si="94"/>
        <v>1</v>
      </c>
      <c r="T606" s="2" t="str">
        <f t="shared" si="95"/>
        <v/>
      </c>
      <c r="U606" s="10"/>
      <c r="V606" s="2"/>
      <c r="W606" s="2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</row>
    <row r="607" spans="1:92" s="1" customFormat="1" x14ac:dyDescent="0.25">
      <c r="A607" s="5" t="s">
        <v>2</v>
      </c>
      <c r="B607" s="5"/>
      <c r="C607" s="5"/>
      <c r="D607" s="5"/>
      <c r="E607" s="5"/>
      <c r="F607" s="5"/>
      <c r="G607" s="5"/>
      <c r="H607" s="5"/>
      <c r="I607" s="5" t="s">
        <v>32</v>
      </c>
      <c r="J607" s="5" t="s">
        <v>9</v>
      </c>
      <c r="K607" s="5" t="s">
        <v>10</v>
      </c>
      <c r="L607" s="5" t="s">
        <v>11</v>
      </c>
      <c r="M607" s="10" t="str">
        <f t="shared" si="91"/>
        <v/>
      </c>
      <c r="N607" s="10" t="str">
        <f t="shared" si="96"/>
        <v/>
      </c>
      <c r="O607" s="10" t="str">
        <f t="shared" si="92"/>
        <v/>
      </c>
      <c r="P607" s="10" t="str">
        <f t="shared" si="97"/>
        <v/>
      </c>
      <c r="Q607" s="10" t="str">
        <f t="shared" si="93"/>
        <v/>
      </c>
      <c r="R607" s="10" t="str">
        <f t="shared" si="98"/>
        <v/>
      </c>
      <c r="S607" s="2" t="str">
        <f t="shared" si="94"/>
        <v/>
      </c>
      <c r="T607" s="2" t="str">
        <f t="shared" si="95"/>
        <v/>
      </c>
      <c r="U607" s="10"/>
      <c r="V607" s="2"/>
      <c r="W607" s="2"/>
      <c r="AA607" s="9"/>
      <c r="AB607" s="9"/>
      <c r="AC607" s="9"/>
      <c r="AD607" s="9"/>
      <c r="AE607" s="9"/>
      <c r="AF607" s="9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</row>
    <row r="608" spans="1:92" s="1" customFormat="1" x14ac:dyDescent="0.25">
      <c r="A608" s="1">
        <v>4236</v>
      </c>
      <c r="D608" s="1">
        <v>651850</v>
      </c>
      <c r="I608" s="1" t="s">
        <v>1571</v>
      </c>
      <c r="J608" s="27" t="s">
        <v>130</v>
      </c>
      <c r="K608" s="27" t="s">
        <v>88</v>
      </c>
      <c r="L608" s="27" t="s">
        <v>1</v>
      </c>
      <c r="M608" s="10" t="str">
        <f t="shared" si="91"/>
        <v/>
      </c>
      <c r="N608" s="10" t="str">
        <f t="shared" si="96"/>
        <v/>
      </c>
      <c r="O608" s="10">
        <f t="shared" si="92"/>
        <v>1</v>
      </c>
      <c r="P608" s="10" t="str">
        <f t="shared" si="97"/>
        <v/>
      </c>
      <c r="Q608" s="10" t="str">
        <f t="shared" si="93"/>
        <v/>
      </c>
      <c r="R608" s="10" t="str">
        <f t="shared" si="98"/>
        <v/>
      </c>
      <c r="S608" s="2">
        <f t="shared" si="94"/>
        <v>1</v>
      </c>
      <c r="T608" s="2" t="str">
        <f t="shared" si="95"/>
        <v/>
      </c>
      <c r="U608" s="10"/>
      <c r="V608" s="2"/>
      <c r="W608" s="2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</row>
    <row r="609" spans="1:92" s="1" customFormat="1" x14ac:dyDescent="0.25">
      <c r="A609" s="1">
        <v>4236</v>
      </c>
      <c r="D609" s="1">
        <v>651851</v>
      </c>
      <c r="I609" s="1" t="s">
        <v>1572</v>
      </c>
      <c r="J609" s="27" t="s">
        <v>107</v>
      </c>
      <c r="K609" s="27" t="s">
        <v>97</v>
      </c>
      <c r="L609" s="27" t="s">
        <v>1</v>
      </c>
      <c r="M609" s="10" t="str">
        <f t="shared" si="91"/>
        <v/>
      </c>
      <c r="N609" s="10" t="str">
        <f t="shared" si="96"/>
        <v/>
      </c>
      <c r="O609" s="10">
        <f t="shared" si="92"/>
        <v>1</v>
      </c>
      <c r="P609" s="10" t="str">
        <f t="shared" si="97"/>
        <v/>
      </c>
      <c r="Q609" s="10" t="str">
        <f t="shared" si="93"/>
        <v/>
      </c>
      <c r="R609" s="10" t="str">
        <f t="shared" si="98"/>
        <v/>
      </c>
      <c r="S609" s="2">
        <f t="shared" si="94"/>
        <v>1</v>
      </c>
      <c r="T609" s="2" t="str">
        <f t="shared" si="95"/>
        <v/>
      </c>
      <c r="U609" s="10"/>
      <c r="V609" s="2"/>
      <c r="W609" s="2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</row>
    <row r="610" spans="1:92" s="1" customFormat="1" x14ac:dyDescent="0.25">
      <c r="A610" s="1">
        <v>4436</v>
      </c>
      <c r="D610" s="1">
        <v>654005</v>
      </c>
      <c r="I610" s="1" t="s">
        <v>1573</v>
      </c>
      <c r="J610" s="27" t="s">
        <v>1574</v>
      </c>
      <c r="K610" s="27" t="s">
        <v>1575</v>
      </c>
      <c r="L610" s="27" t="s">
        <v>1</v>
      </c>
      <c r="M610" s="10" t="str">
        <f t="shared" si="91"/>
        <v/>
      </c>
      <c r="N610" s="10" t="str">
        <f t="shared" si="96"/>
        <v/>
      </c>
      <c r="O610" s="10">
        <f t="shared" si="92"/>
        <v>1</v>
      </c>
      <c r="P610" s="10" t="str">
        <f t="shared" si="97"/>
        <v/>
      </c>
      <c r="Q610" s="10" t="str">
        <f t="shared" si="93"/>
        <v/>
      </c>
      <c r="R610" s="10" t="str">
        <f t="shared" si="98"/>
        <v/>
      </c>
      <c r="S610" s="2">
        <f t="shared" si="94"/>
        <v>1</v>
      </c>
      <c r="T610" s="2" t="str">
        <f t="shared" si="95"/>
        <v/>
      </c>
      <c r="U610" s="10"/>
      <c r="V610" s="2"/>
      <c r="W610" s="2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</row>
    <row r="611" spans="1:92" s="1" customFormat="1" x14ac:dyDescent="0.25">
      <c r="A611" s="5" t="s">
        <v>2</v>
      </c>
      <c r="B611" s="5"/>
      <c r="C611" s="5"/>
      <c r="D611" s="5"/>
      <c r="E611" s="5"/>
      <c r="F611" s="5"/>
      <c r="G611" s="5"/>
      <c r="H611" s="5"/>
      <c r="I611" s="5" t="s">
        <v>33</v>
      </c>
      <c r="J611" s="5" t="s">
        <v>9</v>
      </c>
      <c r="K611" s="5" t="s">
        <v>10</v>
      </c>
      <c r="L611" s="5" t="s">
        <v>11</v>
      </c>
      <c r="M611" s="10" t="str">
        <f t="shared" si="91"/>
        <v/>
      </c>
      <c r="N611" s="10" t="str">
        <f t="shared" si="96"/>
        <v/>
      </c>
      <c r="O611" s="10" t="str">
        <f t="shared" si="92"/>
        <v/>
      </c>
      <c r="P611" s="10" t="str">
        <f t="shared" si="97"/>
        <v/>
      </c>
      <c r="Q611" s="10" t="str">
        <f t="shared" si="93"/>
        <v/>
      </c>
      <c r="R611" s="10" t="str">
        <f t="shared" si="98"/>
        <v/>
      </c>
      <c r="S611" s="2" t="str">
        <f t="shared" si="94"/>
        <v/>
      </c>
      <c r="T611" s="2" t="str">
        <f t="shared" si="95"/>
        <v/>
      </c>
      <c r="U611" s="10"/>
      <c r="V611" s="2"/>
      <c r="W611" s="2"/>
      <c r="AA611" s="9"/>
      <c r="AB611" s="9"/>
      <c r="AC611" s="9"/>
      <c r="AD611" s="9"/>
      <c r="AE611" s="9"/>
      <c r="AF611" s="9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</row>
    <row r="612" spans="1:92" s="1" customFormat="1" x14ac:dyDescent="0.25">
      <c r="A612" s="5" t="s">
        <v>2</v>
      </c>
      <c r="B612" s="5"/>
      <c r="C612" s="5"/>
      <c r="D612" s="5"/>
      <c r="E612" s="5"/>
      <c r="F612" s="5"/>
      <c r="G612" s="5"/>
      <c r="H612" s="5"/>
      <c r="I612" s="5" t="s">
        <v>34</v>
      </c>
      <c r="J612" s="5" t="s">
        <v>9</v>
      </c>
      <c r="K612" s="5" t="s">
        <v>10</v>
      </c>
      <c r="L612" s="5" t="s">
        <v>11</v>
      </c>
      <c r="M612" s="10" t="str">
        <f t="shared" si="91"/>
        <v/>
      </c>
      <c r="N612" s="10" t="str">
        <f t="shared" si="96"/>
        <v/>
      </c>
      <c r="O612" s="10" t="str">
        <f t="shared" si="92"/>
        <v/>
      </c>
      <c r="P612" s="10" t="str">
        <f t="shared" si="97"/>
        <v/>
      </c>
      <c r="Q612" s="10" t="str">
        <f t="shared" si="93"/>
        <v/>
      </c>
      <c r="R612" s="10" t="str">
        <f t="shared" si="98"/>
        <v/>
      </c>
      <c r="S612" s="2" t="str">
        <f t="shared" si="94"/>
        <v/>
      </c>
      <c r="T612" s="2" t="str">
        <f t="shared" si="95"/>
        <v/>
      </c>
      <c r="U612" s="10"/>
      <c r="V612" s="2"/>
      <c r="W612" s="2"/>
      <c r="AA612" s="9"/>
      <c r="AB612" s="9"/>
      <c r="AC612" s="9"/>
      <c r="AD612" s="9"/>
      <c r="AE612" s="9"/>
      <c r="AF612" s="9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</row>
    <row r="613" spans="1:92" s="1" customFormat="1" x14ac:dyDescent="0.25">
      <c r="A613" s="1">
        <v>4336</v>
      </c>
      <c r="C613" s="30">
        <v>215969</v>
      </c>
      <c r="D613" s="1">
        <v>652441</v>
      </c>
      <c r="I613" s="1" t="s">
        <v>1576</v>
      </c>
      <c r="J613" s="28" t="s">
        <v>1577</v>
      </c>
      <c r="K613" s="28" t="s">
        <v>1578</v>
      </c>
      <c r="L613" s="29" t="s">
        <v>1</v>
      </c>
      <c r="M613" s="10">
        <f t="shared" si="91"/>
        <v>1</v>
      </c>
      <c r="N613" s="10" t="str">
        <f t="shared" si="96"/>
        <v/>
      </c>
      <c r="O613" s="10">
        <f t="shared" si="92"/>
        <v>1</v>
      </c>
      <c r="P613" s="10" t="str">
        <f t="shared" si="97"/>
        <v/>
      </c>
      <c r="Q613" s="10" t="str">
        <f t="shared" si="93"/>
        <v/>
      </c>
      <c r="R613" s="10" t="str">
        <f t="shared" si="98"/>
        <v/>
      </c>
      <c r="S613" s="2">
        <f t="shared" si="94"/>
        <v>1</v>
      </c>
      <c r="T613" s="2">
        <f t="shared" si="95"/>
        <v>1</v>
      </c>
      <c r="U613" s="10"/>
      <c r="V613" s="2"/>
      <c r="W613" s="2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</row>
    <row r="614" spans="1:92" s="1" customFormat="1" x14ac:dyDescent="0.25">
      <c r="A614" s="1">
        <v>4364</v>
      </c>
      <c r="C614" s="30">
        <v>216027</v>
      </c>
      <c r="D614" s="1">
        <v>652510</v>
      </c>
      <c r="I614" s="1" t="s">
        <v>1579</v>
      </c>
      <c r="J614" s="27" t="s">
        <v>1580</v>
      </c>
      <c r="K614" s="27" t="s">
        <v>1581</v>
      </c>
      <c r="L614" s="27" t="s">
        <v>1582</v>
      </c>
      <c r="M614" s="10">
        <f t="shared" si="91"/>
        <v>1</v>
      </c>
      <c r="N614" s="10" t="str">
        <f t="shared" si="96"/>
        <v/>
      </c>
      <c r="O614" s="10">
        <f t="shared" si="92"/>
        <v>1</v>
      </c>
      <c r="P614" s="10" t="str">
        <f t="shared" si="97"/>
        <v/>
      </c>
      <c r="Q614" s="10" t="str">
        <f t="shared" si="93"/>
        <v/>
      </c>
      <c r="R614" s="10" t="str">
        <f t="shared" si="98"/>
        <v/>
      </c>
      <c r="S614" s="2">
        <f t="shared" si="94"/>
        <v>1</v>
      </c>
      <c r="T614" s="2">
        <f t="shared" si="95"/>
        <v>1</v>
      </c>
      <c r="U614" s="10"/>
      <c r="V614" s="2"/>
      <c r="W614" s="2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</row>
    <row r="615" spans="1:92" s="1" customFormat="1" x14ac:dyDescent="0.25">
      <c r="A615" s="1">
        <v>4362</v>
      </c>
      <c r="D615" s="1">
        <v>652508</v>
      </c>
      <c r="I615" s="1" t="s">
        <v>1583</v>
      </c>
      <c r="J615" s="27"/>
      <c r="K615" s="27"/>
      <c r="L615" s="27" t="s">
        <v>1584</v>
      </c>
      <c r="M615" s="10" t="str">
        <f t="shared" si="91"/>
        <v/>
      </c>
      <c r="N615" s="10" t="str">
        <f t="shared" si="96"/>
        <v/>
      </c>
      <c r="O615" s="10">
        <f t="shared" si="92"/>
        <v>1</v>
      </c>
      <c r="P615" s="10" t="str">
        <f t="shared" si="97"/>
        <v/>
      </c>
      <c r="Q615" s="10" t="str">
        <f t="shared" si="93"/>
        <v/>
      </c>
      <c r="R615" s="10" t="str">
        <f t="shared" si="98"/>
        <v/>
      </c>
      <c r="S615" s="2">
        <f t="shared" si="94"/>
        <v>1</v>
      </c>
      <c r="T615" s="2" t="str">
        <f t="shared" si="95"/>
        <v/>
      </c>
      <c r="U615" s="10"/>
      <c r="V615" s="2"/>
      <c r="W615" s="2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</row>
    <row r="616" spans="1:92" s="1" customFormat="1" x14ac:dyDescent="0.25">
      <c r="A616" s="1">
        <v>4362</v>
      </c>
      <c r="D616" s="1">
        <v>652507</v>
      </c>
      <c r="I616" s="1" t="s">
        <v>1585</v>
      </c>
      <c r="J616" s="27" t="s">
        <v>1</v>
      </c>
      <c r="K616" s="27"/>
      <c r="L616" s="27" t="s">
        <v>1586</v>
      </c>
      <c r="M616" s="10" t="str">
        <f t="shared" si="91"/>
        <v/>
      </c>
      <c r="N616" s="10" t="str">
        <f t="shared" si="96"/>
        <v/>
      </c>
      <c r="O616" s="10">
        <f t="shared" si="92"/>
        <v>1</v>
      </c>
      <c r="P616" s="10" t="str">
        <f t="shared" si="97"/>
        <v/>
      </c>
      <c r="Q616" s="10" t="str">
        <f t="shared" si="93"/>
        <v/>
      </c>
      <c r="R616" s="10" t="str">
        <f t="shared" si="98"/>
        <v/>
      </c>
      <c r="S616" s="2">
        <f t="shared" si="94"/>
        <v>1</v>
      </c>
      <c r="T616" s="2" t="str">
        <f t="shared" si="95"/>
        <v/>
      </c>
      <c r="U616" s="10"/>
      <c r="V616" s="2"/>
      <c r="W616" s="2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</row>
    <row r="617" spans="1:92" s="1" customFormat="1" x14ac:dyDescent="0.25">
      <c r="A617" s="1">
        <v>4361</v>
      </c>
      <c r="C617" s="30">
        <v>216034</v>
      </c>
      <c r="D617" s="1">
        <v>652506</v>
      </c>
      <c r="I617" s="1" t="s">
        <v>1587</v>
      </c>
      <c r="J617" s="27" t="s">
        <v>1588</v>
      </c>
      <c r="K617" s="27" t="s">
        <v>1589</v>
      </c>
      <c r="L617" s="27" t="s">
        <v>1590</v>
      </c>
      <c r="M617" s="10">
        <f t="shared" si="91"/>
        <v>1</v>
      </c>
      <c r="N617" s="10" t="str">
        <f t="shared" si="96"/>
        <v/>
      </c>
      <c r="O617" s="10">
        <f t="shared" si="92"/>
        <v>1</v>
      </c>
      <c r="P617" s="10" t="str">
        <f t="shared" si="97"/>
        <v/>
      </c>
      <c r="Q617" s="10" t="str">
        <f t="shared" si="93"/>
        <v/>
      </c>
      <c r="R617" s="10" t="str">
        <f t="shared" si="98"/>
        <v/>
      </c>
      <c r="S617" s="2">
        <f t="shared" si="94"/>
        <v>1</v>
      </c>
      <c r="T617" s="2">
        <f t="shared" si="95"/>
        <v>1</v>
      </c>
      <c r="U617" s="10"/>
      <c r="V617" s="2"/>
      <c r="W617" s="2"/>
    </row>
    <row r="618" spans="1:92" s="1" customFormat="1" x14ac:dyDescent="0.25">
      <c r="A618" s="1">
        <v>4360</v>
      </c>
      <c r="D618" s="1">
        <v>652505</v>
      </c>
      <c r="I618" s="1" t="s">
        <v>1591</v>
      </c>
      <c r="J618" s="27"/>
      <c r="K618" s="27"/>
      <c r="L618" s="27" t="s">
        <v>1592</v>
      </c>
      <c r="M618" s="10" t="str">
        <f t="shared" si="91"/>
        <v/>
      </c>
      <c r="N618" s="10" t="str">
        <f t="shared" si="96"/>
        <v/>
      </c>
      <c r="O618" s="10">
        <f t="shared" si="92"/>
        <v>1</v>
      </c>
      <c r="P618" s="10" t="str">
        <f t="shared" si="97"/>
        <v/>
      </c>
      <c r="Q618" s="10" t="str">
        <f t="shared" si="93"/>
        <v/>
      </c>
      <c r="R618" s="10" t="str">
        <f t="shared" si="98"/>
        <v/>
      </c>
      <c r="S618" s="2">
        <f t="shared" si="94"/>
        <v>1</v>
      </c>
      <c r="T618" s="2" t="str">
        <f t="shared" si="95"/>
        <v/>
      </c>
      <c r="U618" s="10"/>
      <c r="V618" s="2"/>
      <c r="W618" s="2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</row>
    <row r="619" spans="1:92" s="1" customFormat="1" x14ac:dyDescent="0.25">
      <c r="A619" s="1">
        <v>4363</v>
      </c>
      <c r="C619" s="30">
        <v>216019</v>
      </c>
      <c r="D619" s="1">
        <v>652509</v>
      </c>
      <c r="I619" s="1" t="s">
        <v>1593</v>
      </c>
      <c r="J619" s="27" t="s">
        <v>731</v>
      </c>
      <c r="K619" s="27" t="s">
        <v>1594</v>
      </c>
      <c r="L619" s="27" t="s">
        <v>1595</v>
      </c>
      <c r="M619" s="10">
        <f t="shared" si="91"/>
        <v>1</v>
      </c>
      <c r="N619" s="10" t="str">
        <f t="shared" ref="N619:N644" si="99">IF(AND(M619=1,M620=1,C619=C620),1,"")</f>
        <v/>
      </c>
      <c r="O619" s="10">
        <f t="shared" si="92"/>
        <v>1</v>
      </c>
      <c r="P619" s="10" t="str">
        <f t="shared" ref="P619:P644" si="100">IF(AND(O619=1,O620=1,D619=D620),1,"")</f>
        <v/>
      </c>
      <c r="Q619" s="10" t="str">
        <f t="shared" si="93"/>
        <v/>
      </c>
      <c r="R619" s="10" t="str">
        <f t="shared" ref="R619:R644" si="101">IF(AND(Q619=1,Q620=1,F619=F620),1,"")</f>
        <v/>
      </c>
      <c r="S619" s="2">
        <f t="shared" si="94"/>
        <v>1</v>
      </c>
      <c r="T619" s="2">
        <f t="shared" si="95"/>
        <v>1</v>
      </c>
      <c r="U619" s="10"/>
      <c r="V619" s="2"/>
      <c r="W619" s="2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</row>
    <row r="620" spans="1:92" s="1" customFormat="1" x14ac:dyDescent="0.25">
      <c r="A620" s="1">
        <v>4506</v>
      </c>
      <c r="C620" s="30">
        <v>216311</v>
      </c>
      <c r="D620" s="1">
        <v>654155</v>
      </c>
      <c r="I620" s="1" t="s">
        <v>1596</v>
      </c>
      <c r="J620" s="27" t="s">
        <v>131</v>
      </c>
      <c r="K620" s="27" t="s">
        <v>104</v>
      </c>
      <c r="L620" s="1" t="s">
        <v>1597</v>
      </c>
      <c r="M620" s="10">
        <f t="shared" si="91"/>
        <v>1</v>
      </c>
      <c r="N620" s="10" t="str">
        <f t="shared" si="99"/>
        <v/>
      </c>
      <c r="O620" s="10">
        <f t="shared" si="92"/>
        <v>1</v>
      </c>
      <c r="P620" s="10" t="str">
        <f t="shared" si="100"/>
        <v/>
      </c>
      <c r="Q620" s="10" t="str">
        <f t="shared" si="93"/>
        <v/>
      </c>
      <c r="R620" s="10" t="str">
        <f t="shared" si="101"/>
        <v/>
      </c>
      <c r="S620" s="2">
        <f t="shared" si="94"/>
        <v>1</v>
      </c>
      <c r="T620" s="2">
        <f t="shared" si="95"/>
        <v>1</v>
      </c>
      <c r="U620" s="10"/>
      <c r="V620" s="2"/>
      <c r="W620" s="2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</row>
    <row r="621" spans="1:92" x14ac:dyDescent="0.25">
      <c r="A621" s="1">
        <v>4193</v>
      </c>
      <c r="B621" s="1"/>
      <c r="C621" s="1"/>
      <c r="D621" s="1">
        <v>651638</v>
      </c>
      <c r="E621" s="23" t="s">
        <v>50</v>
      </c>
      <c r="F621" s="23">
        <v>228401</v>
      </c>
      <c r="G621" s="23"/>
      <c r="H621" s="1"/>
      <c r="I621" s="1" t="s">
        <v>1645</v>
      </c>
      <c r="J621" s="16" t="s">
        <v>1598</v>
      </c>
      <c r="K621" s="16">
        <v>2008</v>
      </c>
      <c r="L621" s="16" t="s">
        <v>1599</v>
      </c>
      <c r="M621" s="10" t="str">
        <f t="shared" si="91"/>
        <v/>
      </c>
      <c r="N621" s="10" t="str">
        <f t="shared" si="99"/>
        <v/>
      </c>
      <c r="O621" s="10">
        <f t="shared" si="92"/>
        <v>1</v>
      </c>
      <c r="P621" s="10" t="str">
        <f t="shared" si="100"/>
        <v/>
      </c>
      <c r="Q621" s="10">
        <f t="shared" si="93"/>
        <v>1</v>
      </c>
      <c r="R621" s="10" t="str">
        <f t="shared" si="101"/>
        <v/>
      </c>
      <c r="S621" s="2">
        <f t="shared" si="94"/>
        <v>1</v>
      </c>
      <c r="T621" s="2" t="str">
        <f t="shared" si="95"/>
        <v/>
      </c>
      <c r="U621" s="10"/>
      <c r="V621" s="2"/>
      <c r="W621" s="2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92" x14ac:dyDescent="0.25">
      <c r="A622" s="1">
        <v>4330</v>
      </c>
      <c r="B622" s="1"/>
      <c r="C622" s="1"/>
      <c r="D622" s="1">
        <v>652433</v>
      </c>
      <c r="E622" s="1"/>
      <c r="G622" s="1"/>
      <c r="H622" s="1"/>
      <c r="I622" s="1" t="s">
        <v>1600</v>
      </c>
      <c r="J622" s="27" t="s">
        <v>73</v>
      </c>
      <c r="K622" s="27" t="s">
        <v>443</v>
      </c>
      <c r="L622" s="27" t="s">
        <v>1</v>
      </c>
      <c r="M622" s="10" t="str">
        <f t="shared" si="91"/>
        <v/>
      </c>
      <c r="N622" s="10" t="str">
        <f t="shared" si="99"/>
        <v/>
      </c>
      <c r="O622" s="10">
        <f t="shared" si="92"/>
        <v>1</v>
      </c>
      <c r="P622" s="10" t="str">
        <f t="shared" si="100"/>
        <v/>
      </c>
      <c r="Q622" s="10" t="str">
        <f t="shared" si="93"/>
        <v/>
      </c>
      <c r="R622" s="10" t="str">
        <f t="shared" si="101"/>
        <v/>
      </c>
      <c r="S622" s="2">
        <f t="shared" si="94"/>
        <v>1</v>
      </c>
      <c r="T622" s="2" t="str">
        <f t="shared" si="95"/>
        <v/>
      </c>
      <c r="U622" s="10"/>
      <c r="V622" s="2"/>
      <c r="W622" s="2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</row>
    <row r="623" spans="1:92" s="1" customFormat="1" x14ac:dyDescent="0.25">
      <c r="A623" s="1">
        <v>4330</v>
      </c>
      <c r="D623" s="1">
        <v>652434</v>
      </c>
      <c r="I623" s="1" t="s">
        <v>1601</v>
      </c>
      <c r="J623" s="27" t="s">
        <v>76</v>
      </c>
      <c r="K623" s="27" t="s">
        <v>62</v>
      </c>
      <c r="L623" s="27" t="s">
        <v>1</v>
      </c>
      <c r="M623" s="10" t="str">
        <f t="shared" si="91"/>
        <v/>
      </c>
      <c r="N623" s="10" t="str">
        <f t="shared" si="99"/>
        <v/>
      </c>
      <c r="O623" s="10">
        <f t="shared" si="92"/>
        <v>1</v>
      </c>
      <c r="P623" s="10" t="str">
        <f t="shared" si="100"/>
        <v/>
      </c>
      <c r="Q623" s="10" t="str">
        <f t="shared" si="93"/>
        <v/>
      </c>
      <c r="R623" s="10" t="str">
        <f t="shared" si="101"/>
        <v/>
      </c>
      <c r="S623" s="2">
        <f t="shared" si="94"/>
        <v>1</v>
      </c>
      <c r="T623" s="2" t="str">
        <f t="shared" si="95"/>
        <v/>
      </c>
      <c r="U623" s="10"/>
      <c r="V623" s="2"/>
      <c r="W623" s="2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</row>
    <row r="624" spans="1:92" s="1" customFormat="1" x14ac:dyDescent="0.25">
      <c r="A624" s="1">
        <v>4613</v>
      </c>
      <c r="D624" s="1">
        <v>654329</v>
      </c>
      <c r="I624" s="1" t="s">
        <v>1602</v>
      </c>
      <c r="J624" s="27" t="s">
        <v>843</v>
      </c>
      <c r="K624" s="27" t="s">
        <v>844</v>
      </c>
      <c r="L624" s="27" t="s">
        <v>845</v>
      </c>
      <c r="M624" s="10" t="str">
        <f t="shared" si="91"/>
        <v/>
      </c>
      <c r="N624" s="10" t="str">
        <f t="shared" si="99"/>
        <v/>
      </c>
      <c r="O624" s="10">
        <f t="shared" si="92"/>
        <v>1</v>
      </c>
      <c r="P624" s="10" t="str">
        <f t="shared" si="100"/>
        <v/>
      </c>
      <c r="Q624" s="10" t="str">
        <f t="shared" si="93"/>
        <v/>
      </c>
      <c r="R624" s="10" t="str">
        <f t="shared" si="101"/>
        <v/>
      </c>
      <c r="S624" s="2">
        <f t="shared" si="94"/>
        <v>1</v>
      </c>
      <c r="T624" s="2" t="str">
        <f t="shared" si="95"/>
        <v/>
      </c>
      <c r="U624" s="10"/>
      <c r="V624" s="2"/>
      <c r="W624" s="2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</row>
    <row r="625" spans="1:92" s="1" customFormat="1" x14ac:dyDescent="0.25">
      <c r="A625" s="1">
        <v>4495</v>
      </c>
      <c r="C625" s="30">
        <v>216203</v>
      </c>
      <c r="D625" s="1">
        <v>654137</v>
      </c>
      <c r="I625" s="1" t="s">
        <v>1603</v>
      </c>
      <c r="J625" s="28" t="s">
        <v>986</v>
      </c>
      <c r="K625" s="28" t="s">
        <v>64</v>
      </c>
      <c r="L625" s="29" t="s">
        <v>1604</v>
      </c>
      <c r="M625" s="10">
        <f t="shared" si="91"/>
        <v>1</v>
      </c>
      <c r="N625" s="10" t="str">
        <f t="shared" si="99"/>
        <v/>
      </c>
      <c r="O625" s="10">
        <f t="shared" si="92"/>
        <v>1</v>
      </c>
      <c r="P625" s="10" t="str">
        <f t="shared" si="100"/>
        <v/>
      </c>
      <c r="Q625" s="10" t="str">
        <f t="shared" si="93"/>
        <v/>
      </c>
      <c r="R625" s="10" t="str">
        <f t="shared" si="101"/>
        <v/>
      </c>
      <c r="S625" s="2">
        <f t="shared" si="94"/>
        <v>1</v>
      </c>
      <c r="T625" s="2">
        <f t="shared" si="95"/>
        <v>1</v>
      </c>
      <c r="U625" s="10"/>
      <c r="V625" s="2"/>
      <c r="W625" s="2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</row>
    <row r="626" spans="1:92" s="1" customFormat="1" x14ac:dyDescent="0.25">
      <c r="A626" s="1">
        <v>4397</v>
      </c>
      <c r="D626" s="1">
        <v>653956</v>
      </c>
      <c r="I626" s="1" t="s">
        <v>1605</v>
      </c>
      <c r="J626" s="27" t="s">
        <v>73</v>
      </c>
      <c r="K626" s="27" t="s">
        <v>150</v>
      </c>
      <c r="L626" s="27" t="s">
        <v>1</v>
      </c>
      <c r="M626" s="10" t="str">
        <f t="shared" si="91"/>
        <v/>
      </c>
      <c r="N626" s="10" t="str">
        <f t="shared" si="99"/>
        <v/>
      </c>
      <c r="O626" s="10">
        <f t="shared" si="92"/>
        <v>1</v>
      </c>
      <c r="P626" s="10" t="str">
        <f t="shared" si="100"/>
        <v/>
      </c>
      <c r="Q626" s="10" t="str">
        <f t="shared" si="93"/>
        <v/>
      </c>
      <c r="R626" s="10" t="str">
        <f t="shared" si="101"/>
        <v/>
      </c>
      <c r="S626" s="2">
        <f t="shared" si="94"/>
        <v>1</v>
      </c>
      <c r="T626" s="2" t="str">
        <f t="shared" si="95"/>
        <v/>
      </c>
      <c r="U626" s="10"/>
      <c r="V626" s="2"/>
      <c r="W626" s="2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</row>
    <row r="627" spans="1:92" s="1" customFormat="1" x14ac:dyDescent="0.25">
      <c r="A627" s="1">
        <v>4387</v>
      </c>
      <c r="D627" s="1">
        <v>652528</v>
      </c>
      <c r="I627" s="1" t="s">
        <v>1606</v>
      </c>
      <c r="J627" s="27" t="s">
        <v>72</v>
      </c>
      <c r="K627" s="27" t="s">
        <v>135</v>
      </c>
      <c r="L627" s="27" t="s">
        <v>1607</v>
      </c>
      <c r="M627" s="10" t="str">
        <f t="shared" si="91"/>
        <v/>
      </c>
      <c r="N627" s="10" t="str">
        <f t="shared" si="99"/>
        <v/>
      </c>
      <c r="O627" s="10">
        <f t="shared" si="92"/>
        <v>1</v>
      </c>
      <c r="P627" s="10" t="str">
        <f t="shared" si="100"/>
        <v/>
      </c>
      <c r="Q627" s="10" t="str">
        <f t="shared" si="93"/>
        <v/>
      </c>
      <c r="R627" s="10" t="str">
        <f t="shared" si="101"/>
        <v/>
      </c>
      <c r="S627" s="2">
        <f t="shared" si="94"/>
        <v>1</v>
      </c>
      <c r="T627" s="2" t="str">
        <f t="shared" si="95"/>
        <v/>
      </c>
      <c r="U627" s="10"/>
      <c r="V627" s="2"/>
      <c r="W627" s="2"/>
    </row>
    <row r="628" spans="1:92" s="1" customFormat="1" x14ac:dyDescent="0.25">
      <c r="A628" s="1">
        <v>4387</v>
      </c>
      <c r="D628" s="1">
        <v>652529</v>
      </c>
      <c r="I628" s="1" t="s">
        <v>1608</v>
      </c>
      <c r="J628" s="27" t="s">
        <v>147</v>
      </c>
      <c r="K628" s="27" t="s">
        <v>1200</v>
      </c>
      <c r="L628" s="27" t="s">
        <v>1609</v>
      </c>
      <c r="M628" s="10" t="str">
        <f t="shared" si="91"/>
        <v/>
      </c>
      <c r="N628" s="10" t="str">
        <f t="shared" si="99"/>
        <v/>
      </c>
      <c r="O628" s="10">
        <f t="shared" si="92"/>
        <v>1</v>
      </c>
      <c r="P628" s="10" t="str">
        <f t="shared" si="100"/>
        <v/>
      </c>
      <c r="Q628" s="10" t="str">
        <f t="shared" si="93"/>
        <v/>
      </c>
      <c r="R628" s="10" t="str">
        <f t="shared" si="101"/>
        <v/>
      </c>
      <c r="S628" s="2">
        <f t="shared" si="94"/>
        <v>1</v>
      </c>
      <c r="T628" s="2" t="str">
        <f t="shared" si="95"/>
        <v/>
      </c>
      <c r="U628" s="10"/>
      <c r="V628" s="2"/>
      <c r="W628" s="2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</row>
    <row r="629" spans="1:92" s="1" customFormat="1" x14ac:dyDescent="0.25">
      <c r="A629" s="1">
        <v>4494</v>
      </c>
      <c r="D629" s="1">
        <v>654136</v>
      </c>
      <c r="I629" s="1" t="s">
        <v>1610</v>
      </c>
      <c r="J629" s="27" t="s">
        <v>98</v>
      </c>
      <c r="K629" s="27" t="s">
        <v>97</v>
      </c>
      <c r="L629" s="27" t="s">
        <v>1</v>
      </c>
      <c r="M629" s="10" t="str">
        <f t="shared" si="91"/>
        <v/>
      </c>
      <c r="N629" s="10" t="str">
        <f t="shared" si="99"/>
        <v/>
      </c>
      <c r="O629" s="10">
        <f t="shared" si="92"/>
        <v>1</v>
      </c>
      <c r="P629" s="10" t="str">
        <f t="shared" si="100"/>
        <v/>
      </c>
      <c r="Q629" s="10" t="str">
        <f t="shared" si="93"/>
        <v/>
      </c>
      <c r="R629" s="10" t="str">
        <f t="shared" si="101"/>
        <v/>
      </c>
      <c r="S629" s="2">
        <f t="shared" si="94"/>
        <v>1</v>
      </c>
      <c r="T629" s="2" t="str">
        <f t="shared" si="95"/>
        <v/>
      </c>
      <c r="U629" s="10"/>
      <c r="V629" s="2"/>
      <c r="W629" s="2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</row>
    <row r="630" spans="1:92" s="1" customFormat="1" x14ac:dyDescent="0.25">
      <c r="A630" s="1">
        <v>4379</v>
      </c>
      <c r="D630" s="1">
        <v>652519</v>
      </c>
      <c r="I630" s="1" t="s">
        <v>1611</v>
      </c>
      <c r="J630" s="27" t="s">
        <v>64</v>
      </c>
      <c r="K630" s="27" t="s">
        <v>793</v>
      </c>
      <c r="L630" s="27" t="s">
        <v>1612</v>
      </c>
      <c r="M630" s="10" t="str">
        <f t="shared" si="91"/>
        <v/>
      </c>
      <c r="N630" s="10" t="str">
        <f t="shared" si="99"/>
        <v/>
      </c>
      <c r="O630" s="10">
        <f t="shared" si="92"/>
        <v>1</v>
      </c>
      <c r="P630" s="10" t="str">
        <f t="shared" si="100"/>
        <v/>
      </c>
      <c r="Q630" s="10" t="str">
        <f t="shared" si="93"/>
        <v/>
      </c>
      <c r="R630" s="10" t="str">
        <f t="shared" si="101"/>
        <v/>
      </c>
      <c r="S630" s="2">
        <f t="shared" si="94"/>
        <v>1</v>
      </c>
      <c r="T630" s="2" t="str">
        <f t="shared" si="95"/>
        <v/>
      </c>
      <c r="U630" s="10"/>
      <c r="V630" s="2"/>
      <c r="W630" s="2"/>
    </row>
    <row r="631" spans="1:92" s="1" customFormat="1" x14ac:dyDescent="0.25">
      <c r="A631" s="1">
        <v>4380</v>
      </c>
      <c r="D631" s="1">
        <v>652520</v>
      </c>
      <c r="I631" s="1" t="s">
        <v>1613</v>
      </c>
      <c r="J631" s="27" t="s">
        <v>1614</v>
      </c>
      <c r="K631" s="27" t="s">
        <v>1615</v>
      </c>
      <c r="L631" s="27" t="s">
        <v>1616</v>
      </c>
      <c r="M631" s="10" t="str">
        <f t="shared" si="91"/>
        <v/>
      </c>
      <c r="N631" s="10" t="str">
        <f t="shared" si="99"/>
        <v/>
      </c>
      <c r="O631" s="10">
        <f t="shared" si="92"/>
        <v>1</v>
      </c>
      <c r="P631" s="10" t="str">
        <f t="shared" si="100"/>
        <v/>
      </c>
      <c r="Q631" s="10" t="str">
        <f t="shared" si="93"/>
        <v/>
      </c>
      <c r="R631" s="10" t="str">
        <f t="shared" si="101"/>
        <v/>
      </c>
      <c r="S631" s="2">
        <f t="shared" si="94"/>
        <v>1</v>
      </c>
      <c r="T631" s="2" t="str">
        <f t="shared" si="95"/>
        <v/>
      </c>
      <c r="U631" s="10"/>
      <c r="V631" s="2"/>
      <c r="W631" s="2"/>
    </row>
    <row r="632" spans="1:92" s="1" customFormat="1" x14ac:dyDescent="0.25">
      <c r="A632" s="1">
        <v>4496</v>
      </c>
      <c r="D632" s="1">
        <v>654139</v>
      </c>
      <c r="I632" s="1" t="s">
        <v>1617</v>
      </c>
      <c r="J632" s="27" t="s">
        <v>986</v>
      </c>
      <c r="K632" s="27" t="s">
        <v>401</v>
      </c>
      <c r="L632" s="27" t="s">
        <v>1</v>
      </c>
      <c r="M632" s="10" t="str">
        <f t="shared" si="91"/>
        <v/>
      </c>
      <c r="N632" s="10" t="str">
        <f t="shared" si="99"/>
        <v/>
      </c>
      <c r="O632" s="10">
        <f t="shared" si="92"/>
        <v>1</v>
      </c>
      <c r="P632" s="10" t="str">
        <f t="shared" si="100"/>
        <v/>
      </c>
      <c r="Q632" s="10" t="str">
        <f t="shared" si="93"/>
        <v/>
      </c>
      <c r="R632" s="10" t="str">
        <f t="shared" si="101"/>
        <v/>
      </c>
      <c r="S632" s="2">
        <f t="shared" si="94"/>
        <v>1</v>
      </c>
      <c r="T632" s="2" t="str">
        <f t="shared" si="95"/>
        <v/>
      </c>
      <c r="U632" s="10"/>
      <c r="V632" s="2"/>
      <c r="W632" s="2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</row>
    <row r="633" spans="1:92" s="1" customFormat="1" x14ac:dyDescent="0.25">
      <c r="A633" s="1">
        <v>4496</v>
      </c>
      <c r="D633" s="1">
        <v>654138</v>
      </c>
      <c r="I633" s="1" t="s">
        <v>1618</v>
      </c>
      <c r="J633" s="27" t="s">
        <v>67</v>
      </c>
      <c r="K633" s="27" t="s">
        <v>1437</v>
      </c>
      <c r="L633" s="27" t="s">
        <v>1</v>
      </c>
      <c r="M633" s="10" t="str">
        <f t="shared" si="91"/>
        <v/>
      </c>
      <c r="N633" s="10" t="str">
        <f t="shared" si="99"/>
        <v/>
      </c>
      <c r="O633" s="10">
        <f t="shared" si="92"/>
        <v>1</v>
      </c>
      <c r="P633" s="10" t="str">
        <f t="shared" si="100"/>
        <v/>
      </c>
      <c r="Q633" s="10" t="str">
        <f t="shared" si="93"/>
        <v/>
      </c>
      <c r="R633" s="10" t="str">
        <f t="shared" si="101"/>
        <v/>
      </c>
      <c r="S633" s="2">
        <f t="shared" si="94"/>
        <v>1</v>
      </c>
      <c r="T633" s="2" t="str">
        <f t="shared" si="95"/>
        <v/>
      </c>
      <c r="U633" s="10"/>
      <c r="V633" s="2"/>
      <c r="W633" s="2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</row>
    <row r="634" spans="1:92" s="1" customFormat="1" x14ac:dyDescent="0.25">
      <c r="A634" s="1">
        <v>4180</v>
      </c>
      <c r="C634" s="30">
        <v>216299</v>
      </c>
      <c r="D634" s="1">
        <v>651395</v>
      </c>
      <c r="I634" s="1" t="s">
        <v>1619</v>
      </c>
      <c r="J634" s="27" t="s">
        <v>101</v>
      </c>
      <c r="K634" s="27" t="s">
        <v>144</v>
      </c>
      <c r="L634" s="27" t="s">
        <v>1620</v>
      </c>
      <c r="M634" s="10">
        <f t="shared" si="91"/>
        <v>1</v>
      </c>
      <c r="N634" s="10" t="str">
        <f t="shared" si="99"/>
        <v/>
      </c>
      <c r="O634" s="10">
        <f t="shared" si="92"/>
        <v>1</v>
      </c>
      <c r="P634" s="10" t="str">
        <f t="shared" si="100"/>
        <v/>
      </c>
      <c r="Q634" s="10" t="str">
        <f t="shared" si="93"/>
        <v/>
      </c>
      <c r="R634" s="10" t="str">
        <f t="shared" si="101"/>
        <v/>
      </c>
      <c r="S634" s="2">
        <f t="shared" si="94"/>
        <v>1</v>
      </c>
      <c r="T634" s="2">
        <f t="shared" si="95"/>
        <v>1</v>
      </c>
      <c r="U634" s="10"/>
      <c r="V634" s="2"/>
      <c r="W634" s="2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11"/>
      <c r="CA634" s="11"/>
      <c r="CB634" s="11"/>
      <c r="CC634" s="11"/>
    </row>
    <row r="635" spans="1:92" s="1" customFormat="1" x14ac:dyDescent="0.25">
      <c r="A635" s="1">
        <v>4178</v>
      </c>
      <c r="D635" s="1">
        <v>651393</v>
      </c>
      <c r="I635" s="1" t="s">
        <v>1621</v>
      </c>
      <c r="J635" s="27"/>
      <c r="K635" s="27"/>
      <c r="L635" s="27" t="s">
        <v>1622</v>
      </c>
      <c r="M635" s="10" t="str">
        <f t="shared" si="91"/>
        <v/>
      </c>
      <c r="N635" s="10" t="str">
        <f t="shared" si="99"/>
        <v/>
      </c>
      <c r="O635" s="10">
        <f t="shared" si="92"/>
        <v>1</v>
      </c>
      <c r="P635" s="10" t="str">
        <f t="shared" si="100"/>
        <v/>
      </c>
      <c r="Q635" s="10" t="str">
        <f t="shared" si="93"/>
        <v/>
      </c>
      <c r="R635" s="10" t="str">
        <f t="shared" si="101"/>
        <v/>
      </c>
      <c r="S635" s="2">
        <f t="shared" si="94"/>
        <v>1</v>
      </c>
      <c r="T635" s="2" t="str">
        <f t="shared" si="95"/>
        <v/>
      </c>
      <c r="U635" s="10"/>
      <c r="V635" s="2"/>
      <c r="W635" s="2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</row>
    <row r="636" spans="1:92" s="1" customFormat="1" x14ac:dyDescent="0.25">
      <c r="A636" s="1">
        <v>4181</v>
      </c>
      <c r="D636" s="1">
        <v>651396</v>
      </c>
      <c r="I636" s="1" t="s">
        <v>1623</v>
      </c>
      <c r="J636" s="27" t="s">
        <v>131</v>
      </c>
      <c r="K636" s="27" t="s">
        <v>961</v>
      </c>
      <c r="L636" s="27" t="s">
        <v>1624</v>
      </c>
      <c r="M636" s="10" t="str">
        <f t="shared" si="91"/>
        <v/>
      </c>
      <c r="N636" s="10" t="str">
        <f t="shared" si="99"/>
        <v/>
      </c>
      <c r="O636" s="10">
        <f t="shared" si="92"/>
        <v>1</v>
      </c>
      <c r="P636" s="10" t="str">
        <f t="shared" si="100"/>
        <v/>
      </c>
      <c r="Q636" s="10" t="str">
        <f t="shared" si="93"/>
        <v/>
      </c>
      <c r="R636" s="10" t="str">
        <f t="shared" si="101"/>
        <v/>
      </c>
      <c r="S636" s="2">
        <f t="shared" si="94"/>
        <v>1</v>
      </c>
      <c r="T636" s="2" t="str">
        <f t="shared" si="95"/>
        <v/>
      </c>
      <c r="U636" s="10"/>
      <c r="V636" s="2"/>
      <c r="W636" s="2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</row>
    <row r="637" spans="1:92" s="1" customFormat="1" x14ac:dyDescent="0.25">
      <c r="A637" s="1">
        <v>4506</v>
      </c>
      <c r="D637" s="1">
        <v>654153</v>
      </c>
      <c r="I637" s="1" t="s">
        <v>1625</v>
      </c>
      <c r="J637" s="27" t="s">
        <v>96</v>
      </c>
      <c r="K637" s="27" t="s">
        <v>404</v>
      </c>
      <c r="L637" s="27" t="s">
        <v>1</v>
      </c>
      <c r="M637" s="10" t="str">
        <f t="shared" si="91"/>
        <v/>
      </c>
      <c r="N637" s="10" t="str">
        <f t="shared" si="99"/>
        <v/>
      </c>
      <c r="O637" s="10">
        <f t="shared" si="92"/>
        <v>1</v>
      </c>
      <c r="P637" s="10" t="str">
        <f t="shared" si="100"/>
        <v/>
      </c>
      <c r="Q637" s="10" t="str">
        <f t="shared" si="93"/>
        <v/>
      </c>
      <c r="R637" s="10" t="str">
        <f t="shared" si="101"/>
        <v/>
      </c>
      <c r="S637" s="2">
        <f t="shared" si="94"/>
        <v>1</v>
      </c>
      <c r="T637" s="2" t="str">
        <f t="shared" si="95"/>
        <v/>
      </c>
      <c r="U637" s="10"/>
      <c r="V637" s="2"/>
      <c r="W637" s="2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</row>
    <row r="638" spans="1:92" s="1" customFormat="1" x14ac:dyDescent="0.25">
      <c r="A638" s="1">
        <v>4177</v>
      </c>
      <c r="D638" s="1">
        <v>651392</v>
      </c>
      <c r="I638" s="1" t="s">
        <v>1626</v>
      </c>
      <c r="J638" s="27"/>
      <c r="K638" s="27"/>
      <c r="L638" s="27" t="s">
        <v>1627</v>
      </c>
      <c r="M638" s="10" t="str">
        <f t="shared" si="91"/>
        <v/>
      </c>
      <c r="N638" s="10" t="str">
        <f t="shared" si="99"/>
        <v/>
      </c>
      <c r="O638" s="10">
        <f t="shared" si="92"/>
        <v>1</v>
      </c>
      <c r="P638" s="10" t="str">
        <f t="shared" si="100"/>
        <v/>
      </c>
      <c r="Q638" s="10" t="str">
        <f t="shared" si="93"/>
        <v/>
      </c>
      <c r="R638" s="10" t="str">
        <f t="shared" si="101"/>
        <v/>
      </c>
      <c r="S638" s="2">
        <f t="shared" si="94"/>
        <v>1</v>
      </c>
      <c r="T638" s="2" t="str">
        <f t="shared" si="95"/>
        <v/>
      </c>
      <c r="U638" s="10"/>
      <c r="V638" s="2"/>
      <c r="W638" s="2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</row>
    <row r="639" spans="1:92" s="1" customFormat="1" x14ac:dyDescent="0.25">
      <c r="A639" s="1">
        <v>4179</v>
      </c>
      <c r="C639" s="30">
        <v>216298</v>
      </c>
      <c r="D639" s="1">
        <v>651394</v>
      </c>
      <c r="I639" s="1" t="s">
        <v>1628</v>
      </c>
      <c r="J639" s="27" t="s">
        <v>390</v>
      </c>
      <c r="K639" s="27" t="s">
        <v>60</v>
      </c>
      <c r="L639" s="27" t="s">
        <v>1629</v>
      </c>
      <c r="M639" s="10">
        <f t="shared" si="91"/>
        <v>1</v>
      </c>
      <c r="N639" s="10" t="str">
        <f t="shared" si="99"/>
        <v/>
      </c>
      <c r="O639" s="10">
        <f t="shared" si="92"/>
        <v>1</v>
      </c>
      <c r="P639" s="10" t="str">
        <f t="shared" si="100"/>
        <v/>
      </c>
      <c r="Q639" s="10" t="str">
        <f t="shared" si="93"/>
        <v/>
      </c>
      <c r="R639" s="10" t="str">
        <f t="shared" si="101"/>
        <v/>
      </c>
      <c r="S639" s="2">
        <f t="shared" si="94"/>
        <v>1</v>
      </c>
      <c r="T639" s="2">
        <f t="shared" si="95"/>
        <v>1</v>
      </c>
      <c r="U639" s="10"/>
      <c r="V639" s="2"/>
      <c r="W639" s="2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</row>
    <row r="640" spans="1:92" s="1" customFormat="1" x14ac:dyDescent="0.25">
      <c r="A640" s="1">
        <v>4506</v>
      </c>
      <c r="C640" s="30">
        <v>216311</v>
      </c>
      <c r="D640" s="1">
        <v>654154</v>
      </c>
      <c r="I640" s="1" t="s">
        <v>1630</v>
      </c>
      <c r="J640" s="27" t="s">
        <v>131</v>
      </c>
      <c r="K640" s="27" t="s">
        <v>104</v>
      </c>
      <c r="L640" s="27" t="s">
        <v>1</v>
      </c>
      <c r="M640" s="10">
        <f t="shared" si="91"/>
        <v>1</v>
      </c>
      <c r="N640" s="10" t="str">
        <f t="shared" si="99"/>
        <v/>
      </c>
      <c r="O640" s="10">
        <f t="shared" si="92"/>
        <v>1</v>
      </c>
      <c r="P640" s="10" t="str">
        <f t="shared" si="100"/>
        <v/>
      </c>
      <c r="Q640" s="10" t="str">
        <f t="shared" si="93"/>
        <v/>
      </c>
      <c r="R640" s="10" t="str">
        <f t="shared" si="101"/>
        <v/>
      </c>
      <c r="S640" s="2">
        <f t="shared" si="94"/>
        <v>1</v>
      </c>
      <c r="T640" s="2">
        <f t="shared" si="95"/>
        <v>1</v>
      </c>
      <c r="U640" s="10"/>
      <c r="V640" s="2"/>
      <c r="W640" s="2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</row>
    <row r="641" spans="1:92" s="1" customFormat="1" x14ac:dyDescent="0.25">
      <c r="A641" s="1">
        <v>4562</v>
      </c>
      <c r="D641" s="1">
        <v>654233</v>
      </c>
      <c r="I641" s="1" t="s">
        <v>1631</v>
      </c>
      <c r="J641" s="27" t="s">
        <v>1632</v>
      </c>
      <c r="K641" s="27" t="s">
        <v>1633</v>
      </c>
      <c r="L641" s="27" t="s">
        <v>1634</v>
      </c>
      <c r="M641" s="10" t="str">
        <f t="shared" si="91"/>
        <v/>
      </c>
      <c r="N641" s="10" t="str">
        <f t="shared" si="99"/>
        <v/>
      </c>
      <c r="O641" s="10">
        <f t="shared" si="92"/>
        <v>1</v>
      </c>
      <c r="P641" s="10" t="str">
        <f t="shared" si="100"/>
        <v/>
      </c>
      <c r="Q641" s="10" t="str">
        <f t="shared" si="93"/>
        <v/>
      </c>
      <c r="R641" s="10" t="str">
        <f t="shared" si="101"/>
        <v/>
      </c>
      <c r="S641" s="2">
        <f t="shared" si="94"/>
        <v>1</v>
      </c>
      <c r="T641" s="2" t="str">
        <f t="shared" si="95"/>
        <v/>
      </c>
      <c r="U641" s="10"/>
      <c r="V641" s="2"/>
      <c r="W641" s="2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</row>
    <row r="642" spans="1:92" s="1" customFormat="1" x14ac:dyDescent="0.25">
      <c r="A642" s="5" t="s">
        <v>2</v>
      </c>
      <c r="B642" s="5"/>
      <c r="C642" s="5"/>
      <c r="D642" s="5"/>
      <c r="E642" s="5"/>
      <c r="F642" s="5"/>
      <c r="G642" s="5"/>
      <c r="H642" s="5"/>
      <c r="I642" s="5" t="s">
        <v>35</v>
      </c>
      <c r="J642" s="5" t="s">
        <v>9</v>
      </c>
      <c r="K642" s="5" t="s">
        <v>10</v>
      </c>
      <c r="L642" s="5" t="s">
        <v>11</v>
      </c>
      <c r="M642" s="10" t="str">
        <f t="shared" si="91"/>
        <v/>
      </c>
      <c r="N642" s="10" t="str">
        <f t="shared" si="99"/>
        <v/>
      </c>
      <c r="O642" s="10" t="str">
        <f t="shared" si="92"/>
        <v/>
      </c>
      <c r="P642" s="10" t="str">
        <f t="shared" si="100"/>
        <v/>
      </c>
      <c r="Q642" s="10" t="str">
        <f t="shared" si="93"/>
        <v/>
      </c>
      <c r="R642" s="10" t="str">
        <f t="shared" si="101"/>
        <v/>
      </c>
      <c r="S642" s="2" t="str">
        <f t="shared" si="94"/>
        <v/>
      </c>
      <c r="T642" s="2" t="str">
        <f t="shared" si="95"/>
        <v/>
      </c>
      <c r="U642" s="10"/>
      <c r="V642" s="2"/>
      <c r="W642" s="2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11"/>
      <c r="CA642" s="11"/>
      <c r="CB642" s="11"/>
      <c r="CC642" s="11"/>
    </row>
    <row r="643" spans="1:92" s="1" customFormat="1" x14ac:dyDescent="0.25">
      <c r="A643" s="5" t="s">
        <v>2</v>
      </c>
      <c r="B643" s="5"/>
      <c r="C643" s="5"/>
      <c r="D643" s="5"/>
      <c r="E643" s="5"/>
      <c r="F643" s="5"/>
      <c r="G643" s="5"/>
      <c r="H643" s="5"/>
      <c r="I643" s="5" t="s">
        <v>36</v>
      </c>
      <c r="J643" s="5" t="s">
        <v>9</v>
      </c>
      <c r="K643" s="5" t="s">
        <v>10</v>
      </c>
      <c r="L643" s="5" t="s">
        <v>11</v>
      </c>
      <c r="M643" s="10" t="str">
        <f t="shared" si="91"/>
        <v/>
      </c>
      <c r="N643" s="10" t="str">
        <f t="shared" si="99"/>
        <v/>
      </c>
      <c r="O643" s="10" t="str">
        <f t="shared" si="92"/>
        <v/>
      </c>
      <c r="P643" s="10" t="str">
        <f t="shared" si="100"/>
        <v/>
      </c>
      <c r="Q643" s="10" t="str">
        <f t="shared" si="93"/>
        <v/>
      </c>
      <c r="R643" s="10" t="str">
        <f t="shared" si="101"/>
        <v/>
      </c>
      <c r="S643" s="2" t="str">
        <f t="shared" si="94"/>
        <v/>
      </c>
      <c r="T643" s="2" t="str">
        <f t="shared" si="95"/>
        <v/>
      </c>
      <c r="U643" s="10"/>
      <c r="V643" s="2"/>
      <c r="W643" s="2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11"/>
      <c r="CA643" s="11"/>
      <c r="CB643" s="11"/>
      <c r="CC643" s="11"/>
    </row>
    <row r="644" spans="1:92" s="1" customFormat="1" x14ac:dyDescent="0.25">
      <c r="A644" s="5" t="s">
        <v>2</v>
      </c>
      <c r="B644" s="5"/>
      <c r="C644" s="5"/>
      <c r="D644" s="5"/>
      <c r="E644" s="5"/>
      <c r="F644" s="5"/>
      <c r="G644" s="5"/>
      <c r="H644" s="5"/>
      <c r="I644" s="5" t="s">
        <v>37</v>
      </c>
      <c r="J644" s="5" t="s">
        <v>9</v>
      </c>
      <c r="K644" s="5" t="s">
        <v>10</v>
      </c>
      <c r="L644" s="5" t="s">
        <v>11</v>
      </c>
      <c r="M644" s="10" t="str">
        <f t="shared" si="91"/>
        <v/>
      </c>
      <c r="N644" s="10" t="str">
        <f t="shared" si="99"/>
        <v/>
      </c>
      <c r="O644" s="10" t="str">
        <f t="shared" si="92"/>
        <v/>
      </c>
      <c r="P644" s="10" t="str">
        <f t="shared" si="100"/>
        <v/>
      </c>
      <c r="Q644" s="10" t="str">
        <f t="shared" si="93"/>
        <v/>
      </c>
      <c r="R644" s="10" t="str">
        <f t="shared" si="101"/>
        <v/>
      </c>
      <c r="S644" s="2" t="str">
        <f t="shared" si="94"/>
        <v/>
      </c>
      <c r="T644" s="2" t="str">
        <f t="shared" si="95"/>
        <v/>
      </c>
      <c r="U644" s="10"/>
      <c r="V644" s="2"/>
      <c r="W644" s="2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11"/>
      <c r="CA644" s="11"/>
      <c r="CB644" s="11"/>
      <c r="CC644" s="11"/>
      <c r="CD644" s="11"/>
      <c r="CE644" s="11"/>
      <c r="CF644" s="11"/>
      <c r="CG644" s="11"/>
      <c r="CH644" s="11"/>
      <c r="CI644" s="11"/>
      <c r="CJ644" s="11"/>
      <c r="CK644" s="11"/>
    </row>
    <row r="645" spans="1:92" s="1" customFormat="1" ht="15.75" x14ac:dyDescent="0.25">
      <c r="A645" s="5" t="s">
        <v>2</v>
      </c>
      <c r="B645" s="5"/>
      <c r="C645" s="5"/>
      <c r="D645" s="5"/>
      <c r="E645" s="5"/>
      <c r="F645" s="5"/>
      <c r="G645" s="5"/>
      <c r="H645" s="5"/>
      <c r="I645" s="5" t="s">
        <v>38</v>
      </c>
      <c r="J645" s="5" t="s">
        <v>9</v>
      </c>
      <c r="K645" s="5" t="s">
        <v>10</v>
      </c>
      <c r="L645" s="5" t="s">
        <v>11</v>
      </c>
      <c r="M645" s="16" t="s">
        <v>39</v>
      </c>
      <c r="N645" s="16" t="s">
        <v>40</v>
      </c>
      <c r="O645" s="16" t="s">
        <v>41</v>
      </c>
      <c r="P645" s="16" t="s">
        <v>42</v>
      </c>
      <c r="Q645" s="16" t="s">
        <v>0</v>
      </c>
      <c r="R645" s="16" t="s">
        <v>43</v>
      </c>
      <c r="S645" s="16" t="s">
        <v>44</v>
      </c>
      <c r="T645" s="16" t="s">
        <v>45</v>
      </c>
      <c r="U645" s="22" t="e">
        <f>CONCATENATE(V645," ",#REF!,W645,#REF!,X645,#REF!,Y645,#REF!,Z645)</f>
        <v>#REF!</v>
      </c>
      <c r="V645" s="20" t="e">
        <f>CONCATENATE("Welcome to the ",#REF!," Cemetery Page. This document summarizing data for ")</f>
        <v>#REF!</v>
      </c>
      <c r="W645" s="16" t="s">
        <v>160</v>
      </c>
      <c r="X645" s="16" t="s">
        <v>161</v>
      </c>
      <c r="Y645" s="16" t="s">
        <v>46</v>
      </c>
      <c r="Z645" s="21" t="s">
        <v>47</v>
      </c>
      <c r="AA645" s="12"/>
      <c r="AB645" s="13"/>
      <c r="AC645" s="6"/>
      <c r="AD645" s="6"/>
      <c r="AE645" s="6"/>
      <c r="AF645" s="14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11"/>
      <c r="BV645" s="11"/>
      <c r="BW645" s="11"/>
      <c r="BX645" s="11"/>
      <c r="BY645" s="11"/>
      <c r="BZ645" s="11"/>
      <c r="CA645" s="11"/>
      <c r="CB645" s="11"/>
      <c r="CC645" s="11"/>
      <c r="CD645" s="11"/>
      <c r="CE645" s="11"/>
      <c r="CF645" s="11"/>
      <c r="CG645" s="11"/>
      <c r="CH645" s="11"/>
      <c r="CI645" s="11"/>
      <c r="CJ645" s="11"/>
      <c r="CK645" s="11"/>
    </row>
    <row r="646" spans="1:92" s="1" customFormat="1" x14ac:dyDescent="0.25">
      <c r="A646" s="16"/>
      <c r="B646" s="16"/>
      <c r="D646" s="16"/>
      <c r="E646" s="23"/>
      <c r="F646" s="23"/>
      <c r="G646" s="23"/>
      <c r="H646" s="23"/>
      <c r="I646" s="16"/>
      <c r="J646" s="31"/>
      <c r="K646" s="16"/>
      <c r="L646" s="16"/>
      <c r="M646" s="10"/>
      <c r="N646" s="10"/>
      <c r="O646" s="10"/>
      <c r="P646" s="10"/>
      <c r="Q646" s="10"/>
      <c r="R646" s="10"/>
      <c r="S646" s="2"/>
      <c r="T646" s="2"/>
      <c r="U646" s="10"/>
      <c r="V646" s="2"/>
      <c r="W646" s="2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</row>
    <row r="647" spans="1:92" s="1" customFormat="1" x14ac:dyDescent="0.25">
      <c r="J647" s="27"/>
      <c r="K647" s="26"/>
      <c r="L647" s="26"/>
      <c r="M647" s="10"/>
      <c r="N647" s="10"/>
      <c r="O647" s="10"/>
      <c r="P647" s="10"/>
      <c r="Q647" s="10"/>
      <c r="R647" s="10"/>
      <c r="S647" s="2"/>
      <c r="T647" s="2"/>
      <c r="U647" s="10"/>
      <c r="V647" s="2"/>
      <c r="W647" s="2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</row>
  </sheetData>
  <sortState ref="A2:CN648">
    <sortCondition ref="I2:I648"/>
  </sortState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William Waters</cp:lastModifiedBy>
  <dcterms:created xsi:type="dcterms:W3CDTF">2010-06-27T00:37:25Z</dcterms:created>
  <dcterms:modified xsi:type="dcterms:W3CDTF">2015-02-12T15:01:01Z</dcterms:modified>
</cp:coreProperties>
</file>