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illiam\Documents\My Documents\Genealogy\winn\cemeteries\St Agnes\"/>
    </mc:Choice>
  </mc:AlternateContent>
  <bookViews>
    <workbookView xWindow="480" yWindow="255" windowWidth="22995" windowHeight="1119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S579" i="1" l="1"/>
  <c r="R579" i="1"/>
  <c r="Q579" i="1"/>
  <c r="P579" i="1"/>
  <c r="O579" i="1"/>
  <c r="M579" i="1"/>
  <c r="L579" i="1"/>
  <c r="K579" i="1"/>
  <c r="S578" i="1"/>
  <c r="R578" i="1"/>
  <c r="Q578" i="1"/>
  <c r="P578" i="1"/>
  <c r="O578" i="1"/>
  <c r="M578" i="1"/>
  <c r="L578" i="1"/>
  <c r="K578" i="1"/>
  <c r="S577" i="1"/>
  <c r="R577" i="1"/>
  <c r="Q577" i="1"/>
  <c r="P577" i="1"/>
  <c r="O577" i="1"/>
  <c r="M577" i="1"/>
  <c r="L577" i="1"/>
  <c r="K577" i="1"/>
  <c r="S576" i="1"/>
  <c r="R576" i="1"/>
  <c r="Q576" i="1"/>
  <c r="P576" i="1"/>
  <c r="O576" i="1"/>
  <c r="M576" i="1"/>
  <c r="L576" i="1"/>
  <c r="K576" i="1"/>
  <c r="S575" i="1"/>
  <c r="R575" i="1"/>
  <c r="Q575" i="1"/>
  <c r="P575" i="1"/>
  <c r="O575" i="1"/>
  <c r="M575" i="1"/>
  <c r="L575" i="1"/>
  <c r="K575" i="1"/>
  <c r="S571" i="1"/>
  <c r="R571" i="1"/>
  <c r="Q571" i="1"/>
  <c r="P571" i="1"/>
  <c r="O571" i="1"/>
  <c r="M571" i="1"/>
  <c r="L571" i="1"/>
  <c r="K571" i="1"/>
  <c r="S570" i="1"/>
  <c r="R570" i="1"/>
  <c r="Q570" i="1"/>
  <c r="P570" i="1"/>
  <c r="O570" i="1"/>
  <c r="M570" i="1"/>
  <c r="L570" i="1"/>
  <c r="K570" i="1"/>
  <c r="S569" i="1"/>
  <c r="R569" i="1"/>
  <c r="Q569" i="1"/>
  <c r="P569" i="1"/>
  <c r="O569" i="1"/>
  <c r="M569" i="1"/>
  <c r="L569" i="1"/>
  <c r="K569" i="1"/>
  <c r="S568" i="1"/>
  <c r="R568" i="1"/>
  <c r="Q568" i="1"/>
  <c r="P568" i="1"/>
  <c r="O568" i="1"/>
  <c r="M568" i="1"/>
  <c r="L568" i="1"/>
  <c r="K568" i="1"/>
  <c r="S567" i="1"/>
  <c r="R567" i="1"/>
  <c r="Q567" i="1"/>
  <c r="P567" i="1"/>
  <c r="O567" i="1"/>
  <c r="M567" i="1"/>
  <c r="L567" i="1"/>
  <c r="K567" i="1"/>
  <c r="S566" i="1"/>
  <c r="R566" i="1"/>
  <c r="Q566" i="1"/>
  <c r="P566" i="1"/>
  <c r="O566" i="1"/>
  <c r="M566" i="1"/>
  <c r="L566" i="1"/>
  <c r="K566" i="1"/>
  <c r="S565" i="1"/>
  <c r="R565" i="1"/>
  <c r="Q565" i="1"/>
  <c r="P565" i="1"/>
  <c r="O565" i="1"/>
  <c r="M565" i="1"/>
  <c r="L565" i="1"/>
  <c r="K565" i="1"/>
  <c r="S564" i="1"/>
  <c r="R564" i="1"/>
  <c r="Q564" i="1"/>
  <c r="P564" i="1"/>
  <c r="O564" i="1"/>
  <c r="M564" i="1"/>
  <c r="L564" i="1"/>
  <c r="K564" i="1"/>
  <c r="S563" i="1"/>
  <c r="R563" i="1"/>
  <c r="Q563" i="1"/>
  <c r="P563" i="1"/>
  <c r="O563" i="1"/>
  <c r="M563" i="1"/>
  <c r="L563" i="1"/>
  <c r="K563" i="1"/>
  <c r="S562" i="1"/>
  <c r="R562" i="1"/>
  <c r="Q562" i="1"/>
  <c r="P562" i="1"/>
  <c r="O562" i="1"/>
  <c r="M562" i="1"/>
  <c r="L562" i="1"/>
  <c r="K562" i="1"/>
  <c r="S561" i="1"/>
  <c r="R561" i="1"/>
  <c r="Q561" i="1"/>
  <c r="P561" i="1"/>
  <c r="O561" i="1"/>
  <c r="M561" i="1"/>
  <c r="L561" i="1"/>
  <c r="K561" i="1"/>
  <c r="S560" i="1"/>
  <c r="R560" i="1"/>
  <c r="Q560" i="1"/>
  <c r="P560" i="1"/>
  <c r="O560" i="1"/>
  <c r="M560" i="1"/>
  <c r="L560" i="1"/>
  <c r="K560" i="1"/>
  <c r="S559" i="1"/>
  <c r="R559" i="1"/>
  <c r="Q559" i="1"/>
  <c r="P559" i="1"/>
  <c r="O559" i="1"/>
  <c r="M559" i="1"/>
  <c r="L559" i="1"/>
  <c r="K559" i="1"/>
  <c r="S558" i="1"/>
  <c r="R558" i="1"/>
  <c r="Q558" i="1"/>
  <c r="P558" i="1"/>
  <c r="O558" i="1"/>
  <c r="M558" i="1"/>
  <c r="L558" i="1"/>
  <c r="K558" i="1"/>
  <c r="S557" i="1"/>
  <c r="R557" i="1"/>
  <c r="Q557" i="1"/>
  <c r="P557" i="1"/>
  <c r="O557" i="1"/>
  <c r="M557" i="1"/>
  <c r="L557" i="1"/>
  <c r="K557" i="1"/>
  <c r="S556" i="1"/>
  <c r="R556" i="1"/>
  <c r="Q556" i="1"/>
  <c r="P556" i="1"/>
  <c r="O556" i="1"/>
  <c r="M556" i="1"/>
  <c r="L556" i="1"/>
  <c r="K556" i="1"/>
  <c r="S555" i="1"/>
  <c r="R555" i="1"/>
  <c r="Q555" i="1"/>
  <c r="P555" i="1"/>
  <c r="O555" i="1"/>
  <c r="M555" i="1"/>
  <c r="L555" i="1"/>
  <c r="K555" i="1"/>
  <c r="S554" i="1"/>
  <c r="R554" i="1"/>
  <c r="Q554" i="1"/>
  <c r="P554" i="1"/>
  <c r="O554" i="1"/>
  <c r="M554" i="1"/>
  <c r="L554" i="1"/>
  <c r="K554" i="1"/>
  <c r="S553" i="1"/>
  <c r="R553" i="1"/>
  <c r="Q553" i="1"/>
  <c r="P553" i="1"/>
  <c r="O553" i="1"/>
  <c r="M553" i="1"/>
  <c r="L553" i="1"/>
  <c r="K553" i="1"/>
  <c r="S552" i="1"/>
  <c r="R552" i="1"/>
  <c r="Q552" i="1"/>
  <c r="P552" i="1"/>
  <c r="O552" i="1"/>
  <c r="M552" i="1"/>
  <c r="L552" i="1"/>
  <c r="K552" i="1"/>
  <c r="S551" i="1"/>
  <c r="R551" i="1"/>
  <c r="Q551" i="1"/>
  <c r="P551" i="1"/>
  <c r="O551" i="1"/>
  <c r="M551" i="1"/>
  <c r="L551" i="1"/>
  <c r="K551" i="1"/>
  <c r="S549" i="1"/>
  <c r="R549" i="1"/>
  <c r="Q549" i="1"/>
  <c r="P549" i="1"/>
  <c r="O549" i="1"/>
  <c r="M549" i="1"/>
  <c r="L549" i="1"/>
  <c r="K549" i="1"/>
  <c r="S550" i="1"/>
  <c r="R550" i="1"/>
  <c r="Q550" i="1"/>
  <c r="P550" i="1"/>
  <c r="O550" i="1"/>
  <c r="M550" i="1"/>
  <c r="L550" i="1"/>
  <c r="K550" i="1"/>
  <c r="S548" i="1"/>
  <c r="R548" i="1"/>
  <c r="Q548" i="1"/>
  <c r="P548" i="1"/>
  <c r="O548" i="1"/>
  <c r="M548" i="1"/>
  <c r="L548" i="1"/>
  <c r="K548" i="1"/>
  <c r="S547" i="1"/>
  <c r="R547" i="1"/>
  <c r="Q547" i="1"/>
  <c r="P547" i="1"/>
  <c r="O547" i="1"/>
  <c r="M547" i="1"/>
  <c r="L547" i="1"/>
  <c r="K547" i="1"/>
  <c r="S546" i="1"/>
  <c r="R546" i="1"/>
  <c r="Q546" i="1"/>
  <c r="P546" i="1"/>
  <c r="O546" i="1"/>
  <c r="M546" i="1"/>
  <c r="L546" i="1"/>
  <c r="K546" i="1"/>
  <c r="S545" i="1"/>
  <c r="R545" i="1"/>
  <c r="Q545" i="1"/>
  <c r="P545" i="1"/>
  <c r="O545" i="1"/>
  <c r="M545" i="1"/>
  <c r="L545" i="1"/>
  <c r="K545" i="1"/>
  <c r="S544" i="1"/>
  <c r="R544" i="1"/>
  <c r="Q544" i="1"/>
  <c r="P544" i="1"/>
  <c r="O544" i="1"/>
  <c r="M544" i="1"/>
  <c r="L544" i="1"/>
  <c r="K544" i="1"/>
  <c r="S543" i="1"/>
  <c r="R543" i="1"/>
  <c r="Q543" i="1"/>
  <c r="P543" i="1"/>
  <c r="O543" i="1"/>
  <c r="M543" i="1"/>
  <c r="L543" i="1"/>
  <c r="K543" i="1"/>
  <c r="S542" i="1"/>
  <c r="R542" i="1"/>
  <c r="Q542" i="1"/>
  <c r="P542" i="1"/>
  <c r="O542" i="1"/>
  <c r="M542" i="1"/>
  <c r="L542" i="1"/>
  <c r="K542" i="1"/>
  <c r="S541" i="1"/>
  <c r="R541" i="1"/>
  <c r="Q541" i="1"/>
  <c r="P541" i="1"/>
  <c r="O541" i="1"/>
  <c r="M541" i="1"/>
  <c r="L541" i="1"/>
  <c r="K541" i="1"/>
  <c r="S540" i="1"/>
  <c r="R540" i="1"/>
  <c r="Q540" i="1"/>
  <c r="P540" i="1"/>
  <c r="O540" i="1"/>
  <c r="M540" i="1"/>
  <c r="L540" i="1"/>
  <c r="K540" i="1"/>
  <c r="S539" i="1"/>
  <c r="R539" i="1"/>
  <c r="Q539" i="1"/>
  <c r="P539" i="1"/>
  <c r="O539" i="1"/>
  <c r="M539" i="1"/>
  <c r="L539" i="1"/>
  <c r="K539" i="1"/>
  <c r="S538" i="1"/>
  <c r="R538" i="1"/>
  <c r="Q538" i="1"/>
  <c r="P538" i="1"/>
  <c r="O538" i="1"/>
  <c r="M538" i="1"/>
  <c r="L538" i="1"/>
  <c r="K538" i="1"/>
  <c r="S537" i="1"/>
  <c r="R537" i="1"/>
  <c r="Q537" i="1"/>
  <c r="P537" i="1"/>
  <c r="O537" i="1"/>
  <c r="M537" i="1"/>
  <c r="L537" i="1"/>
  <c r="K537" i="1"/>
  <c r="S536" i="1"/>
  <c r="R536" i="1"/>
  <c r="Q536" i="1"/>
  <c r="P536" i="1"/>
  <c r="O536" i="1"/>
  <c r="M536" i="1"/>
  <c r="L536" i="1"/>
  <c r="K536" i="1"/>
  <c r="S535" i="1"/>
  <c r="R535" i="1"/>
  <c r="Q535" i="1"/>
  <c r="P535" i="1"/>
  <c r="O535" i="1"/>
  <c r="M535" i="1"/>
  <c r="L535" i="1"/>
  <c r="K535" i="1"/>
  <c r="S534" i="1"/>
  <c r="R534" i="1"/>
  <c r="Q534" i="1"/>
  <c r="P534" i="1"/>
  <c r="O534" i="1"/>
  <c r="M534" i="1"/>
  <c r="L534" i="1"/>
  <c r="K534" i="1"/>
  <c r="S533" i="1"/>
  <c r="R533" i="1"/>
  <c r="Q533" i="1"/>
  <c r="P533" i="1"/>
  <c r="O533" i="1"/>
  <c r="M533" i="1"/>
  <c r="L533" i="1"/>
  <c r="K533" i="1"/>
  <c r="S532" i="1"/>
  <c r="R532" i="1"/>
  <c r="Q532" i="1"/>
  <c r="P532" i="1"/>
  <c r="O532" i="1"/>
  <c r="M532" i="1"/>
  <c r="L532" i="1"/>
  <c r="K532" i="1"/>
  <c r="S531" i="1"/>
  <c r="R531" i="1"/>
  <c r="Q531" i="1"/>
  <c r="P531" i="1"/>
  <c r="O531" i="1"/>
  <c r="M531" i="1"/>
  <c r="L531" i="1"/>
  <c r="K531" i="1"/>
  <c r="S530" i="1"/>
  <c r="R530" i="1"/>
  <c r="Q530" i="1"/>
  <c r="P530" i="1"/>
  <c r="O530" i="1"/>
  <c r="M530" i="1"/>
  <c r="L530" i="1"/>
  <c r="K530" i="1"/>
  <c r="S529" i="1"/>
  <c r="R529" i="1"/>
  <c r="Q529" i="1"/>
  <c r="P529" i="1"/>
  <c r="O529" i="1"/>
  <c r="M529" i="1"/>
  <c r="L529" i="1"/>
  <c r="K529" i="1"/>
  <c r="S528" i="1"/>
  <c r="R528" i="1"/>
  <c r="Q528" i="1"/>
  <c r="P528" i="1"/>
  <c r="O528" i="1"/>
  <c r="M528" i="1"/>
  <c r="L528" i="1"/>
  <c r="K528" i="1"/>
  <c r="S527" i="1"/>
  <c r="R527" i="1"/>
  <c r="Q527" i="1"/>
  <c r="P527" i="1"/>
  <c r="O527" i="1"/>
  <c r="M527" i="1"/>
  <c r="L527" i="1"/>
  <c r="K527" i="1"/>
  <c r="S526" i="1"/>
  <c r="R526" i="1"/>
  <c r="Q526" i="1"/>
  <c r="P526" i="1"/>
  <c r="O526" i="1"/>
  <c r="M526" i="1"/>
  <c r="L526" i="1"/>
  <c r="K526" i="1"/>
  <c r="S525" i="1"/>
  <c r="R525" i="1"/>
  <c r="Q525" i="1"/>
  <c r="P525" i="1"/>
  <c r="O525" i="1"/>
  <c r="M525" i="1"/>
  <c r="L525" i="1"/>
  <c r="K525" i="1"/>
  <c r="S524" i="1"/>
  <c r="R524" i="1"/>
  <c r="Q524" i="1"/>
  <c r="P524" i="1"/>
  <c r="O524" i="1"/>
  <c r="M524" i="1"/>
  <c r="L524" i="1"/>
  <c r="K524" i="1"/>
  <c r="S523" i="1"/>
  <c r="R523" i="1"/>
  <c r="Q523" i="1"/>
  <c r="P523" i="1"/>
  <c r="O523" i="1"/>
  <c r="M523" i="1"/>
  <c r="L523" i="1"/>
  <c r="K523" i="1"/>
  <c r="S522" i="1"/>
  <c r="R522" i="1"/>
  <c r="Q522" i="1"/>
  <c r="P522" i="1"/>
  <c r="O522" i="1"/>
  <c r="M522" i="1"/>
  <c r="L522" i="1"/>
  <c r="K522" i="1"/>
  <c r="S521" i="1"/>
  <c r="R521" i="1"/>
  <c r="Q521" i="1"/>
  <c r="P521" i="1"/>
  <c r="O521" i="1"/>
  <c r="M521" i="1"/>
  <c r="L521" i="1"/>
  <c r="K521" i="1"/>
  <c r="S520" i="1"/>
  <c r="R520" i="1"/>
  <c r="Q520" i="1"/>
  <c r="P520" i="1"/>
  <c r="O520" i="1"/>
  <c r="M520" i="1"/>
  <c r="L520" i="1"/>
  <c r="K520" i="1"/>
  <c r="S519" i="1"/>
  <c r="R519" i="1"/>
  <c r="Q519" i="1"/>
  <c r="P519" i="1"/>
  <c r="O519" i="1"/>
  <c r="M519" i="1"/>
  <c r="L519" i="1"/>
  <c r="K519" i="1"/>
  <c r="S518" i="1"/>
  <c r="R518" i="1"/>
  <c r="Q518" i="1"/>
  <c r="P518" i="1"/>
  <c r="O518" i="1"/>
  <c r="M518" i="1"/>
  <c r="L518" i="1"/>
  <c r="K518" i="1"/>
  <c r="S517" i="1"/>
  <c r="R517" i="1"/>
  <c r="Q517" i="1"/>
  <c r="P517" i="1"/>
  <c r="O517" i="1"/>
  <c r="M517" i="1"/>
  <c r="L517" i="1"/>
  <c r="K517" i="1"/>
  <c r="S516" i="1"/>
  <c r="R516" i="1"/>
  <c r="Q516" i="1"/>
  <c r="P516" i="1"/>
  <c r="O516" i="1"/>
  <c r="M516" i="1"/>
  <c r="L516" i="1"/>
  <c r="K516" i="1"/>
  <c r="S515" i="1"/>
  <c r="R515" i="1"/>
  <c r="Q515" i="1"/>
  <c r="P515" i="1"/>
  <c r="O515" i="1"/>
  <c r="M515" i="1"/>
  <c r="L515" i="1"/>
  <c r="K515" i="1"/>
  <c r="S514" i="1"/>
  <c r="R514" i="1"/>
  <c r="Q514" i="1"/>
  <c r="P514" i="1"/>
  <c r="O514" i="1"/>
  <c r="M514" i="1"/>
  <c r="L514" i="1"/>
  <c r="K514" i="1"/>
  <c r="S513" i="1"/>
  <c r="R513" i="1"/>
  <c r="Q513" i="1"/>
  <c r="P513" i="1"/>
  <c r="O513" i="1"/>
  <c r="M513" i="1"/>
  <c r="L513" i="1"/>
  <c r="K513" i="1"/>
  <c r="S511" i="1"/>
  <c r="R511" i="1"/>
  <c r="Q511" i="1"/>
  <c r="P511" i="1"/>
  <c r="O511" i="1"/>
  <c r="M511" i="1"/>
  <c r="L511" i="1"/>
  <c r="K511" i="1"/>
  <c r="S508" i="1"/>
  <c r="R508" i="1"/>
  <c r="Q508" i="1"/>
  <c r="P508" i="1"/>
  <c r="O508" i="1"/>
  <c r="M508" i="1"/>
  <c r="L508" i="1"/>
  <c r="K508" i="1"/>
  <c r="S507" i="1"/>
  <c r="R507" i="1"/>
  <c r="Q507" i="1"/>
  <c r="P507" i="1"/>
  <c r="O507" i="1"/>
  <c r="M507" i="1"/>
  <c r="L507" i="1"/>
  <c r="K507" i="1"/>
  <c r="S506" i="1"/>
  <c r="R506" i="1"/>
  <c r="Q506" i="1"/>
  <c r="P506" i="1"/>
  <c r="O506" i="1"/>
  <c r="M506" i="1"/>
  <c r="L506" i="1"/>
  <c r="K506" i="1"/>
  <c r="S501" i="1"/>
  <c r="R501" i="1"/>
  <c r="Q501" i="1"/>
  <c r="P501" i="1"/>
  <c r="O501" i="1"/>
  <c r="M501" i="1"/>
  <c r="L501" i="1"/>
  <c r="K501" i="1"/>
  <c r="S498" i="1"/>
  <c r="R498" i="1"/>
  <c r="Q498" i="1"/>
  <c r="P498" i="1"/>
  <c r="O498" i="1"/>
  <c r="M498" i="1"/>
  <c r="L498" i="1"/>
  <c r="K498" i="1"/>
  <c r="S497" i="1"/>
  <c r="R497" i="1"/>
  <c r="Q497" i="1"/>
  <c r="P497" i="1"/>
  <c r="O497" i="1"/>
  <c r="M497" i="1"/>
  <c r="L497" i="1"/>
  <c r="K497" i="1"/>
  <c r="S495" i="1"/>
  <c r="R495" i="1"/>
  <c r="Q495" i="1"/>
  <c r="P495" i="1"/>
  <c r="O495" i="1"/>
  <c r="M495" i="1"/>
  <c r="L495" i="1"/>
  <c r="K495" i="1"/>
  <c r="S494" i="1"/>
  <c r="R494" i="1"/>
  <c r="Q494" i="1"/>
  <c r="P494" i="1"/>
  <c r="O494" i="1"/>
  <c r="M494" i="1"/>
  <c r="L494" i="1"/>
  <c r="K494" i="1"/>
  <c r="S492" i="1"/>
  <c r="R492" i="1"/>
  <c r="Q492" i="1"/>
  <c r="P492" i="1"/>
  <c r="O492" i="1"/>
  <c r="M492" i="1"/>
  <c r="L492" i="1"/>
  <c r="K492" i="1"/>
  <c r="S491" i="1"/>
  <c r="R491" i="1"/>
  <c r="Q491" i="1"/>
  <c r="P491" i="1"/>
  <c r="O491" i="1"/>
  <c r="M491" i="1"/>
  <c r="L491" i="1"/>
  <c r="K491" i="1"/>
  <c r="S490" i="1"/>
  <c r="R490" i="1"/>
  <c r="Q490" i="1"/>
  <c r="P490" i="1"/>
  <c r="O490" i="1"/>
  <c r="M490" i="1"/>
  <c r="L490" i="1"/>
  <c r="K490" i="1"/>
  <c r="S488" i="1"/>
  <c r="R488" i="1"/>
  <c r="Q488" i="1"/>
  <c r="P488" i="1"/>
  <c r="O488" i="1"/>
  <c r="M488" i="1"/>
  <c r="L488" i="1"/>
  <c r="K488" i="1"/>
  <c r="S504" i="1"/>
  <c r="R504" i="1"/>
  <c r="Q504" i="1"/>
  <c r="P504" i="1"/>
  <c r="O504" i="1"/>
  <c r="M504" i="1"/>
  <c r="L504" i="1"/>
  <c r="K504" i="1"/>
  <c r="S503" i="1"/>
  <c r="R503" i="1"/>
  <c r="Q503" i="1"/>
  <c r="P503" i="1"/>
  <c r="O503" i="1"/>
  <c r="M503" i="1"/>
  <c r="L503" i="1"/>
  <c r="K503" i="1"/>
  <c r="S502" i="1"/>
  <c r="R502" i="1"/>
  <c r="Q502" i="1"/>
  <c r="P502" i="1"/>
  <c r="O502" i="1"/>
  <c r="M502" i="1"/>
  <c r="L502" i="1"/>
  <c r="K502" i="1"/>
  <c r="S500" i="1"/>
  <c r="R500" i="1"/>
  <c r="Q500" i="1"/>
  <c r="P500" i="1"/>
  <c r="O500" i="1"/>
  <c r="M500" i="1"/>
  <c r="L500" i="1"/>
  <c r="K500" i="1"/>
  <c r="S499" i="1"/>
  <c r="R499" i="1"/>
  <c r="Q499" i="1"/>
  <c r="P499" i="1"/>
  <c r="O499" i="1"/>
  <c r="M499" i="1"/>
  <c r="L499" i="1"/>
  <c r="K499" i="1"/>
  <c r="S496" i="1"/>
  <c r="R496" i="1"/>
  <c r="Q496" i="1"/>
  <c r="P496" i="1"/>
  <c r="O496" i="1"/>
  <c r="M496" i="1"/>
  <c r="L496" i="1"/>
  <c r="K496" i="1"/>
  <c r="S493" i="1"/>
  <c r="R493" i="1"/>
  <c r="Q493" i="1"/>
  <c r="P493" i="1"/>
  <c r="O493" i="1"/>
  <c r="M493" i="1"/>
  <c r="L493" i="1"/>
  <c r="K493" i="1"/>
  <c r="S489" i="1"/>
  <c r="R489" i="1"/>
  <c r="Q489" i="1"/>
  <c r="P489" i="1"/>
  <c r="O489" i="1"/>
  <c r="M489" i="1"/>
  <c r="L489" i="1"/>
  <c r="K489" i="1"/>
  <c r="S487" i="1"/>
  <c r="R487" i="1"/>
  <c r="Q487" i="1"/>
  <c r="P487" i="1"/>
  <c r="O487" i="1"/>
  <c r="M487" i="1"/>
  <c r="L487" i="1"/>
  <c r="K487" i="1"/>
  <c r="S486" i="1"/>
  <c r="R486" i="1"/>
  <c r="P486" i="1"/>
  <c r="O486" i="1"/>
  <c r="Q486" i="1" s="1"/>
  <c r="M486" i="1"/>
  <c r="L486" i="1"/>
  <c r="K486" i="1"/>
  <c r="S485" i="1"/>
  <c r="R485" i="1"/>
  <c r="P485" i="1"/>
  <c r="O485" i="1"/>
  <c r="Q485" i="1" s="1"/>
  <c r="M485" i="1"/>
  <c r="L485" i="1"/>
  <c r="K485" i="1"/>
  <c r="S484" i="1"/>
  <c r="R484" i="1"/>
  <c r="Q484" i="1"/>
  <c r="P484" i="1"/>
  <c r="O484" i="1"/>
  <c r="M484" i="1"/>
  <c r="L484" i="1"/>
  <c r="K484" i="1"/>
  <c r="S483" i="1"/>
  <c r="R483" i="1"/>
  <c r="Q483" i="1"/>
  <c r="P483" i="1"/>
  <c r="O483" i="1"/>
  <c r="M483" i="1"/>
  <c r="L483" i="1"/>
  <c r="K483" i="1"/>
  <c r="S482" i="1"/>
  <c r="R482" i="1"/>
  <c r="Q482" i="1"/>
  <c r="P482" i="1"/>
  <c r="O482" i="1"/>
  <c r="M482" i="1"/>
  <c r="L482" i="1"/>
  <c r="K482" i="1"/>
  <c r="S481" i="1"/>
  <c r="R481" i="1"/>
  <c r="Q481" i="1"/>
  <c r="P481" i="1"/>
  <c r="O481" i="1"/>
  <c r="M481" i="1"/>
  <c r="L481" i="1"/>
  <c r="K481" i="1"/>
  <c r="S480" i="1"/>
  <c r="R480" i="1"/>
  <c r="Q480" i="1"/>
  <c r="P480" i="1"/>
  <c r="O480" i="1"/>
  <c r="M480" i="1"/>
  <c r="L480" i="1"/>
  <c r="K480" i="1"/>
  <c r="S479" i="1"/>
  <c r="R479" i="1"/>
  <c r="Q479" i="1"/>
  <c r="P479" i="1"/>
  <c r="O479" i="1"/>
  <c r="M479" i="1"/>
  <c r="L479" i="1"/>
  <c r="K479" i="1"/>
  <c r="S478" i="1"/>
  <c r="R478" i="1"/>
  <c r="Q478" i="1"/>
  <c r="P478" i="1"/>
  <c r="O478" i="1"/>
  <c r="M478" i="1"/>
  <c r="L478" i="1"/>
  <c r="K478" i="1"/>
  <c r="S477" i="1"/>
  <c r="R477" i="1"/>
  <c r="Q477" i="1"/>
  <c r="P477" i="1"/>
  <c r="O477" i="1"/>
  <c r="M477" i="1"/>
  <c r="L477" i="1"/>
  <c r="K477" i="1"/>
  <c r="S476" i="1"/>
  <c r="R476" i="1"/>
  <c r="Q476" i="1"/>
  <c r="P476" i="1"/>
  <c r="O476" i="1"/>
  <c r="M476" i="1"/>
  <c r="L476" i="1"/>
  <c r="K476" i="1"/>
  <c r="S475" i="1"/>
  <c r="R475" i="1"/>
  <c r="Q475" i="1"/>
  <c r="P475" i="1"/>
  <c r="O475" i="1"/>
  <c r="M475" i="1"/>
  <c r="L475" i="1"/>
  <c r="K475" i="1"/>
  <c r="S474" i="1"/>
  <c r="R474" i="1"/>
  <c r="Q474" i="1"/>
  <c r="P474" i="1"/>
  <c r="O474" i="1"/>
  <c r="M474" i="1"/>
  <c r="L474" i="1"/>
  <c r="K474" i="1"/>
  <c r="S473" i="1"/>
  <c r="R473" i="1"/>
  <c r="Q473" i="1"/>
  <c r="P473" i="1"/>
  <c r="O473" i="1"/>
  <c r="M473" i="1"/>
  <c r="L473" i="1"/>
  <c r="K473" i="1"/>
  <c r="S472" i="1"/>
  <c r="R472" i="1"/>
  <c r="Q472" i="1"/>
  <c r="P472" i="1"/>
  <c r="O472" i="1"/>
  <c r="M472" i="1"/>
  <c r="L472" i="1"/>
  <c r="K472" i="1"/>
  <c r="S471" i="1"/>
  <c r="R471" i="1"/>
  <c r="Q471" i="1"/>
  <c r="P471" i="1"/>
  <c r="O471" i="1"/>
  <c r="M471" i="1"/>
  <c r="L471" i="1"/>
  <c r="K471" i="1"/>
  <c r="S470" i="1"/>
  <c r="R470" i="1"/>
  <c r="P470" i="1"/>
  <c r="O470" i="1"/>
  <c r="Q470" i="1" s="1"/>
  <c r="M470" i="1"/>
  <c r="L470" i="1"/>
  <c r="K470" i="1"/>
  <c r="S469" i="1"/>
  <c r="R469" i="1"/>
  <c r="P469" i="1"/>
  <c r="O469" i="1"/>
  <c r="Q469" i="1" s="1"/>
  <c r="M469" i="1"/>
  <c r="L469" i="1"/>
  <c r="K469" i="1"/>
  <c r="S468" i="1"/>
  <c r="R468" i="1"/>
  <c r="Q468" i="1"/>
  <c r="P468" i="1"/>
  <c r="O468" i="1"/>
  <c r="M468" i="1"/>
  <c r="L468" i="1"/>
  <c r="K468" i="1"/>
  <c r="S467" i="1"/>
  <c r="R467" i="1"/>
  <c r="Q467" i="1"/>
  <c r="P467" i="1"/>
  <c r="O467" i="1"/>
  <c r="M467" i="1"/>
  <c r="L467" i="1"/>
  <c r="K467" i="1"/>
  <c r="S466" i="1"/>
  <c r="R466" i="1"/>
  <c r="Q466" i="1"/>
  <c r="P466" i="1"/>
  <c r="O466" i="1"/>
  <c r="M466" i="1"/>
  <c r="L466" i="1"/>
  <c r="K466" i="1"/>
  <c r="S465" i="1"/>
  <c r="R465" i="1"/>
  <c r="Q465" i="1"/>
  <c r="P465" i="1"/>
  <c r="O465" i="1"/>
  <c r="M465" i="1"/>
  <c r="L465" i="1"/>
  <c r="K465" i="1"/>
  <c r="S464" i="1"/>
  <c r="R464" i="1"/>
  <c r="Q464" i="1"/>
  <c r="P464" i="1"/>
  <c r="O464" i="1"/>
  <c r="M464" i="1"/>
  <c r="L464" i="1"/>
  <c r="K464" i="1"/>
  <c r="S463" i="1"/>
  <c r="R463" i="1"/>
  <c r="Q463" i="1"/>
  <c r="P463" i="1"/>
  <c r="O463" i="1"/>
  <c r="M463" i="1"/>
  <c r="L463" i="1"/>
  <c r="K463" i="1"/>
  <c r="S462" i="1"/>
  <c r="R462" i="1"/>
  <c r="Q462" i="1"/>
  <c r="P462" i="1"/>
  <c r="O462" i="1"/>
  <c r="M462" i="1"/>
  <c r="L462" i="1"/>
  <c r="K462" i="1"/>
  <c r="S461" i="1"/>
  <c r="R461" i="1"/>
  <c r="Q461" i="1"/>
  <c r="P461" i="1"/>
  <c r="O461" i="1"/>
  <c r="M461" i="1"/>
  <c r="L461" i="1"/>
  <c r="K461" i="1"/>
  <c r="S460" i="1"/>
  <c r="R460" i="1"/>
  <c r="Q460" i="1"/>
  <c r="P460" i="1"/>
  <c r="O460" i="1"/>
  <c r="M460" i="1"/>
  <c r="L460" i="1"/>
  <c r="K460" i="1"/>
  <c r="S459" i="1"/>
  <c r="R459" i="1"/>
  <c r="Q459" i="1"/>
  <c r="P459" i="1"/>
  <c r="O459" i="1"/>
  <c r="M459" i="1"/>
  <c r="L459" i="1"/>
  <c r="K459" i="1"/>
  <c r="S458" i="1"/>
  <c r="R458" i="1"/>
  <c r="Q458" i="1"/>
  <c r="P458" i="1"/>
  <c r="O458" i="1"/>
  <c r="M458" i="1"/>
  <c r="L458" i="1"/>
  <c r="K458" i="1"/>
  <c r="S457" i="1"/>
  <c r="R457" i="1"/>
  <c r="Q457" i="1"/>
  <c r="P457" i="1"/>
  <c r="O457" i="1"/>
  <c r="M457" i="1"/>
  <c r="L457" i="1"/>
  <c r="K457" i="1"/>
  <c r="S456" i="1"/>
  <c r="R456" i="1"/>
  <c r="Q456" i="1"/>
  <c r="P456" i="1"/>
  <c r="O456" i="1"/>
  <c r="M456" i="1"/>
  <c r="L456" i="1"/>
  <c r="K456" i="1"/>
  <c r="S455" i="1"/>
  <c r="R455" i="1"/>
  <c r="Q455" i="1"/>
  <c r="P455" i="1"/>
  <c r="O455" i="1"/>
  <c r="M455" i="1"/>
  <c r="L455" i="1"/>
  <c r="K455" i="1"/>
  <c r="S454" i="1"/>
  <c r="R454" i="1"/>
  <c r="Q454" i="1"/>
  <c r="P454" i="1"/>
  <c r="O454" i="1"/>
  <c r="M454" i="1"/>
  <c r="L454" i="1"/>
  <c r="K454" i="1"/>
  <c r="S452" i="1"/>
  <c r="R452" i="1"/>
  <c r="Q452" i="1"/>
  <c r="P452" i="1"/>
  <c r="O452" i="1"/>
  <c r="M452" i="1"/>
  <c r="L452" i="1"/>
  <c r="K452" i="1"/>
  <c r="S451" i="1"/>
  <c r="R451" i="1"/>
  <c r="Q451" i="1"/>
  <c r="P451" i="1"/>
  <c r="O451" i="1"/>
  <c r="M451" i="1"/>
  <c r="L451" i="1"/>
  <c r="K451" i="1"/>
  <c r="S450" i="1"/>
  <c r="R450" i="1"/>
  <c r="Q450" i="1"/>
  <c r="P450" i="1"/>
  <c r="O450" i="1"/>
  <c r="M450" i="1"/>
  <c r="L450" i="1"/>
  <c r="K450" i="1"/>
  <c r="S449" i="1"/>
  <c r="R449" i="1"/>
  <c r="Q449" i="1"/>
  <c r="P449" i="1"/>
  <c r="O449" i="1"/>
  <c r="M449" i="1"/>
  <c r="L449" i="1"/>
  <c r="K449" i="1"/>
  <c r="S448" i="1"/>
  <c r="R448" i="1"/>
  <c r="Q448" i="1"/>
  <c r="P448" i="1"/>
  <c r="O448" i="1"/>
  <c r="M448" i="1"/>
  <c r="L448" i="1"/>
  <c r="K448" i="1"/>
  <c r="S447" i="1"/>
  <c r="R447" i="1"/>
  <c r="Q447" i="1"/>
  <c r="P447" i="1"/>
  <c r="O447" i="1"/>
  <c r="M447" i="1"/>
  <c r="L447" i="1"/>
  <c r="K447" i="1"/>
  <c r="S446" i="1"/>
  <c r="R446" i="1"/>
  <c r="Q446" i="1"/>
  <c r="P446" i="1"/>
  <c r="O446" i="1"/>
  <c r="M446" i="1"/>
  <c r="L446" i="1"/>
  <c r="K446" i="1"/>
  <c r="S445" i="1"/>
  <c r="R445" i="1"/>
  <c r="Q445" i="1"/>
  <c r="P445" i="1"/>
  <c r="O445" i="1"/>
  <c r="M445" i="1"/>
  <c r="L445" i="1"/>
  <c r="K445" i="1"/>
  <c r="S444" i="1"/>
  <c r="R444" i="1"/>
  <c r="Q444" i="1"/>
  <c r="P444" i="1"/>
  <c r="O444" i="1"/>
  <c r="M444" i="1"/>
  <c r="L444" i="1"/>
  <c r="K444" i="1"/>
  <c r="S443" i="1"/>
  <c r="R443" i="1"/>
  <c r="Q443" i="1"/>
  <c r="P443" i="1"/>
  <c r="O443" i="1"/>
  <c r="M443" i="1"/>
  <c r="L443" i="1"/>
  <c r="K443" i="1"/>
  <c r="S442" i="1"/>
  <c r="R442" i="1"/>
  <c r="Q442" i="1"/>
  <c r="P442" i="1"/>
  <c r="O442" i="1"/>
  <c r="M442" i="1"/>
  <c r="L442" i="1"/>
  <c r="K442" i="1"/>
  <c r="S441" i="1"/>
  <c r="R441" i="1"/>
  <c r="Q441" i="1"/>
  <c r="P441" i="1"/>
  <c r="O441" i="1"/>
  <c r="M441" i="1"/>
  <c r="L441" i="1"/>
  <c r="K441" i="1"/>
  <c r="S440" i="1"/>
  <c r="R440" i="1"/>
  <c r="Q440" i="1"/>
  <c r="P440" i="1"/>
  <c r="O440" i="1"/>
  <c r="M440" i="1"/>
  <c r="L440" i="1"/>
  <c r="K440" i="1"/>
  <c r="S439" i="1"/>
  <c r="R439" i="1"/>
  <c r="Q439" i="1"/>
  <c r="P439" i="1"/>
  <c r="O439" i="1"/>
  <c r="M439" i="1"/>
  <c r="L439" i="1"/>
  <c r="K439" i="1"/>
  <c r="S438" i="1"/>
  <c r="R438" i="1"/>
  <c r="Q438" i="1"/>
  <c r="P438" i="1"/>
  <c r="O438" i="1"/>
  <c r="M438" i="1"/>
  <c r="L438" i="1"/>
  <c r="K438" i="1"/>
  <c r="S437" i="1"/>
  <c r="R437" i="1"/>
  <c r="Q437" i="1"/>
  <c r="P437" i="1"/>
  <c r="O437" i="1"/>
  <c r="M437" i="1"/>
  <c r="L437" i="1"/>
  <c r="K437" i="1"/>
  <c r="S436" i="1"/>
  <c r="R436" i="1"/>
  <c r="Q436" i="1"/>
  <c r="P436" i="1"/>
  <c r="O436" i="1"/>
  <c r="M436" i="1"/>
  <c r="L436" i="1"/>
  <c r="K436" i="1"/>
  <c r="S435" i="1"/>
  <c r="R435" i="1"/>
  <c r="Q435" i="1"/>
  <c r="P435" i="1"/>
  <c r="O435" i="1"/>
  <c r="M435" i="1"/>
  <c r="L435" i="1"/>
  <c r="K435" i="1"/>
  <c r="S434" i="1"/>
  <c r="R434" i="1"/>
  <c r="Q434" i="1"/>
  <c r="P434" i="1"/>
  <c r="O434" i="1"/>
  <c r="M434" i="1"/>
  <c r="L434" i="1"/>
  <c r="K434" i="1"/>
  <c r="S433" i="1"/>
  <c r="R433" i="1"/>
  <c r="Q433" i="1"/>
  <c r="P433" i="1"/>
  <c r="O433" i="1"/>
  <c r="M433" i="1"/>
  <c r="L433" i="1"/>
  <c r="K433" i="1"/>
  <c r="S432" i="1"/>
  <c r="R432" i="1"/>
  <c r="Q432" i="1"/>
  <c r="P432" i="1"/>
  <c r="O432" i="1"/>
  <c r="M432" i="1"/>
  <c r="L432" i="1"/>
  <c r="K432" i="1"/>
  <c r="S431" i="1"/>
  <c r="R431" i="1"/>
  <c r="Q431" i="1"/>
  <c r="P431" i="1"/>
  <c r="O431" i="1"/>
  <c r="M431" i="1"/>
  <c r="L431" i="1"/>
  <c r="K431" i="1"/>
  <c r="S430" i="1"/>
  <c r="R430" i="1"/>
  <c r="Q430" i="1"/>
  <c r="P430" i="1"/>
  <c r="O430" i="1"/>
  <c r="M430" i="1"/>
  <c r="L430" i="1"/>
  <c r="K430" i="1"/>
  <c r="S429" i="1"/>
  <c r="R429" i="1"/>
  <c r="Q429" i="1"/>
  <c r="P429" i="1"/>
  <c r="O429" i="1"/>
  <c r="M429" i="1"/>
  <c r="L429" i="1"/>
  <c r="K429" i="1"/>
  <c r="S428" i="1"/>
  <c r="R428" i="1"/>
  <c r="Q428" i="1"/>
  <c r="P428" i="1"/>
  <c r="O428" i="1"/>
  <c r="M428" i="1"/>
  <c r="L428" i="1"/>
  <c r="K428" i="1"/>
  <c r="S427" i="1"/>
  <c r="R427" i="1"/>
  <c r="Q427" i="1"/>
  <c r="P427" i="1"/>
  <c r="O427" i="1"/>
  <c r="M427" i="1"/>
  <c r="L427" i="1"/>
  <c r="K427" i="1"/>
  <c r="S426" i="1"/>
  <c r="R426" i="1"/>
  <c r="Q426" i="1"/>
  <c r="P426" i="1"/>
  <c r="O426" i="1"/>
  <c r="M426" i="1"/>
  <c r="L426" i="1"/>
  <c r="K426" i="1"/>
  <c r="S425" i="1"/>
  <c r="R425" i="1"/>
  <c r="Q425" i="1"/>
  <c r="P425" i="1"/>
  <c r="O425" i="1"/>
  <c r="M425" i="1"/>
  <c r="L425" i="1"/>
  <c r="K425" i="1"/>
  <c r="S424" i="1"/>
  <c r="R424" i="1"/>
  <c r="Q424" i="1"/>
  <c r="P424" i="1"/>
  <c r="O424" i="1"/>
  <c r="M424" i="1"/>
  <c r="L424" i="1"/>
  <c r="K424" i="1"/>
  <c r="S423" i="1"/>
  <c r="R423" i="1"/>
  <c r="Q423" i="1"/>
  <c r="P423" i="1"/>
  <c r="O423" i="1"/>
  <c r="M423" i="1"/>
  <c r="L423" i="1"/>
  <c r="K423" i="1"/>
  <c r="S422" i="1"/>
  <c r="R422" i="1"/>
  <c r="Q422" i="1"/>
  <c r="P422" i="1"/>
  <c r="O422" i="1"/>
  <c r="M422" i="1"/>
  <c r="L422" i="1"/>
  <c r="K422" i="1"/>
  <c r="S421" i="1"/>
  <c r="R421" i="1"/>
  <c r="Q421" i="1"/>
  <c r="P421" i="1"/>
  <c r="O421" i="1"/>
  <c r="M421" i="1"/>
  <c r="L421" i="1"/>
  <c r="K421" i="1"/>
  <c r="S420" i="1"/>
  <c r="R420" i="1"/>
  <c r="Q420" i="1"/>
  <c r="P420" i="1"/>
  <c r="O420" i="1"/>
  <c r="M420" i="1"/>
  <c r="L420" i="1"/>
  <c r="K420" i="1"/>
  <c r="S419" i="1"/>
  <c r="R419" i="1"/>
  <c r="Q419" i="1"/>
  <c r="P419" i="1"/>
  <c r="O419" i="1"/>
  <c r="M419" i="1"/>
  <c r="L419" i="1"/>
  <c r="K419" i="1"/>
  <c r="S418" i="1"/>
  <c r="R418" i="1"/>
  <c r="Q418" i="1"/>
  <c r="P418" i="1"/>
  <c r="O418" i="1"/>
  <c r="M418" i="1"/>
  <c r="L418" i="1"/>
  <c r="K418" i="1"/>
  <c r="S417" i="1"/>
  <c r="R417" i="1"/>
  <c r="Q417" i="1"/>
  <c r="P417" i="1"/>
  <c r="O417" i="1"/>
  <c r="M417" i="1"/>
  <c r="L417" i="1"/>
  <c r="K417" i="1"/>
  <c r="S416" i="1"/>
  <c r="R416" i="1"/>
  <c r="Q416" i="1"/>
  <c r="P416" i="1"/>
  <c r="O416" i="1"/>
  <c r="M416" i="1"/>
  <c r="L416" i="1"/>
  <c r="K416" i="1"/>
  <c r="S415" i="1"/>
  <c r="R415" i="1"/>
  <c r="Q415" i="1"/>
  <c r="P415" i="1"/>
  <c r="O415" i="1"/>
  <c r="M415" i="1"/>
  <c r="L415" i="1"/>
  <c r="K415" i="1"/>
  <c r="S414" i="1"/>
  <c r="R414" i="1"/>
  <c r="Q414" i="1"/>
  <c r="P414" i="1"/>
  <c r="O414" i="1"/>
  <c r="M414" i="1"/>
  <c r="L414" i="1"/>
  <c r="K414" i="1"/>
  <c r="S413" i="1"/>
  <c r="R413" i="1"/>
  <c r="Q413" i="1"/>
  <c r="P413" i="1"/>
  <c r="O413" i="1"/>
  <c r="M413" i="1"/>
  <c r="L413" i="1"/>
  <c r="K413" i="1"/>
  <c r="S412" i="1"/>
  <c r="R412" i="1"/>
  <c r="Q412" i="1"/>
  <c r="P412" i="1"/>
  <c r="O412" i="1"/>
  <c r="M412" i="1"/>
  <c r="L412" i="1"/>
  <c r="K412" i="1"/>
  <c r="S411" i="1"/>
  <c r="R411" i="1"/>
  <c r="Q411" i="1"/>
  <c r="P411" i="1"/>
  <c r="O411" i="1"/>
  <c r="M411" i="1"/>
  <c r="L411" i="1"/>
  <c r="K411" i="1"/>
  <c r="S410" i="1"/>
  <c r="R410" i="1"/>
  <c r="Q410" i="1"/>
  <c r="P410" i="1"/>
  <c r="O410" i="1"/>
  <c r="M410" i="1"/>
  <c r="L410" i="1"/>
  <c r="K410" i="1"/>
  <c r="S409" i="1"/>
  <c r="R409" i="1"/>
  <c r="Q409" i="1"/>
  <c r="P409" i="1"/>
  <c r="O409" i="1"/>
  <c r="M409" i="1"/>
  <c r="L409" i="1"/>
  <c r="K409" i="1"/>
  <c r="S408" i="1"/>
  <c r="R408" i="1"/>
  <c r="Q408" i="1"/>
  <c r="P408" i="1"/>
  <c r="O408" i="1"/>
  <c r="M408" i="1"/>
  <c r="L408" i="1"/>
  <c r="K408" i="1"/>
  <c r="S407" i="1"/>
  <c r="R407" i="1"/>
  <c r="Q407" i="1"/>
  <c r="P407" i="1"/>
  <c r="O407" i="1"/>
  <c r="M407" i="1"/>
  <c r="L407" i="1"/>
  <c r="K407" i="1"/>
  <c r="S406" i="1"/>
  <c r="R406" i="1"/>
  <c r="Q406" i="1"/>
  <c r="P406" i="1"/>
  <c r="O406" i="1"/>
  <c r="M406" i="1"/>
  <c r="L406" i="1"/>
  <c r="K406" i="1"/>
  <c r="S405" i="1"/>
  <c r="R405" i="1"/>
  <c r="Q405" i="1"/>
  <c r="P405" i="1"/>
  <c r="O405" i="1"/>
  <c r="M405" i="1"/>
  <c r="L405" i="1"/>
  <c r="K405" i="1"/>
  <c r="S404" i="1"/>
  <c r="R404" i="1"/>
  <c r="Q404" i="1"/>
  <c r="P404" i="1"/>
  <c r="O404" i="1"/>
  <c r="M404" i="1"/>
  <c r="L404" i="1"/>
  <c r="K404" i="1"/>
  <c r="S403" i="1"/>
  <c r="R403" i="1"/>
  <c r="Q403" i="1"/>
  <c r="P403" i="1"/>
  <c r="O403" i="1"/>
  <c r="M403" i="1"/>
  <c r="L403" i="1"/>
  <c r="K403" i="1"/>
  <c r="S402" i="1"/>
  <c r="R402" i="1"/>
  <c r="P402" i="1"/>
  <c r="O402" i="1"/>
  <c r="Q402" i="1" s="1"/>
  <c r="M402" i="1"/>
  <c r="L402" i="1"/>
  <c r="K402" i="1"/>
  <c r="S401" i="1"/>
  <c r="R401" i="1"/>
  <c r="P401" i="1"/>
  <c r="O401" i="1"/>
  <c r="Q401" i="1" s="1"/>
  <c r="M401" i="1"/>
  <c r="L401" i="1"/>
  <c r="K401" i="1"/>
  <c r="S400" i="1"/>
  <c r="R400" i="1"/>
  <c r="P400" i="1"/>
  <c r="O400" i="1"/>
  <c r="Q400" i="1" s="1"/>
  <c r="M400" i="1"/>
  <c r="L400" i="1"/>
  <c r="K400" i="1"/>
  <c r="S399" i="1"/>
  <c r="R399" i="1"/>
  <c r="P399" i="1"/>
  <c r="O399" i="1"/>
  <c r="Q399" i="1" s="1"/>
  <c r="M399" i="1"/>
  <c r="L399" i="1"/>
  <c r="K399" i="1"/>
  <c r="S398" i="1"/>
  <c r="R398" i="1"/>
  <c r="Q398" i="1"/>
  <c r="P398" i="1"/>
  <c r="O398" i="1"/>
  <c r="M398" i="1"/>
  <c r="L398" i="1"/>
  <c r="K398" i="1"/>
  <c r="S397" i="1"/>
  <c r="R397" i="1"/>
  <c r="Q397" i="1"/>
  <c r="P397" i="1"/>
  <c r="O397" i="1"/>
  <c r="M397" i="1"/>
  <c r="L397" i="1"/>
  <c r="K397" i="1"/>
  <c r="S396" i="1"/>
  <c r="R396" i="1"/>
  <c r="Q396" i="1"/>
  <c r="P396" i="1"/>
  <c r="O396" i="1"/>
  <c r="M396" i="1"/>
  <c r="L396" i="1"/>
  <c r="K396" i="1"/>
  <c r="S395" i="1"/>
  <c r="R395" i="1"/>
  <c r="Q395" i="1"/>
  <c r="P395" i="1"/>
  <c r="O395" i="1"/>
  <c r="M395" i="1"/>
  <c r="L395" i="1"/>
  <c r="K395" i="1"/>
  <c r="S394" i="1"/>
  <c r="R394" i="1"/>
  <c r="Q394" i="1"/>
  <c r="P394" i="1"/>
  <c r="O394" i="1"/>
  <c r="M394" i="1"/>
  <c r="L394" i="1"/>
  <c r="K394" i="1"/>
  <c r="S393" i="1"/>
  <c r="R393" i="1"/>
  <c r="Q393" i="1"/>
  <c r="P393" i="1"/>
  <c r="O393" i="1"/>
  <c r="M393" i="1"/>
  <c r="L393" i="1"/>
  <c r="K393" i="1"/>
  <c r="S392" i="1"/>
  <c r="R392" i="1"/>
  <c r="Q392" i="1"/>
  <c r="P392" i="1"/>
  <c r="O392" i="1"/>
  <c r="M392" i="1"/>
  <c r="L392" i="1"/>
  <c r="K392" i="1"/>
  <c r="S391" i="1"/>
  <c r="R391" i="1"/>
  <c r="Q391" i="1"/>
  <c r="P391" i="1"/>
  <c r="O391" i="1"/>
  <c r="M391" i="1"/>
  <c r="L391" i="1"/>
  <c r="K391" i="1"/>
  <c r="S389" i="1"/>
  <c r="R389" i="1"/>
  <c r="Q389" i="1"/>
  <c r="P389" i="1"/>
  <c r="O389" i="1"/>
  <c r="M389" i="1"/>
  <c r="L389" i="1"/>
  <c r="K389" i="1"/>
  <c r="S388" i="1"/>
  <c r="R388" i="1"/>
  <c r="Q388" i="1"/>
  <c r="P388" i="1"/>
  <c r="O388" i="1"/>
  <c r="M388" i="1"/>
  <c r="L388" i="1"/>
  <c r="K388" i="1"/>
  <c r="S387" i="1"/>
  <c r="R387" i="1"/>
  <c r="Q387" i="1"/>
  <c r="P387" i="1"/>
  <c r="O387" i="1"/>
  <c r="M387" i="1"/>
  <c r="L387" i="1"/>
  <c r="K387" i="1"/>
  <c r="S386" i="1"/>
  <c r="R386" i="1"/>
  <c r="Q386" i="1"/>
  <c r="P386" i="1"/>
  <c r="O386" i="1"/>
  <c r="M386" i="1"/>
  <c r="L386" i="1"/>
  <c r="K386" i="1"/>
  <c r="S385" i="1"/>
  <c r="R385" i="1"/>
  <c r="Q385" i="1"/>
  <c r="P385" i="1"/>
  <c r="O385" i="1"/>
  <c r="M385" i="1"/>
  <c r="L385" i="1"/>
  <c r="K385" i="1"/>
  <c r="S384" i="1"/>
  <c r="R384" i="1"/>
  <c r="Q384" i="1"/>
  <c r="P384" i="1"/>
  <c r="O384" i="1"/>
  <c r="M384" i="1"/>
  <c r="L384" i="1"/>
  <c r="K384" i="1"/>
  <c r="S383" i="1"/>
  <c r="R383" i="1"/>
  <c r="Q383" i="1"/>
  <c r="P383" i="1"/>
  <c r="O383" i="1"/>
  <c r="M383" i="1"/>
  <c r="L383" i="1"/>
  <c r="K383" i="1"/>
  <c r="S382" i="1"/>
  <c r="R382" i="1"/>
  <c r="Q382" i="1"/>
  <c r="P382" i="1"/>
  <c r="O382" i="1"/>
  <c r="M382" i="1"/>
  <c r="L382" i="1"/>
  <c r="K382" i="1"/>
  <c r="S380" i="1"/>
  <c r="R380" i="1"/>
  <c r="Q380" i="1"/>
  <c r="P380" i="1"/>
  <c r="O380" i="1"/>
  <c r="M380" i="1"/>
  <c r="L380" i="1"/>
  <c r="K380" i="1"/>
  <c r="S377" i="1"/>
  <c r="R377" i="1"/>
  <c r="Q377" i="1"/>
  <c r="P377" i="1"/>
  <c r="O377" i="1"/>
  <c r="M377" i="1"/>
  <c r="L377" i="1"/>
  <c r="K377" i="1"/>
  <c r="S376" i="1"/>
  <c r="R376" i="1"/>
  <c r="Q376" i="1"/>
  <c r="P376" i="1"/>
  <c r="O376" i="1"/>
  <c r="M376" i="1"/>
  <c r="L376" i="1"/>
  <c r="K376" i="1"/>
  <c r="S375" i="1"/>
  <c r="R375" i="1"/>
  <c r="Q375" i="1"/>
  <c r="P375" i="1"/>
  <c r="O375" i="1"/>
  <c r="M375" i="1"/>
  <c r="L375" i="1"/>
  <c r="K375" i="1"/>
  <c r="S374" i="1"/>
  <c r="R374" i="1"/>
  <c r="Q374" i="1"/>
  <c r="P374" i="1"/>
  <c r="O374" i="1"/>
  <c r="M374" i="1"/>
  <c r="L374" i="1"/>
  <c r="K374" i="1"/>
  <c r="S372" i="1"/>
  <c r="R372" i="1"/>
  <c r="Q372" i="1"/>
  <c r="P372" i="1"/>
  <c r="O372" i="1"/>
  <c r="M372" i="1"/>
  <c r="L372" i="1"/>
  <c r="K372" i="1"/>
  <c r="S371" i="1"/>
  <c r="R371" i="1"/>
  <c r="Q371" i="1"/>
  <c r="P371" i="1"/>
  <c r="O371" i="1"/>
  <c r="M371" i="1"/>
  <c r="L371" i="1"/>
  <c r="K371" i="1"/>
  <c r="S370" i="1"/>
  <c r="R370" i="1"/>
  <c r="Q370" i="1"/>
  <c r="P370" i="1"/>
  <c r="O370" i="1"/>
  <c r="M370" i="1"/>
  <c r="L370" i="1"/>
  <c r="K370" i="1"/>
  <c r="S369" i="1"/>
  <c r="R369" i="1"/>
  <c r="Q369" i="1"/>
  <c r="P369" i="1"/>
  <c r="O369" i="1"/>
  <c r="M369" i="1"/>
  <c r="L369" i="1"/>
  <c r="K369" i="1"/>
  <c r="S368" i="1"/>
  <c r="R368" i="1"/>
  <c r="Q368" i="1"/>
  <c r="P368" i="1"/>
  <c r="O368" i="1"/>
  <c r="M368" i="1"/>
  <c r="L368" i="1"/>
  <c r="K368" i="1"/>
  <c r="S367" i="1"/>
  <c r="R367" i="1"/>
  <c r="Q367" i="1"/>
  <c r="P367" i="1"/>
  <c r="O367" i="1"/>
  <c r="M367" i="1"/>
  <c r="L367" i="1"/>
  <c r="K367" i="1"/>
  <c r="S366" i="1"/>
  <c r="R366" i="1"/>
  <c r="Q366" i="1"/>
  <c r="P366" i="1"/>
  <c r="O366" i="1"/>
  <c r="M366" i="1"/>
  <c r="L366" i="1"/>
  <c r="K366" i="1"/>
  <c r="S365" i="1"/>
  <c r="R365" i="1"/>
  <c r="Q365" i="1"/>
  <c r="P365" i="1"/>
  <c r="O365" i="1"/>
  <c r="M365" i="1"/>
  <c r="L365" i="1"/>
  <c r="K365" i="1"/>
  <c r="S364" i="1"/>
  <c r="R364" i="1"/>
  <c r="Q364" i="1"/>
  <c r="P364" i="1"/>
  <c r="O364" i="1"/>
  <c r="M364" i="1"/>
  <c r="L364" i="1"/>
  <c r="K364" i="1"/>
  <c r="S363" i="1"/>
  <c r="R363" i="1"/>
  <c r="Q363" i="1"/>
  <c r="P363" i="1"/>
  <c r="O363" i="1"/>
  <c r="M363" i="1"/>
  <c r="L363" i="1"/>
  <c r="K363" i="1"/>
  <c r="S362" i="1"/>
  <c r="R362" i="1"/>
  <c r="Q362" i="1"/>
  <c r="P362" i="1"/>
  <c r="O362" i="1"/>
  <c r="M362" i="1"/>
  <c r="L362" i="1"/>
  <c r="K362" i="1"/>
  <c r="S361" i="1"/>
  <c r="R361" i="1"/>
  <c r="Q361" i="1"/>
  <c r="P361" i="1"/>
  <c r="O361" i="1"/>
  <c r="M361" i="1"/>
  <c r="L361" i="1"/>
  <c r="K361" i="1"/>
  <c r="S360" i="1"/>
  <c r="R360" i="1"/>
  <c r="Q360" i="1"/>
  <c r="P360" i="1"/>
  <c r="O360" i="1"/>
  <c r="M360" i="1"/>
  <c r="L360" i="1"/>
  <c r="K360" i="1"/>
  <c r="S359" i="1"/>
  <c r="R359" i="1"/>
  <c r="Q359" i="1"/>
  <c r="P359" i="1"/>
  <c r="O359" i="1"/>
  <c r="M359" i="1"/>
  <c r="L359" i="1"/>
  <c r="K359" i="1"/>
  <c r="S358" i="1"/>
  <c r="R358" i="1"/>
  <c r="Q358" i="1"/>
  <c r="P358" i="1"/>
  <c r="O358" i="1"/>
  <c r="M358" i="1"/>
  <c r="L358" i="1"/>
  <c r="K358" i="1"/>
  <c r="S357" i="1"/>
  <c r="R357" i="1"/>
  <c r="Q357" i="1"/>
  <c r="P357" i="1"/>
  <c r="O357" i="1"/>
  <c r="M357" i="1"/>
  <c r="L357" i="1"/>
  <c r="K357" i="1"/>
  <c r="S356" i="1"/>
  <c r="R356" i="1"/>
  <c r="Q356" i="1"/>
  <c r="P356" i="1"/>
  <c r="O356" i="1"/>
  <c r="M356" i="1"/>
  <c r="L356" i="1"/>
  <c r="K356" i="1"/>
  <c r="S355" i="1"/>
  <c r="R355" i="1"/>
  <c r="Q355" i="1"/>
  <c r="P355" i="1"/>
  <c r="O355" i="1"/>
  <c r="M355" i="1"/>
  <c r="L355" i="1"/>
  <c r="K355" i="1"/>
  <c r="S354" i="1"/>
  <c r="R354" i="1"/>
  <c r="Q354" i="1"/>
  <c r="P354" i="1"/>
  <c r="O354" i="1"/>
  <c r="M354" i="1"/>
  <c r="L354" i="1"/>
  <c r="K354" i="1"/>
  <c r="S353" i="1"/>
  <c r="R353" i="1"/>
  <c r="Q353" i="1"/>
  <c r="P353" i="1"/>
  <c r="O353" i="1"/>
  <c r="M353" i="1"/>
  <c r="L353" i="1"/>
  <c r="K353" i="1"/>
  <c r="S352" i="1"/>
  <c r="R352" i="1"/>
  <c r="Q352" i="1"/>
  <c r="P352" i="1"/>
  <c r="O352" i="1"/>
  <c r="M352" i="1"/>
  <c r="L352" i="1"/>
  <c r="K352" i="1"/>
  <c r="S351" i="1"/>
  <c r="R351" i="1"/>
  <c r="Q351" i="1"/>
  <c r="P351" i="1"/>
  <c r="O351" i="1"/>
  <c r="M351" i="1"/>
  <c r="L351" i="1"/>
  <c r="K351" i="1"/>
  <c r="S350" i="1"/>
  <c r="R350" i="1"/>
  <c r="Q350" i="1"/>
  <c r="P350" i="1"/>
  <c r="O350" i="1"/>
  <c r="M350" i="1"/>
  <c r="L350" i="1"/>
  <c r="K350" i="1"/>
  <c r="S349" i="1"/>
  <c r="R349" i="1"/>
  <c r="Q349" i="1"/>
  <c r="P349" i="1"/>
  <c r="O349" i="1"/>
  <c r="M349" i="1"/>
  <c r="L349" i="1"/>
  <c r="K349" i="1"/>
  <c r="S348" i="1"/>
  <c r="R348" i="1"/>
  <c r="Q348" i="1"/>
  <c r="P348" i="1"/>
  <c r="O348" i="1"/>
  <c r="M348" i="1"/>
  <c r="L348" i="1"/>
  <c r="K348" i="1"/>
  <c r="S347" i="1"/>
  <c r="R347" i="1"/>
  <c r="Q347" i="1"/>
  <c r="P347" i="1"/>
  <c r="O347" i="1"/>
  <c r="M347" i="1"/>
  <c r="L347" i="1"/>
  <c r="K347" i="1"/>
  <c r="S346" i="1"/>
  <c r="R346" i="1"/>
  <c r="Q346" i="1"/>
  <c r="P346" i="1"/>
  <c r="O346" i="1"/>
  <c r="M346" i="1"/>
  <c r="L346" i="1"/>
  <c r="K346" i="1"/>
  <c r="S345" i="1"/>
  <c r="R345" i="1"/>
  <c r="Q345" i="1"/>
  <c r="P345" i="1"/>
  <c r="O345" i="1"/>
  <c r="M345" i="1"/>
  <c r="L345" i="1"/>
  <c r="K345" i="1"/>
  <c r="S344" i="1"/>
  <c r="R344" i="1"/>
  <c r="Q344" i="1"/>
  <c r="P344" i="1"/>
  <c r="O344" i="1"/>
  <c r="M344" i="1"/>
  <c r="L344" i="1"/>
  <c r="K344" i="1"/>
  <c r="S343" i="1"/>
  <c r="R343" i="1"/>
  <c r="Q343" i="1"/>
  <c r="P343" i="1"/>
  <c r="O343" i="1"/>
  <c r="M343" i="1"/>
  <c r="L343" i="1"/>
  <c r="K343" i="1"/>
  <c r="S342" i="1"/>
  <c r="R342" i="1"/>
  <c r="Q342" i="1"/>
  <c r="P342" i="1"/>
  <c r="O342" i="1"/>
  <c r="M342" i="1"/>
  <c r="L342" i="1"/>
  <c r="K342" i="1"/>
  <c r="S341" i="1"/>
  <c r="R341" i="1"/>
  <c r="Q341" i="1"/>
  <c r="P341" i="1"/>
  <c r="O341" i="1"/>
  <c r="M341" i="1"/>
  <c r="L341" i="1"/>
  <c r="K341" i="1"/>
  <c r="S340" i="1"/>
  <c r="R340" i="1"/>
  <c r="Q340" i="1"/>
  <c r="P340" i="1"/>
  <c r="O340" i="1"/>
  <c r="M340" i="1"/>
  <c r="L340" i="1"/>
  <c r="K340" i="1"/>
  <c r="S339" i="1"/>
  <c r="R339" i="1"/>
  <c r="Q339" i="1"/>
  <c r="P339" i="1"/>
  <c r="O339" i="1"/>
  <c r="M339" i="1"/>
  <c r="L339" i="1"/>
  <c r="K339" i="1"/>
  <c r="S338" i="1"/>
  <c r="R338" i="1"/>
  <c r="Q338" i="1"/>
  <c r="P338" i="1"/>
  <c r="O338" i="1"/>
  <c r="M338" i="1"/>
  <c r="L338" i="1"/>
  <c r="K338" i="1"/>
  <c r="S337" i="1"/>
  <c r="R337" i="1"/>
  <c r="Q337" i="1"/>
  <c r="P337" i="1"/>
  <c r="O337" i="1"/>
  <c r="M337" i="1"/>
  <c r="L337" i="1"/>
  <c r="K337" i="1"/>
  <c r="S336" i="1"/>
  <c r="R336" i="1"/>
  <c r="Q336" i="1"/>
  <c r="P336" i="1"/>
  <c r="O336" i="1"/>
  <c r="M336" i="1"/>
  <c r="L336" i="1"/>
  <c r="K336" i="1"/>
  <c r="S335" i="1"/>
  <c r="R335" i="1"/>
  <c r="Q335" i="1"/>
  <c r="P335" i="1"/>
  <c r="O335" i="1"/>
  <c r="M335" i="1"/>
  <c r="L335" i="1"/>
  <c r="K335" i="1"/>
  <c r="S334" i="1"/>
  <c r="R334" i="1"/>
  <c r="Q334" i="1"/>
  <c r="P334" i="1"/>
  <c r="O334" i="1"/>
  <c r="M334" i="1"/>
  <c r="L334" i="1"/>
  <c r="K334" i="1"/>
  <c r="S333" i="1"/>
  <c r="R333" i="1"/>
  <c r="Q333" i="1"/>
  <c r="P333" i="1"/>
  <c r="O333" i="1"/>
  <c r="M333" i="1"/>
  <c r="L333" i="1"/>
  <c r="K333" i="1"/>
  <c r="S332" i="1"/>
  <c r="R332" i="1"/>
  <c r="Q332" i="1"/>
  <c r="P332" i="1"/>
  <c r="O332" i="1"/>
  <c r="M332" i="1"/>
  <c r="L332" i="1"/>
  <c r="K332" i="1"/>
  <c r="S331" i="1"/>
  <c r="R331" i="1"/>
  <c r="Q331" i="1"/>
  <c r="P331" i="1"/>
  <c r="O331" i="1"/>
  <c r="M331" i="1"/>
  <c r="L331" i="1"/>
  <c r="K331" i="1"/>
  <c r="S330" i="1"/>
  <c r="R330" i="1"/>
  <c r="Q330" i="1"/>
  <c r="P330" i="1"/>
  <c r="O330" i="1"/>
  <c r="M330" i="1"/>
  <c r="L330" i="1"/>
  <c r="K330" i="1"/>
  <c r="S329" i="1"/>
  <c r="R329" i="1"/>
  <c r="Q329" i="1"/>
  <c r="P329" i="1"/>
  <c r="O329" i="1"/>
  <c r="M329" i="1"/>
  <c r="L329" i="1"/>
  <c r="K329" i="1"/>
  <c r="S328" i="1"/>
  <c r="R328" i="1"/>
  <c r="Q328" i="1"/>
  <c r="P328" i="1"/>
  <c r="O328" i="1"/>
  <c r="M328" i="1"/>
  <c r="L328" i="1"/>
  <c r="K328" i="1"/>
  <c r="S327" i="1"/>
  <c r="R327" i="1"/>
  <c r="Q327" i="1"/>
  <c r="P327" i="1"/>
  <c r="O327" i="1"/>
  <c r="M327" i="1"/>
  <c r="L327" i="1"/>
  <c r="K327" i="1"/>
  <c r="S326" i="1"/>
  <c r="R326" i="1"/>
  <c r="Q326" i="1"/>
  <c r="P326" i="1"/>
  <c r="O326" i="1"/>
  <c r="M326" i="1"/>
  <c r="L326" i="1"/>
  <c r="K326" i="1"/>
  <c r="S325" i="1"/>
  <c r="R325" i="1"/>
  <c r="Q325" i="1"/>
  <c r="P325" i="1"/>
  <c r="O325" i="1"/>
  <c r="M325" i="1"/>
  <c r="L325" i="1"/>
  <c r="K325" i="1"/>
  <c r="S324" i="1"/>
  <c r="R324" i="1"/>
  <c r="Q324" i="1"/>
  <c r="P324" i="1"/>
  <c r="O324" i="1"/>
  <c r="M324" i="1"/>
  <c r="L324" i="1"/>
  <c r="K324" i="1"/>
  <c r="S323" i="1"/>
  <c r="R323" i="1"/>
  <c r="Q323" i="1"/>
  <c r="P323" i="1"/>
  <c r="O323" i="1"/>
  <c r="M323" i="1"/>
  <c r="L323" i="1"/>
  <c r="K323" i="1"/>
  <c r="S322" i="1"/>
  <c r="R322" i="1"/>
  <c r="Q322" i="1"/>
  <c r="P322" i="1"/>
  <c r="O322" i="1"/>
  <c r="M322" i="1"/>
  <c r="L322" i="1"/>
  <c r="K322" i="1"/>
  <c r="S321" i="1"/>
  <c r="R321" i="1"/>
  <c r="Q321" i="1"/>
  <c r="P321" i="1"/>
  <c r="O321" i="1"/>
  <c r="M321" i="1"/>
  <c r="L321" i="1"/>
  <c r="K321" i="1"/>
  <c r="S320" i="1"/>
  <c r="R320" i="1"/>
  <c r="Q320" i="1"/>
  <c r="P320" i="1"/>
  <c r="O320" i="1"/>
  <c r="M320" i="1"/>
  <c r="L320" i="1"/>
  <c r="K320" i="1"/>
  <c r="S319" i="1"/>
  <c r="R319" i="1"/>
  <c r="Q319" i="1"/>
  <c r="P319" i="1"/>
  <c r="O319" i="1"/>
  <c r="M319" i="1"/>
  <c r="L319" i="1"/>
  <c r="K319" i="1"/>
  <c r="S318" i="1"/>
  <c r="R318" i="1"/>
  <c r="Q318" i="1"/>
  <c r="P318" i="1"/>
  <c r="O318" i="1"/>
  <c r="M318" i="1"/>
  <c r="L318" i="1"/>
  <c r="K318" i="1"/>
  <c r="S317" i="1"/>
  <c r="R317" i="1"/>
  <c r="Q317" i="1"/>
  <c r="P317" i="1"/>
  <c r="O317" i="1"/>
  <c r="M317" i="1"/>
  <c r="L317" i="1"/>
  <c r="K317" i="1"/>
  <c r="S316" i="1"/>
  <c r="R316" i="1"/>
  <c r="P316" i="1"/>
  <c r="O316" i="1"/>
  <c r="Q316" i="1" s="1"/>
  <c r="M316" i="1"/>
  <c r="L316" i="1"/>
  <c r="K316" i="1"/>
  <c r="S315" i="1"/>
  <c r="R315" i="1"/>
  <c r="Q315" i="1"/>
  <c r="P315" i="1"/>
  <c r="O315" i="1"/>
  <c r="M315" i="1"/>
  <c r="L315" i="1"/>
  <c r="K315" i="1"/>
  <c r="S314" i="1"/>
  <c r="R314" i="1"/>
  <c r="Q314" i="1"/>
  <c r="P314" i="1"/>
  <c r="O314" i="1"/>
  <c r="M314" i="1"/>
  <c r="L314" i="1"/>
  <c r="K314" i="1"/>
  <c r="S313" i="1"/>
  <c r="R313" i="1"/>
  <c r="Q313" i="1"/>
  <c r="P313" i="1"/>
  <c r="O313" i="1"/>
  <c r="M313" i="1"/>
  <c r="L313" i="1"/>
  <c r="K313" i="1"/>
  <c r="S312" i="1"/>
  <c r="R312" i="1"/>
  <c r="Q312" i="1"/>
  <c r="P312" i="1"/>
  <c r="O312" i="1"/>
  <c r="M312" i="1"/>
  <c r="L312" i="1"/>
  <c r="K312" i="1"/>
  <c r="S311" i="1"/>
  <c r="R311" i="1"/>
  <c r="Q311" i="1"/>
  <c r="P311" i="1"/>
  <c r="O311" i="1"/>
  <c r="M311" i="1"/>
  <c r="L311" i="1"/>
  <c r="K311" i="1"/>
  <c r="S310" i="1"/>
  <c r="R310" i="1"/>
  <c r="Q310" i="1"/>
  <c r="P310" i="1"/>
  <c r="O310" i="1"/>
  <c r="M310" i="1"/>
  <c r="L310" i="1"/>
  <c r="K310" i="1"/>
  <c r="S309" i="1"/>
  <c r="R309" i="1"/>
  <c r="Q309" i="1"/>
  <c r="P309" i="1"/>
  <c r="O309" i="1"/>
  <c r="M309" i="1"/>
  <c r="L309" i="1"/>
  <c r="K309" i="1"/>
  <c r="S308" i="1"/>
  <c r="R308" i="1"/>
  <c r="Q308" i="1"/>
  <c r="P308" i="1"/>
  <c r="O308" i="1"/>
  <c r="M308" i="1"/>
  <c r="L308" i="1"/>
  <c r="K308" i="1"/>
  <c r="S307" i="1"/>
  <c r="R307" i="1"/>
  <c r="Q307" i="1"/>
  <c r="P307" i="1"/>
  <c r="O307" i="1"/>
  <c r="M307" i="1"/>
  <c r="L307" i="1"/>
  <c r="K307" i="1"/>
  <c r="S306" i="1"/>
  <c r="R306" i="1"/>
  <c r="Q306" i="1"/>
  <c r="P306" i="1"/>
  <c r="O306" i="1"/>
  <c r="M306" i="1"/>
  <c r="L306" i="1"/>
  <c r="K306" i="1"/>
  <c r="S305" i="1"/>
  <c r="R305" i="1"/>
  <c r="Q305" i="1"/>
  <c r="P305" i="1"/>
  <c r="O305" i="1"/>
  <c r="M305" i="1"/>
  <c r="L305" i="1"/>
  <c r="K305" i="1"/>
  <c r="S304" i="1"/>
  <c r="R304" i="1"/>
  <c r="Q304" i="1"/>
  <c r="P304" i="1"/>
  <c r="O304" i="1"/>
  <c r="M304" i="1"/>
  <c r="L304" i="1"/>
  <c r="K304" i="1"/>
  <c r="S303" i="1"/>
  <c r="R303" i="1"/>
  <c r="Q303" i="1"/>
  <c r="P303" i="1"/>
  <c r="O303" i="1"/>
  <c r="M303" i="1"/>
  <c r="L303" i="1"/>
  <c r="K303" i="1"/>
  <c r="S302" i="1"/>
  <c r="R302" i="1"/>
  <c r="Q302" i="1"/>
  <c r="P302" i="1"/>
  <c r="O302" i="1"/>
  <c r="M302" i="1"/>
  <c r="L302" i="1"/>
  <c r="K302" i="1"/>
  <c r="S301" i="1"/>
  <c r="R301" i="1"/>
  <c r="Q301" i="1"/>
  <c r="P301" i="1"/>
  <c r="O301" i="1"/>
  <c r="M301" i="1"/>
  <c r="L301" i="1"/>
  <c r="K301" i="1"/>
  <c r="S300" i="1"/>
  <c r="R300" i="1"/>
  <c r="Q300" i="1"/>
  <c r="P300" i="1"/>
  <c r="O300" i="1"/>
  <c r="M300" i="1"/>
  <c r="L300" i="1"/>
  <c r="K300" i="1"/>
  <c r="S299" i="1"/>
  <c r="R299" i="1"/>
  <c r="Q299" i="1"/>
  <c r="P299" i="1"/>
  <c r="O299" i="1"/>
  <c r="M299" i="1"/>
  <c r="L299" i="1"/>
  <c r="K299" i="1"/>
  <c r="S298" i="1"/>
  <c r="R298" i="1"/>
  <c r="Q298" i="1"/>
  <c r="P298" i="1"/>
  <c r="O298" i="1"/>
  <c r="M298" i="1"/>
  <c r="L298" i="1"/>
  <c r="K298" i="1"/>
  <c r="S297" i="1"/>
  <c r="R297" i="1"/>
  <c r="Q297" i="1"/>
  <c r="P297" i="1"/>
  <c r="O297" i="1"/>
  <c r="M297" i="1"/>
  <c r="L297" i="1"/>
  <c r="K297" i="1"/>
  <c r="S296" i="1"/>
  <c r="R296" i="1"/>
  <c r="Q296" i="1"/>
  <c r="P296" i="1"/>
  <c r="O296" i="1"/>
  <c r="M296" i="1"/>
  <c r="L296" i="1"/>
  <c r="K296" i="1"/>
  <c r="S295" i="1"/>
  <c r="R295" i="1"/>
  <c r="Q295" i="1"/>
  <c r="P295" i="1"/>
  <c r="O295" i="1"/>
  <c r="M295" i="1"/>
  <c r="L295" i="1"/>
  <c r="K295" i="1"/>
  <c r="S294" i="1"/>
  <c r="R294" i="1"/>
  <c r="Q294" i="1"/>
  <c r="P294" i="1"/>
  <c r="O294" i="1"/>
  <c r="M294" i="1"/>
  <c r="L294" i="1"/>
  <c r="K294" i="1"/>
  <c r="S293" i="1"/>
  <c r="R293" i="1"/>
  <c r="Q293" i="1"/>
  <c r="P293" i="1"/>
  <c r="O293" i="1"/>
  <c r="M293" i="1"/>
  <c r="L293" i="1"/>
  <c r="K293" i="1"/>
  <c r="S292" i="1"/>
  <c r="R292" i="1"/>
  <c r="Q292" i="1"/>
  <c r="P292" i="1"/>
  <c r="O292" i="1"/>
  <c r="M292" i="1"/>
  <c r="L292" i="1"/>
  <c r="K292" i="1"/>
  <c r="S291" i="1"/>
  <c r="R291" i="1"/>
  <c r="Q291" i="1"/>
  <c r="P291" i="1"/>
  <c r="O291" i="1"/>
  <c r="M291" i="1"/>
  <c r="L291" i="1"/>
  <c r="K291" i="1"/>
  <c r="S290" i="1"/>
  <c r="R290" i="1"/>
  <c r="Q290" i="1"/>
  <c r="P290" i="1"/>
  <c r="O290" i="1"/>
  <c r="M290" i="1"/>
  <c r="L290" i="1"/>
  <c r="K290" i="1"/>
  <c r="S289" i="1"/>
  <c r="R289" i="1"/>
  <c r="Q289" i="1"/>
  <c r="P289" i="1"/>
  <c r="O289" i="1"/>
  <c r="M289" i="1"/>
  <c r="L289" i="1"/>
  <c r="K289" i="1"/>
  <c r="S288" i="1"/>
  <c r="R288" i="1"/>
  <c r="Q288" i="1"/>
  <c r="P288" i="1"/>
  <c r="O288" i="1"/>
  <c r="M288" i="1"/>
  <c r="L288" i="1"/>
  <c r="K288" i="1"/>
  <c r="S287" i="1"/>
  <c r="R287" i="1"/>
  <c r="Q287" i="1"/>
  <c r="P287" i="1"/>
  <c r="O287" i="1"/>
  <c r="M287" i="1"/>
  <c r="L287" i="1"/>
  <c r="K287" i="1"/>
  <c r="S286" i="1"/>
  <c r="R286" i="1"/>
  <c r="Q286" i="1"/>
  <c r="P286" i="1"/>
  <c r="O286" i="1"/>
  <c r="M286" i="1"/>
  <c r="L286" i="1"/>
  <c r="K286" i="1"/>
  <c r="S285" i="1"/>
  <c r="R285" i="1"/>
  <c r="Q285" i="1"/>
  <c r="P285" i="1"/>
  <c r="O285" i="1"/>
  <c r="M285" i="1"/>
  <c r="L285" i="1"/>
  <c r="K285" i="1"/>
  <c r="S284" i="1"/>
  <c r="R284" i="1"/>
  <c r="Q284" i="1"/>
  <c r="P284" i="1"/>
  <c r="O284" i="1"/>
  <c r="M284" i="1"/>
  <c r="L284" i="1"/>
  <c r="K284" i="1"/>
  <c r="S283" i="1"/>
  <c r="R283" i="1"/>
  <c r="Q283" i="1"/>
  <c r="P283" i="1"/>
  <c r="O283" i="1"/>
  <c r="M283" i="1"/>
  <c r="L283" i="1"/>
  <c r="K283" i="1"/>
  <c r="S282" i="1"/>
  <c r="R282" i="1"/>
  <c r="Q282" i="1"/>
  <c r="P282" i="1"/>
  <c r="O282" i="1"/>
  <c r="M282" i="1"/>
  <c r="L282" i="1"/>
  <c r="K282" i="1"/>
  <c r="S281" i="1"/>
  <c r="R281" i="1"/>
  <c r="Q281" i="1"/>
  <c r="P281" i="1"/>
  <c r="O281" i="1"/>
  <c r="M281" i="1"/>
  <c r="L281" i="1"/>
  <c r="K281" i="1"/>
  <c r="S280" i="1"/>
  <c r="R280" i="1"/>
  <c r="Q280" i="1"/>
  <c r="P280" i="1"/>
  <c r="O280" i="1"/>
  <c r="M280" i="1"/>
  <c r="L280" i="1"/>
  <c r="K280" i="1"/>
  <c r="S279" i="1"/>
  <c r="R279" i="1"/>
  <c r="Q279" i="1"/>
  <c r="P279" i="1"/>
  <c r="O279" i="1"/>
  <c r="M279" i="1"/>
  <c r="L279" i="1"/>
  <c r="K279" i="1"/>
  <c r="S278" i="1"/>
  <c r="R278" i="1"/>
  <c r="Q278" i="1"/>
  <c r="P278" i="1"/>
  <c r="O278" i="1"/>
  <c r="M278" i="1"/>
  <c r="L278" i="1"/>
  <c r="K278" i="1"/>
  <c r="S277" i="1"/>
  <c r="R277" i="1"/>
  <c r="Q277" i="1"/>
  <c r="P277" i="1"/>
  <c r="O277" i="1"/>
  <c r="M277" i="1"/>
  <c r="L277" i="1"/>
  <c r="K277" i="1"/>
  <c r="S276" i="1"/>
  <c r="R276" i="1"/>
  <c r="Q276" i="1"/>
  <c r="P276" i="1"/>
  <c r="O276" i="1"/>
  <c r="M276" i="1"/>
  <c r="L276" i="1"/>
  <c r="K276" i="1"/>
  <c r="S275" i="1"/>
  <c r="R275" i="1"/>
  <c r="Q275" i="1"/>
  <c r="P275" i="1"/>
  <c r="O275" i="1"/>
  <c r="M275" i="1"/>
  <c r="L275" i="1"/>
  <c r="K275" i="1"/>
  <c r="S274" i="1"/>
  <c r="R274" i="1"/>
  <c r="Q274" i="1"/>
  <c r="P274" i="1"/>
  <c r="O274" i="1"/>
  <c r="M274" i="1"/>
  <c r="L274" i="1"/>
  <c r="K274" i="1"/>
  <c r="S273" i="1"/>
  <c r="R273" i="1"/>
  <c r="Q273" i="1"/>
  <c r="P273" i="1"/>
  <c r="O273" i="1"/>
  <c r="M273" i="1"/>
  <c r="L273" i="1"/>
  <c r="K273" i="1"/>
  <c r="S272" i="1"/>
  <c r="R272" i="1"/>
  <c r="Q272" i="1"/>
  <c r="P272" i="1"/>
  <c r="O272" i="1"/>
  <c r="M272" i="1"/>
  <c r="L272" i="1"/>
  <c r="K272" i="1"/>
  <c r="S271" i="1"/>
  <c r="R271" i="1"/>
  <c r="Q271" i="1"/>
  <c r="P271" i="1"/>
  <c r="O271" i="1"/>
  <c r="M271" i="1"/>
  <c r="L271" i="1"/>
  <c r="K271" i="1"/>
  <c r="S270" i="1"/>
  <c r="R270" i="1"/>
  <c r="Q270" i="1"/>
  <c r="P270" i="1"/>
  <c r="O270" i="1"/>
  <c r="M270" i="1"/>
  <c r="L270" i="1"/>
  <c r="K270" i="1"/>
  <c r="S269" i="1"/>
  <c r="R269" i="1"/>
  <c r="Q269" i="1"/>
  <c r="P269" i="1"/>
  <c r="O269" i="1"/>
  <c r="M269" i="1"/>
  <c r="L269" i="1"/>
  <c r="K269" i="1"/>
  <c r="S268" i="1"/>
  <c r="R268" i="1"/>
  <c r="Q268" i="1"/>
  <c r="P268" i="1"/>
  <c r="O268" i="1"/>
  <c r="M268" i="1"/>
  <c r="L268" i="1"/>
  <c r="K268" i="1"/>
  <c r="S267" i="1"/>
  <c r="R267" i="1"/>
  <c r="Q267" i="1"/>
  <c r="P267" i="1"/>
  <c r="O267" i="1"/>
  <c r="M267" i="1"/>
  <c r="L267" i="1"/>
  <c r="K267" i="1"/>
  <c r="S265" i="1"/>
  <c r="R265" i="1"/>
  <c r="Q265" i="1"/>
  <c r="P265" i="1"/>
  <c r="O265" i="1"/>
  <c r="M265" i="1"/>
  <c r="L265" i="1"/>
  <c r="K265" i="1"/>
  <c r="S264" i="1"/>
  <c r="R264" i="1"/>
  <c r="Q264" i="1"/>
  <c r="P264" i="1"/>
  <c r="O264" i="1"/>
  <c r="M264" i="1"/>
  <c r="L264" i="1"/>
  <c r="K264" i="1"/>
  <c r="S263" i="1"/>
  <c r="R263" i="1"/>
  <c r="Q263" i="1"/>
  <c r="P263" i="1"/>
  <c r="O263" i="1"/>
  <c r="M263" i="1"/>
  <c r="L263" i="1"/>
  <c r="K263" i="1"/>
  <c r="S262" i="1"/>
  <c r="R262" i="1"/>
  <c r="Q262" i="1"/>
  <c r="P262" i="1"/>
  <c r="O262" i="1"/>
  <c r="M262" i="1"/>
  <c r="L262" i="1"/>
  <c r="K262" i="1"/>
  <c r="S261" i="1"/>
  <c r="R261" i="1"/>
  <c r="Q261" i="1"/>
  <c r="P261" i="1"/>
  <c r="O261" i="1"/>
  <c r="M261" i="1"/>
  <c r="L261" i="1"/>
  <c r="K261" i="1"/>
  <c r="S260" i="1"/>
  <c r="R260" i="1"/>
  <c r="Q260" i="1"/>
  <c r="P260" i="1"/>
  <c r="O260" i="1"/>
  <c r="M260" i="1"/>
  <c r="L260" i="1"/>
  <c r="K260" i="1"/>
  <c r="S258" i="1"/>
  <c r="R258" i="1"/>
  <c r="Q258" i="1"/>
  <c r="P258" i="1"/>
  <c r="O258" i="1"/>
  <c r="M258" i="1"/>
  <c r="L258" i="1"/>
  <c r="K258" i="1"/>
  <c r="S257" i="1"/>
  <c r="R257" i="1"/>
  <c r="Q257" i="1"/>
  <c r="P257" i="1"/>
  <c r="O257" i="1"/>
  <c r="M257" i="1"/>
  <c r="L257" i="1"/>
  <c r="K257" i="1"/>
  <c r="S256" i="1"/>
  <c r="R256" i="1"/>
  <c r="Q256" i="1"/>
  <c r="P256" i="1"/>
  <c r="O256" i="1"/>
  <c r="M256" i="1"/>
  <c r="L256" i="1"/>
  <c r="K256" i="1"/>
  <c r="S255" i="1"/>
  <c r="R255" i="1"/>
  <c r="Q255" i="1"/>
  <c r="P255" i="1"/>
  <c r="O255" i="1"/>
  <c r="M255" i="1"/>
  <c r="L255" i="1"/>
  <c r="K255" i="1"/>
  <c r="S254" i="1"/>
  <c r="R254" i="1"/>
  <c r="Q254" i="1"/>
  <c r="P254" i="1"/>
  <c r="O254" i="1"/>
  <c r="M254" i="1"/>
  <c r="L254" i="1"/>
  <c r="K254" i="1"/>
  <c r="S253" i="1"/>
  <c r="R253" i="1"/>
  <c r="Q253" i="1"/>
  <c r="P253" i="1"/>
  <c r="O253" i="1"/>
  <c r="M253" i="1"/>
  <c r="L253" i="1"/>
  <c r="K253" i="1"/>
  <c r="S252" i="1"/>
  <c r="R252" i="1"/>
  <c r="Q252" i="1"/>
  <c r="P252" i="1"/>
  <c r="O252" i="1"/>
  <c r="M252" i="1"/>
  <c r="L252" i="1"/>
  <c r="K252" i="1"/>
  <c r="S251" i="1"/>
  <c r="R251" i="1"/>
  <c r="Q251" i="1"/>
  <c r="P251" i="1"/>
  <c r="O251" i="1"/>
  <c r="M251" i="1"/>
  <c r="L251" i="1"/>
  <c r="K251" i="1"/>
  <c r="S250" i="1"/>
  <c r="R250" i="1"/>
  <c r="Q250" i="1"/>
  <c r="P250" i="1"/>
  <c r="O250" i="1"/>
  <c r="M250" i="1"/>
  <c r="L250" i="1"/>
  <c r="K250" i="1"/>
  <c r="S249" i="1"/>
  <c r="R249" i="1"/>
  <c r="Q249" i="1"/>
  <c r="P249" i="1"/>
  <c r="O249" i="1"/>
  <c r="M249" i="1"/>
  <c r="L249" i="1"/>
  <c r="K249" i="1"/>
  <c r="S248" i="1"/>
  <c r="R248" i="1"/>
  <c r="Q248" i="1"/>
  <c r="P248" i="1"/>
  <c r="O248" i="1"/>
  <c r="M248" i="1"/>
  <c r="L248" i="1"/>
  <c r="K248" i="1"/>
  <c r="S247" i="1"/>
  <c r="R247" i="1"/>
  <c r="Q247" i="1"/>
  <c r="P247" i="1"/>
  <c r="O247" i="1"/>
  <c r="M247" i="1"/>
  <c r="L247" i="1"/>
  <c r="K247" i="1"/>
  <c r="S246" i="1"/>
  <c r="R246" i="1"/>
  <c r="Q246" i="1"/>
  <c r="P246" i="1"/>
  <c r="O246" i="1"/>
  <c r="M246" i="1"/>
  <c r="L246" i="1"/>
  <c r="K246" i="1"/>
  <c r="S245" i="1"/>
  <c r="R245" i="1"/>
  <c r="Q245" i="1"/>
  <c r="P245" i="1"/>
  <c r="O245" i="1"/>
  <c r="M245" i="1"/>
  <c r="L245" i="1"/>
  <c r="K245" i="1"/>
  <c r="S244" i="1"/>
  <c r="R244" i="1"/>
  <c r="Q244" i="1"/>
  <c r="P244" i="1"/>
  <c r="O244" i="1"/>
  <c r="M244" i="1"/>
  <c r="L244" i="1"/>
  <c r="K244" i="1"/>
  <c r="S243" i="1"/>
  <c r="R243" i="1"/>
  <c r="Q243" i="1"/>
  <c r="P243" i="1"/>
  <c r="O243" i="1"/>
  <c r="M243" i="1"/>
  <c r="L243" i="1"/>
  <c r="K243" i="1"/>
  <c r="S242" i="1"/>
  <c r="R242" i="1"/>
  <c r="Q242" i="1"/>
  <c r="P242" i="1"/>
  <c r="O242" i="1"/>
  <c r="M242" i="1"/>
  <c r="L242" i="1"/>
  <c r="K242" i="1"/>
  <c r="S241" i="1"/>
  <c r="R241" i="1"/>
  <c r="Q241" i="1"/>
  <c r="P241" i="1"/>
  <c r="O241" i="1"/>
  <c r="M241" i="1"/>
  <c r="L241" i="1"/>
  <c r="K241" i="1"/>
  <c r="S240" i="1"/>
  <c r="R240" i="1"/>
  <c r="Q240" i="1"/>
  <c r="P240" i="1"/>
  <c r="O240" i="1"/>
  <c r="M240" i="1"/>
  <c r="L240" i="1"/>
  <c r="K240" i="1"/>
  <c r="S239" i="1"/>
  <c r="R239" i="1"/>
  <c r="Q239" i="1"/>
  <c r="P239" i="1"/>
  <c r="O239" i="1"/>
  <c r="M239" i="1"/>
  <c r="L239" i="1"/>
  <c r="K239" i="1"/>
  <c r="S238" i="1"/>
  <c r="R238" i="1"/>
  <c r="Q238" i="1"/>
  <c r="P238" i="1"/>
  <c r="O238" i="1"/>
  <c r="M238" i="1"/>
  <c r="L238" i="1"/>
  <c r="K238" i="1"/>
  <c r="S237" i="1"/>
  <c r="R237" i="1"/>
  <c r="Q237" i="1"/>
  <c r="P237" i="1"/>
  <c r="O237" i="1"/>
  <c r="M237" i="1"/>
  <c r="L237" i="1"/>
  <c r="K237" i="1"/>
  <c r="S236" i="1"/>
  <c r="R236" i="1"/>
  <c r="Q236" i="1"/>
  <c r="P236" i="1"/>
  <c r="O236" i="1"/>
  <c r="M236" i="1"/>
  <c r="L236" i="1"/>
  <c r="K236" i="1"/>
  <c r="S235" i="1"/>
  <c r="R235" i="1"/>
  <c r="Q235" i="1"/>
  <c r="P235" i="1"/>
  <c r="O235" i="1"/>
  <c r="M235" i="1"/>
  <c r="L235" i="1"/>
  <c r="K235" i="1"/>
  <c r="S234" i="1"/>
  <c r="R234" i="1"/>
  <c r="Q234" i="1"/>
  <c r="P234" i="1"/>
  <c r="O234" i="1"/>
  <c r="M234" i="1"/>
  <c r="L234" i="1"/>
  <c r="K234" i="1"/>
  <c r="S233" i="1"/>
  <c r="R233" i="1"/>
  <c r="Q233" i="1"/>
  <c r="P233" i="1"/>
  <c r="O233" i="1"/>
  <c r="M233" i="1"/>
  <c r="L233" i="1"/>
  <c r="K233" i="1"/>
  <c r="S232" i="1"/>
  <c r="R232" i="1"/>
  <c r="Q232" i="1"/>
  <c r="P232" i="1"/>
  <c r="O232" i="1"/>
  <c r="M232" i="1"/>
  <c r="L232" i="1"/>
  <c r="K232" i="1"/>
  <c r="S231" i="1"/>
  <c r="R231" i="1"/>
  <c r="Q231" i="1"/>
  <c r="P231" i="1"/>
  <c r="O231" i="1"/>
  <c r="M231" i="1"/>
  <c r="L231" i="1"/>
  <c r="K231" i="1"/>
  <c r="S230" i="1"/>
  <c r="R230" i="1"/>
  <c r="Q230" i="1"/>
  <c r="P230" i="1"/>
  <c r="O230" i="1"/>
  <c r="M230" i="1"/>
  <c r="L230" i="1"/>
  <c r="K230" i="1"/>
  <c r="S229" i="1"/>
  <c r="R229" i="1"/>
  <c r="Q229" i="1"/>
  <c r="P229" i="1"/>
  <c r="O229" i="1"/>
  <c r="M229" i="1"/>
  <c r="L229" i="1"/>
  <c r="K229" i="1"/>
  <c r="S228" i="1"/>
  <c r="R228" i="1"/>
  <c r="Q228" i="1"/>
  <c r="P228" i="1"/>
  <c r="O228" i="1"/>
  <c r="M228" i="1"/>
  <c r="L228" i="1"/>
  <c r="K228" i="1"/>
  <c r="S227" i="1"/>
  <c r="R227" i="1"/>
  <c r="Q227" i="1"/>
  <c r="P227" i="1"/>
  <c r="O227" i="1"/>
  <c r="M227" i="1"/>
  <c r="L227" i="1"/>
  <c r="K227" i="1"/>
  <c r="S226" i="1"/>
  <c r="R226" i="1"/>
  <c r="Q226" i="1"/>
  <c r="P226" i="1"/>
  <c r="O226" i="1"/>
  <c r="M226" i="1"/>
  <c r="L226" i="1"/>
  <c r="K226" i="1"/>
  <c r="S225" i="1"/>
  <c r="R225" i="1"/>
  <c r="Q225" i="1"/>
  <c r="P225" i="1"/>
  <c r="O225" i="1"/>
  <c r="M225" i="1"/>
  <c r="L225" i="1"/>
  <c r="K225" i="1"/>
  <c r="S224" i="1"/>
  <c r="R224" i="1"/>
  <c r="Q224" i="1"/>
  <c r="P224" i="1"/>
  <c r="O224" i="1"/>
  <c r="M224" i="1"/>
  <c r="L224" i="1"/>
  <c r="K224" i="1"/>
  <c r="S223" i="1"/>
  <c r="R223" i="1"/>
  <c r="Q223" i="1"/>
  <c r="P223" i="1"/>
  <c r="O223" i="1"/>
  <c r="M223" i="1"/>
  <c r="L223" i="1"/>
  <c r="K223" i="1"/>
  <c r="S222" i="1"/>
  <c r="R222" i="1"/>
  <c r="Q222" i="1"/>
  <c r="P222" i="1"/>
  <c r="O222" i="1"/>
  <c r="M222" i="1"/>
  <c r="L222" i="1"/>
  <c r="K222" i="1"/>
  <c r="S221" i="1"/>
  <c r="R221" i="1"/>
  <c r="Q221" i="1"/>
  <c r="P221" i="1"/>
  <c r="O221" i="1"/>
  <c r="M221" i="1"/>
  <c r="L221" i="1"/>
  <c r="K221" i="1"/>
  <c r="S220" i="1"/>
  <c r="R220" i="1"/>
  <c r="Q220" i="1"/>
  <c r="P220" i="1"/>
  <c r="O220" i="1"/>
  <c r="M220" i="1"/>
  <c r="L220" i="1"/>
  <c r="K220" i="1"/>
  <c r="S219" i="1"/>
  <c r="R219" i="1"/>
  <c r="Q219" i="1"/>
  <c r="P219" i="1"/>
  <c r="O219" i="1"/>
  <c r="M219" i="1"/>
  <c r="L219" i="1"/>
  <c r="K219" i="1"/>
  <c r="S218" i="1"/>
  <c r="R218" i="1"/>
  <c r="Q218" i="1"/>
  <c r="P218" i="1"/>
  <c r="O218" i="1"/>
  <c r="M218" i="1"/>
  <c r="L218" i="1"/>
  <c r="K218" i="1"/>
  <c r="S217" i="1"/>
  <c r="R217" i="1"/>
  <c r="Q217" i="1"/>
  <c r="P217" i="1"/>
  <c r="O217" i="1"/>
  <c r="M217" i="1"/>
  <c r="L217" i="1"/>
  <c r="K217" i="1"/>
  <c r="S213" i="1"/>
  <c r="R213" i="1"/>
  <c r="Q213" i="1"/>
  <c r="P213" i="1"/>
  <c r="O213" i="1"/>
  <c r="M213" i="1"/>
  <c r="L213" i="1"/>
  <c r="K213" i="1"/>
  <c r="S212" i="1"/>
  <c r="R212" i="1"/>
  <c r="Q212" i="1"/>
  <c r="P212" i="1"/>
  <c r="O212" i="1"/>
  <c r="M212" i="1"/>
  <c r="L212" i="1"/>
  <c r="K212" i="1"/>
  <c r="S211" i="1"/>
  <c r="R211" i="1"/>
  <c r="Q211" i="1"/>
  <c r="P211" i="1"/>
  <c r="O211" i="1"/>
  <c r="M211" i="1"/>
  <c r="L211" i="1"/>
  <c r="K211" i="1"/>
  <c r="S210" i="1"/>
  <c r="R210" i="1"/>
  <c r="Q210" i="1"/>
  <c r="P210" i="1"/>
  <c r="O210" i="1"/>
  <c r="M210" i="1"/>
  <c r="L210" i="1"/>
  <c r="K210" i="1"/>
  <c r="S209" i="1"/>
  <c r="R209" i="1"/>
  <c r="Q209" i="1"/>
  <c r="P209" i="1"/>
  <c r="O209" i="1"/>
  <c r="M209" i="1"/>
  <c r="L209" i="1"/>
  <c r="K209" i="1"/>
  <c r="S208" i="1"/>
  <c r="R208" i="1"/>
  <c r="Q208" i="1"/>
  <c r="P208" i="1"/>
  <c r="O208" i="1"/>
  <c r="M208" i="1"/>
  <c r="L208" i="1"/>
  <c r="K208" i="1"/>
  <c r="S207" i="1"/>
  <c r="R207" i="1"/>
  <c r="Q207" i="1"/>
  <c r="P207" i="1"/>
  <c r="O207" i="1"/>
  <c r="M207" i="1"/>
  <c r="L207" i="1"/>
  <c r="K207" i="1"/>
  <c r="S206" i="1"/>
  <c r="R206" i="1"/>
  <c r="Q206" i="1"/>
  <c r="P206" i="1"/>
  <c r="O206" i="1"/>
  <c r="M206" i="1"/>
  <c r="L206" i="1"/>
  <c r="K206" i="1"/>
  <c r="S205" i="1"/>
  <c r="R205" i="1"/>
  <c r="Q205" i="1"/>
  <c r="P205" i="1"/>
  <c r="O205" i="1"/>
  <c r="M205" i="1"/>
  <c r="L205" i="1"/>
  <c r="K205" i="1"/>
  <c r="S204" i="1"/>
  <c r="R204" i="1"/>
  <c r="Q204" i="1"/>
  <c r="P204" i="1"/>
  <c r="O204" i="1"/>
  <c r="M204" i="1"/>
  <c r="L204" i="1"/>
  <c r="K204" i="1"/>
  <c r="S203" i="1"/>
  <c r="R203" i="1"/>
  <c r="Q203" i="1"/>
  <c r="P203" i="1"/>
  <c r="O203" i="1"/>
  <c r="M203" i="1"/>
  <c r="L203" i="1"/>
  <c r="K203" i="1"/>
  <c r="S202" i="1"/>
  <c r="R202" i="1"/>
  <c r="Q202" i="1"/>
  <c r="P202" i="1"/>
  <c r="O202" i="1"/>
  <c r="M202" i="1"/>
  <c r="L202" i="1"/>
  <c r="K202" i="1"/>
  <c r="S201" i="1"/>
  <c r="R201" i="1"/>
  <c r="Q201" i="1"/>
  <c r="P201" i="1"/>
  <c r="O201" i="1"/>
  <c r="M201" i="1"/>
  <c r="L201" i="1"/>
  <c r="K201" i="1"/>
  <c r="S200" i="1"/>
  <c r="R200" i="1"/>
  <c r="Q200" i="1"/>
  <c r="P200" i="1"/>
  <c r="O200" i="1"/>
  <c r="M200" i="1"/>
  <c r="L200" i="1"/>
  <c r="K200" i="1"/>
  <c r="S199" i="1"/>
  <c r="R199" i="1"/>
  <c r="Q199" i="1"/>
  <c r="P199" i="1"/>
  <c r="O199" i="1"/>
  <c r="M199" i="1"/>
  <c r="L199" i="1"/>
  <c r="K199" i="1"/>
  <c r="S198" i="1"/>
  <c r="R198" i="1"/>
  <c r="Q198" i="1"/>
  <c r="P198" i="1"/>
  <c r="O198" i="1"/>
  <c r="M198" i="1"/>
  <c r="L198" i="1"/>
  <c r="K198" i="1"/>
  <c r="S197" i="1"/>
  <c r="R197" i="1"/>
  <c r="Q197" i="1"/>
  <c r="P197" i="1"/>
  <c r="O197" i="1"/>
  <c r="M197" i="1"/>
  <c r="L197" i="1"/>
  <c r="K197" i="1"/>
  <c r="S196" i="1"/>
  <c r="R196" i="1"/>
  <c r="Q196" i="1"/>
  <c r="P196" i="1"/>
  <c r="O196" i="1"/>
  <c r="M196" i="1"/>
  <c r="L196" i="1"/>
  <c r="K196" i="1"/>
  <c r="S195" i="1"/>
  <c r="R195" i="1"/>
  <c r="Q195" i="1"/>
  <c r="P195" i="1"/>
  <c r="O195" i="1"/>
  <c r="M195" i="1"/>
  <c r="L195" i="1"/>
  <c r="K195" i="1"/>
  <c r="S194" i="1"/>
  <c r="R194" i="1"/>
  <c r="Q194" i="1"/>
  <c r="P194" i="1"/>
  <c r="O194" i="1"/>
  <c r="M194" i="1"/>
  <c r="L194" i="1"/>
  <c r="K194" i="1"/>
  <c r="S193" i="1"/>
  <c r="R193" i="1"/>
  <c r="Q193" i="1"/>
  <c r="P193" i="1"/>
  <c r="O193" i="1"/>
  <c r="M193" i="1"/>
  <c r="L193" i="1"/>
  <c r="K193" i="1"/>
  <c r="S192" i="1"/>
  <c r="R192" i="1"/>
  <c r="P192" i="1"/>
  <c r="O192" i="1"/>
  <c r="Q192" i="1" s="1"/>
  <c r="M192" i="1"/>
  <c r="L192" i="1"/>
  <c r="K192" i="1"/>
  <c r="S191" i="1"/>
  <c r="R191" i="1"/>
  <c r="Q191" i="1"/>
  <c r="P191" i="1"/>
  <c r="O191" i="1"/>
  <c r="M191" i="1"/>
  <c r="L191" i="1"/>
  <c r="K191" i="1"/>
  <c r="S190" i="1"/>
  <c r="R190" i="1"/>
  <c r="Q190" i="1"/>
  <c r="P190" i="1"/>
  <c r="O190" i="1"/>
  <c r="M190" i="1"/>
  <c r="L190" i="1"/>
  <c r="K190" i="1"/>
  <c r="S189" i="1"/>
  <c r="R189" i="1"/>
  <c r="Q189" i="1"/>
  <c r="P189" i="1"/>
  <c r="O189" i="1"/>
  <c r="M189" i="1"/>
  <c r="L189" i="1"/>
  <c r="K189" i="1"/>
  <c r="S188" i="1"/>
  <c r="R188" i="1"/>
  <c r="P188" i="1"/>
  <c r="O188" i="1"/>
  <c r="Q188" i="1" s="1"/>
  <c r="M188" i="1"/>
  <c r="L188" i="1"/>
  <c r="K188" i="1"/>
  <c r="S187" i="1"/>
  <c r="R187" i="1"/>
  <c r="Q187" i="1"/>
  <c r="P187" i="1"/>
  <c r="O187" i="1"/>
  <c r="M187" i="1"/>
  <c r="L187" i="1"/>
  <c r="K187" i="1"/>
  <c r="S186" i="1"/>
  <c r="R186" i="1"/>
  <c r="Q186" i="1"/>
  <c r="P186" i="1"/>
  <c r="O186" i="1"/>
  <c r="M186" i="1"/>
  <c r="L186" i="1"/>
  <c r="K186" i="1"/>
  <c r="S185" i="1"/>
  <c r="R185" i="1"/>
  <c r="Q185" i="1"/>
  <c r="P185" i="1"/>
  <c r="O185" i="1"/>
  <c r="M185" i="1"/>
  <c r="L185" i="1"/>
  <c r="K185" i="1"/>
  <c r="S184" i="1"/>
  <c r="R184" i="1"/>
  <c r="Q184" i="1"/>
  <c r="P184" i="1"/>
  <c r="O184" i="1"/>
  <c r="M184" i="1"/>
  <c r="L184" i="1"/>
  <c r="K184" i="1"/>
  <c r="S183" i="1"/>
  <c r="R183" i="1"/>
  <c r="Q183" i="1"/>
  <c r="P183" i="1"/>
  <c r="O183" i="1"/>
  <c r="M183" i="1"/>
  <c r="L183" i="1"/>
  <c r="K183" i="1"/>
  <c r="S182" i="1"/>
  <c r="R182" i="1"/>
  <c r="Q182" i="1"/>
  <c r="P182" i="1"/>
  <c r="O182" i="1"/>
  <c r="M182" i="1"/>
  <c r="L182" i="1"/>
  <c r="K182" i="1"/>
  <c r="S181" i="1"/>
  <c r="R181" i="1"/>
  <c r="Q181" i="1"/>
  <c r="P181" i="1"/>
  <c r="O181" i="1"/>
  <c r="M181" i="1"/>
  <c r="L181" i="1"/>
  <c r="K181" i="1"/>
  <c r="S180" i="1"/>
  <c r="R180" i="1"/>
  <c r="Q180" i="1"/>
  <c r="P180" i="1"/>
  <c r="O180" i="1"/>
  <c r="M180" i="1"/>
  <c r="L180" i="1"/>
  <c r="K180" i="1"/>
  <c r="S179" i="1"/>
  <c r="R179" i="1"/>
  <c r="Q179" i="1"/>
  <c r="P179" i="1"/>
  <c r="O179" i="1"/>
  <c r="M179" i="1"/>
  <c r="L179" i="1"/>
  <c r="K179" i="1"/>
  <c r="S178" i="1"/>
  <c r="R178" i="1"/>
  <c r="Q178" i="1"/>
  <c r="P178" i="1"/>
  <c r="O178" i="1"/>
  <c r="M178" i="1"/>
  <c r="L178" i="1"/>
  <c r="K178" i="1"/>
  <c r="S177" i="1"/>
  <c r="R177" i="1"/>
  <c r="Q177" i="1"/>
  <c r="P177" i="1"/>
  <c r="O177" i="1"/>
  <c r="M177" i="1"/>
  <c r="L177" i="1"/>
  <c r="K177" i="1"/>
  <c r="S176" i="1"/>
  <c r="R176" i="1"/>
  <c r="Q176" i="1"/>
  <c r="P176" i="1"/>
  <c r="O176" i="1"/>
  <c r="M176" i="1"/>
  <c r="L176" i="1"/>
  <c r="K176" i="1"/>
  <c r="S175" i="1"/>
  <c r="R175" i="1"/>
  <c r="Q175" i="1"/>
  <c r="P175" i="1"/>
  <c r="O175" i="1"/>
  <c r="M175" i="1"/>
  <c r="L175" i="1"/>
  <c r="K175" i="1"/>
  <c r="S174" i="1"/>
  <c r="R174" i="1"/>
  <c r="Q174" i="1"/>
  <c r="P174" i="1"/>
  <c r="O174" i="1"/>
  <c r="M174" i="1"/>
  <c r="L174" i="1"/>
  <c r="K174" i="1"/>
  <c r="S173" i="1"/>
  <c r="R173" i="1"/>
  <c r="Q173" i="1"/>
  <c r="P173" i="1"/>
  <c r="O173" i="1"/>
  <c r="M173" i="1"/>
  <c r="L173" i="1"/>
  <c r="K173" i="1"/>
  <c r="S172" i="1"/>
  <c r="R172" i="1"/>
  <c r="Q172" i="1"/>
  <c r="P172" i="1"/>
  <c r="O172" i="1"/>
  <c r="M172" i="1"/>
  <c r="L172" i="1"/>
  <c r="K172" i="1"/>
  <c r="S171" i="1"/>
  <c r="R171" i="1"/>
  <c r="Q171" i="1"/>
  <c r="P171" i="1"/>
  <c r="O171" i="1"/>
  <c r="M171" i="1"/>
  <c r="L171" i="1"/>
  <c r="K171" i="1"/>
  <c r="S170" i="1"/>
  <c r="R170" i="1"/>
  <c r="Q170" i="1"/>
  <c r="P170" i="1"/>
  <c r="O170" i="1"/>
  <c r="M170" i="1"/>
  <c r="L170" i="1"/>
  <c r="K170" i="1"/>
  <c r="S169" i="1"/>
  <c r="R169" i="1"/>
  <c r="Q169" i="1"/>
  <c r="P169" i="1"/>
  <c r="O169" i="1"/>
  <c r="M169" i="1"/>
  <c r="L169" i="1"/>
  <c r="K169" i="1"/>
  <c r="S168" i="1"/>
  <c r="R168" i="1"/>
  <c r="Q168" i="1"/>
  <c r="P168" i="1"/>
  <c r="O168" i="1"/>
  <c r="M168" i="1"/>
  <c r="L168" i="1"/>
  <c r="K168" i="1"/>
  <c r="S167" i="1"/>
  <c r="R167" i="1"/>
  <c r="Q167" i="1"/>
  <c r="P167" i="1"/>
  <c r="O167" i="1"/>
  <c r="M167" i="1"/>
  <c r="L167" i="1"/>
  <c r="K167" i="1"/>
  <c r="S166" i="1"/>
  <c r="R166" i="1"/>
  <c r="Q166" i="1"/>
  <c r="P166" i="1"/>
  <c r="O166" i="1"/>
  <c r="M166" i="1"/>
  <c r="L166" i="1"/>
  <c r="K166" i="1"/>
  <c r="S165" i="1"/>
  <c r="R165" i="1"/>
  <c r="Q165" i="1"/>
  <c r="P165" i="1"/>
  <c r="O165" i="1"/>
  <c r="M165" i="1"/>
  <c r="L165" i="1"/>
  <c r="K165" i="1"/>
  <c r="S164" i="1"/>
  <c r="R164" i="1"/>
  <c r="Q164" i="1"/>
  <c r="P164" i="1"/>
  <c r="O164" i="1"/>
  <c r="M164" i="1"/>
  <c r="L164" i="1"/>
  <c r="K164" i="1"/>
  <c r="S163" i="1"/>
  <c r="R163" i="1"/>
  <c r="Q163" i="1"/>
  <c r="P163" i="1"/>
  <c r="O163" i="1"/>
  <c r="M163" i="1"/>
  <c r="L163" i="1"/>
  <c r="K163" i="1"/>
  <c r="S162" i="1"/>
  <c r="R162" i="1"/>
  <c r="Q162" i="1"/>
  <c r="P162" i="1"/>
  <c r="O162" i="1"/>
  <c r="M162" i="1"/>
  <c r="L162" i="1"/>
  <c r="K162" i="1"/>
  <c r="S161" i="1"/>
  <c r="R161" i="1"/>
  <c r="Q161" i="1"/>
  <c r="P161" i="1"/>
  <c r="O161" i="1"/>
  <c r="M161" i="1"/>
  <c r="L161" i="1"/>
  <c r="K161" i="1"/>
  <c r="S160" i="1"/>
  <c r="R160" i="1"/>
  <c r="Q160" i="1"/>
  <c r="P160" i="1"/>
  <c r="O160" i="1"/>
  <c r="M160" i="1"/>
  <c r="L160" i="1"/>
  <c r="K160" i="1"/>
  <c r="S159" i="1"/>
  <c r="R159" i="1"/>
  <c r="Q159" i="1"/>
  <c r="P159" i="1"/>
  <c r="O159" i="1"/>
  <c r="M159" i="1"/>
  <c r="L159" i="1"/>
  <c r="K159" i="1"/>
  <c r="S157" i="1"/>
  <c r="R157" i="1"/>
  <c r="Q157" i="1"/>
  <c r="P157" i="1"/>
  <c r="O157" i="1"/>
  <c r="M157" i="1"/>
  <c r="L157" i="1"/>
  <c r="K157" i="1"/>
  <c r="S156" i="1"/>
  <c r="R156" i="1"/>
  <c r="Q156" i="1"/>
  <c r="P156" i="1"/>
  <c r="O156" i="1"/>
  <c r="M156" i="1"/>
  <c r="L156" i="1"/>
  <c r="K156" i="1"/>
  <c r="S155" i="1"/>
  <c r="R155" i="1"/>
  <c r="Q155" i="1"/>
  <c r="P155" i="1"/>
  <c r="O155" i="1"/>
  <c r="M155" i="1"/>
  <c r="L155" i="1"/>
  <c r="K155" i="1"/>
  <c r="S154" i="1"/>
  <c r="R154" i="1"/>
  <c r="Q154" i="1"/>
  <c r="P154" i="1"/>
  <c r="O154" i="1"/>
  <c r="M154" i="1"/>
  <c r="L154" i="1"/>
  <c r="K154" i="1"/>
  <c r="S153" i="1"/>
  <c r="R153" i="1"/>
  <c r="Q153" i="1"/>
  <c r="P153" i="1"/>
  <c r="O153" i="1"/>
  <c r="M153" i="1"/>
  <c r="L153" i="1"/>
  <c r="K153" i="1"/>
  <c r="S152" i="1"/>
  <c r="R152" i="1"/>
  <c r="Q152" i="1"/>
  <c r="P152" i="1"/>
  <c r="O152" i="1"/>
  <c r="M152" i="1"/>
  <c r="L152" i="1"/>
  <c r="K152" i="1"/>
  <c r="S151" i="1"/>
  <c r="R151" i="1"/>
  <c r="Q151" i="1"/>
  <c r="P151" i="1"/>
  <c r="O151" i="1"/>
  <c r="M151" i="1"/>
  <c r="L151" i="1"/>
  <c r="K151" i="1"/>
  <c r="S150" i="1"/>
  <c r="R150" i="1"/>
  <c r="Q150" i="1"/>
  <c r="P150" i="1"/>
  <c r="O150" i="1"/>
  <c r="M150" i="1"/>
  <c r="L150" i="1"/>
  <c r="K150" i="1"/>
  <c r="S149" i="1"/>
  <c r="R149" i="1"/>
  <c r="Q149" i="1"/>
  <c r="P149" i="1"/>
  <c r="O149" i="1"/>
  <c r="M149" i="1"/>
  <c r="L149" i="1"/>
  <c r="K149" i="1"/>
  <c r="S148" i="1"/>
  <c r="R148" i="1"/>
  <c r="Q148" i="1"/>
  <c r="P148" i="1"/>
  <c r="O148" i="1"/>
  <c r="M148" i="1"/>
  <c r="L148" i="1"/>
  <c r="K148" i="1"/>
  <c r="S147" i="1"/>
  <c r="R147" i="1"/>
  <c r="Q147" i="1"/>
  <c r="P147" i="1"/>
  <c r="O147" i="1"/>
  <c r="M147" i="1"/>
  <c r="L147" i="1"/>
  <c r="K147" i="1"/>
  <c r="S146" i="1"/>
  <c r="R146" i="1"/>
  <c r="Q146" i="1"/>
  <c r="P146" i="1"/>
  <c r="O146" i="1"/>
  <c r="M146" i="1"/>
  <c r="L146" i="1"/>
  <c r="K146" i="1"/>
  <c r="S145" i="1"/>
  <c r="R145" i="1"/>
  <c r="Q145" i="1"/>
  <c r="P145" i="1"/>
  <c r="O145" i="1"/>
  <c r="M145" i="1"/>
  <c r="L145" i="1"/>
  <c r="K145" i="1"/>
  <c r="S144" i="1"/>
  <c r="R144" i="1"/>
  <c r="Q144" i="1"/>
  <c r="P144" i="1"/>
  <c r="O144" i="1"/>
  <c r="M144" i="1"/>
  <c r="L144" i="1"/>
  <c r="K144" i="1"/>
  <c r="S143" i="1"/>
  <c r="R143" i="1"/>
  <c r="Q143" i="1"/>
  <c r="P143" i="1"/>
  <c r="O143" i="1"/>
  <c r="M143" i="1"/>
  <c r="L143" i="1"/>
  <c r="K143" i="1"/>
  <c r="S142" i="1"/>
  <c r="R142" i="1"/>
  <c r="Q142" i="1"/>
  <c r="P142" i="1"/>
  <c r="O142" i="1"/>
  <c r="M142" i="1"/>
  <c r="L142" i="1"/>
  <c r="K142" i="1"/>
  <c r="S141" i="1"/>
  <c r="R141" i="1"/>
  <c r="Q141" i="1"/>
  <c r="P141" i="1"/>
  <c r="O141" i="1"/>
  <c r="M141" i="1"/>
  <c r="L141" i="1"/>
  <c r="K141" i="1"/>
  <c r="S140" i="1"/>
  <c r="R140" i="1"/>
  <c r="Q140" i="1"/>
  <c r="P140" i="1"/>
  <c r="O140" i="1"/>
  <c r="M140" i="1"/>
  <c r="L140" i="1"/>
  <c r="K140" i="1"/>
  <c r="S139" i="1"/>
  <c r="R139" i="1"/>
  <c r="Q139" i="1"/>
  <c r="P139" i="1"/>
  <c r="O139" i="1"/>
  <c r="M139" i="1"/>
  <c r="L139" i="1"/>
  <c r="K139" i="1"/>
  <c r="S138" i="1"/>
  <c r="R138" i="1"/>
  <c r="Q138" i="1"/>
  <c r="P138" i="1"/>
  <c r="O138" i="1"/>
  <c r="M138" i="1"/>
  <c r="L138" i="1"/>
  <c r="K138" i="1"/>
  <c r="S137" i="1"/>
  <c r="R137" i="1"/>
  <c r="Q137" i="1"/>
  <c r="P137" i="1"/>
  <c r="O137" i="1"/>
  <c r="M137" i="1"/>
  <c r="L137" i="1"/>
  <c r="K137" i="1"/>
  <c r="S136" i="1"/>
  <c r="R136" i="1"/>
  <c r="Q136" i="1"/>
  <c r="P136" i="1"/>
  <c r="O136" i="1"/>
  <c r="M136" i="1"/>
  <c r="L136" i="1"/>
  <c r="K136" i="1"/>
  <c r="S135" i="1"/>
  <c r="R135" i="1"/>
  <c r="Q135" i="1"/>
  <c r="P135" i="1"/>
  <c r="O135" i="1"/>
  <c r="M135" i="1"/>
  <c r="L135" i="1"/>
  <c r="K135" i="1"/>
  <c r="S134" i="1"/>
  <c r="R134" i="1"/>
  <c r="Q134" i="1"/>
  <c r="P134" i="1"/>
  <c r="O134" i="1"/>
  <c r="M134" i="1"/>
  <c r="L134" i="1"/>
  <c r="K134" i="1"/>
  <c r="S133" i="1"/>
  <c r="R133" i="1"/>
  <c r="Q133" i="1"/>
  <c r="P133" i="1"/>
  <c r="O133" i="1"/>
  <c r="M133" i="1"/>
  <c r="L133" i="1"/>
  <c r="K133" i="1"/>
  <c r="S132" i="1"/>
  <c r="R132" i="1"/>
  <c r="Q132" i="1"/>
  <c r="P132" i="1"/>
  <c r="O132" i="1"/>
  <c r="M132" i="1"/>
  <c r="L132" i="1"/>
  <c r="K132" i="1"/>
  <c r="S131" i="1"/>
  <c r="R131" i="1"/>
  <c r="Q131" i="1"/>
  <c r="P131" i="1"/>
  <c r="O131" i="1"/>
  <c r="M131" i="1"/>
  <c r="L131" i="1"/>
  <c r="K131" i="1"/>
  <c r="S130" i="1"/>
  <c r="R130" i="1"/>
  <c r="Q130" i="1"/>
  <c r="P130" i="1"/>
  <c r="O130" i="1"/>
  <c r="M130" i="1"/>
  <c r="L130" i="1"/>
  <c r="K130" i="1"/>
  <c r="S129" i="1"/>
  <c r="R129" i="1"/>
  <c r="Q129" i="1"/>
  <c r="P129" i="1"/>
  <c r="O129" i="1"/>
  <c r="M129" i="1"/>
  <c r="L129" i="1"/>
  <c r="K129" i="1"/>
  <c r="S128" i="1"/>
  <c r="R128" i="1"/>
  <c r="Q128" i="1"/>
  <c r="P128" i="1"/>
  <c r="O128" i="1"/>
  <c r="M128" i="1"/>
  <c r="L128" i="1"/>
  <c r="K128" i="1"/>
  <c r="S127" i="1"/>
  <c r="R127" i="1"/>
  <c r="Q127" i="1"/>
  <c r="P127" i="1"/>
  <c r="O127" i="1"/>
  <c r="M127" i="1"/>
  <c r="L127" i="1"/>
  <c r="K127" i="1"/>
  <c r="S126" i="1"/>
  <c r="R126" i="1"/>
  <c r="Q126" i="1"/>
  <c r="P126" i="1"/>
  <c r="O126" i="1"/>
  <c r="M126" i="1"/>
  <c r="L126" i="1"/>
  <c r="K126" i="1"/>
  <c r="S125" i="1"/>
  <c r="R125" i="1"/>
  <c r="P125" i="1"/>
  <c r="O125" i="1"/>
  <c r="Q125" i="1" s="1"/>
  <c r="M125" i="1"/>
  <c r="L125" i="1"/>
  <c r="K125" i="1"/>
  <c r="S124" i="1"/>
  <c r="R124" i="1"/>
  <c r="P124" i="1"/>
  <c r="O124" i="1"/>
  <c r="Q124" i="1" s="1"/>
  <c r="M124" i="1"/>
  <c r="L124" i="1"/>
  <c r="K124" i="1"/>
  <c r="S123" i="1"/>
  <c r="R123" i="1"/>
  <c r="Q123" i="1"/>
  <c r="P123" i="1"/>
  <c r="O123" i="1"/>
  <c r="M123" i="1"/>
  <c r="L123" i="1"/>
  <c r="K123" i="1"/>
  <c r="S122" i="1"/>
  <c r="R122" i="1"/>
  <c r="Q122" i="1"/>
  <c r="P122" i="1"/>
  <c r="O122" i="1"/>
  <c r="M122" i="1"/>
  <c r="L122" i="1"/>
  <c r="K122" i="1"/>
  <c r="S121" i="1"/>
  <c r="R121" i="1"/>
  <c r="Q121" i="1"/>
  <c r="P121" i="1"/>
  <c r="O121" i="1"/>
  <c r="M121" i="1"/>
  <c r="L121" i="1"/>
  <c r="K121" i="1"/>
  <c r="S120" i="1"/>
  <c r="R120" i="1"/>
  <c r="Q120" i="1"/>
  <c r="P120" i="1"/>
  <c r="O120" i="1"/>
  <c r="M120" i="1"/>
  <c r="L120" i="1"/>
  <c r="K120" i="1"/>
  <c r="S119" i="1"/>
  <c r="R119" i="1"/>
  <c r="Q119" i="1"/>
  <c r="P119" i="1"/>
  <c r="O119" i="1"/>
  <c r="M119" i="1"/>
  <c r="L119" i="1"/>
  <c r="K119" i="1"/>
  <c r="S118" i="1"/>
  <c r="R118" i="1"/>
  <c r="Q118" i="1"/>
  <c r="P118" i="1"/>
  <c r="O118" i="1"/>
  <c r="M118" i="1"/>
  <c r="L118" i="1"/>
  <c r="K118" i="1"/>
  <c r="S117" i="1"/>
  <c r="R117" i="1"/>
  <c r="Q117" i="1"/>
  <c r="P117" i="1"/>
  <c r="O117" i="1"/>
  <c r="M117" i="1"/>
  <c r="L117" i="1"/>
  <c r="K117" i="1"/>
  <c r="S116" i="1"/>
  <c r="R116" i="1"/>
  <c r="Q116" i="1"/>
  <c r="P116" i="1"/>
  <c r="O116" i="1"/>
  <c r="M116" i="1"/>
  <c r="L116" i="1"/>
  <c r="K116" i="1"/>
  <c r="S115" i="1"/>
  <c r="R115" i="1"/>
  <c r="Q115" i="1"/>
  <c r="P115" i="1"/>
  <c r="O115" i="1"/>
  <c r="M115" i="1"/>
  <c r="L115" i="1"/>
  <c r="K115" i="1"/>
  <c r="S114" i="1"/>
  <c r="R114" i="1"/>
  <c r="Q114" i="1"/>
  <c r="P114" i="1"/>
  <c r="O114" i="1"/>
  <c r="M114" i="1"/>
  <c r="L114" i="1"/>
  <c r="K114" i="1"/>
  <c r="S113" i="1"/>
  <c r="R113" i="1"/>
  <c r="Q113" i="1"/>
  <c r="P113" i="1"/>
  <c r="O113" i="1"/>
  <c r="M113" i="1"/>
  <c r="L113" i="1"/>
  <c r="K113" i="1"/>
  <c r="S112" i="1"/>
  <c r="R112" i="1"/>
  <c r="Q112" i="1"/>
  <c r="P112" i="1"/>
  <c r="O112" i="1"/>
  <c r="M112" i="1"/>
  <c r="L112" i="1"/>
  <c r="K112" i="1"/>
  <c r="S111" i="1"/>
  <c r="R111" i="1"/>
  <c r="Q111" i="1"/>
  <c r="P111" i="1"/>
  <c r="O111" i="1"/>
  <c r="M111" i="1"/>
  <c r="L111" i="1"/>
  <c r="K111" i="1"/>
  <c r="S110" i="1"/>
  <c r="R110" i="1"/>
  <c r="Q110" i="1"/>
  <c r="P110" i="1"/>
  <c r="O110" i="1"/>
  <c r="M110" i="1"/>
  <c r="L110" i="1"/>
  <c r="K110" i="1"/>
  <c r="S109" i="1"/>
  <c r="R109" i="1"/>
  <c r="Q109" i="1"/>
  <c r="P109" i="1"/>
  <c r="O109" i="1"/>
  <c r="M109" i="1"/>
  <c r="L109" i="1"/>
  <c r="K109" i="1"/>
  <c r="S108" i="1"/>
  <c r="R108" i="1"/>
  <c r="Q108" i="1"/>
  <c r="P108" i="1"/>
  <c r="O108" i="1"/>
  <c r="M108" i="1"/>
  <c r="L108" i="1"/>
  <c r="K108" i="1"/>
  <c r="S107" i="1"/>
  <c r="R107" i="1"/>
  <c r="Q107" i="1"/>
  <c r="P107" i="1"/>
  <c r="O107" i="1"/>
  <c r="M107" i="1"/>
  <c r="L107" i="1"/>
  <c r="K107" i="1"/>
  <c r="S106" i="1"/>
  <c r="R106" i="1"/>
  <c r="Q106" i="1"/>
  <c r="P106" i="1"/>
  <c r="O106" i="1"/>
  <c r="M106" i="1"/>
  <c r="L106" i="1"/>
  <c r="K106" i="1"/>
  <c r="S105" i="1"/>
  <c r="R105" i="1"/>
  <c r="Q105" i="1"/>
  <c r="P105" i="1"/>
  <c r="O105" i="1"/>
  <c r="M105" i="1"/>
  <c r="L105" i="1"/>
  <c r="K105" i="1"/>
  <c r="S104" i="1"/>
  <c r="R104" i="1"/>
  <c r="Q104" i="1"/>
  <c r="P104" i="1"/>
  <c r="O104" i="1"/>
  <c r="M104" i="1"/>
  <c r="L104" i="1"/>
  <c r="K104" i="1"/>
  <c r="S103" i="1"/>
  <c r="R103" i="1"/>
  <c r="Q103" i="1"/>
  <c r="P103" i="1"/>
  <c r="O103" i="1"/>
  <c r="M103" i="1"/>
  <c r="L103" i="1"/>
  <c r="K103" i="1"/>
  <c r="S102" i="1"/>
  <c r="R102" i="1"/>
  <c r="Q102" i="1"/>
  <c r="P102" i="1"/>
  <c r="O102" i="1"/>
  <c r="M102" i="1"/>
  <c r="L102" i="1"/>
  <c r="K102" i="1"/>
  <c r="S101" i="1"/>
  <c r="R101" i="1"/>
  <c r="Q101" i="1"/>
  <c r="P101" i="1"/>
  <c r="O101" i="1"/>
  <c r="M101" i="1"/>
  <c r="L101" i="1"/>
  <c r="K101" i="1"/>
  <c r="S100" i="1"/>
  <c r="R100" i="1"/>
  <c r="Q100" i="1"/>
  <c r="P100" i="1"/>
  <c r="O100" i="1"/>
  <c r="M100" i="1"/>
  <c r="L100" i="1"/>
  <c r="K100" i="1"/>
  <c r="S99" i="1"/>
  <c r="R99" i="1"/>
  <c r="Q99" i="1"/>
  <c r="P99" i="1"/>
  <c r="O99" i="1"/>
  <c r="M99" i="1"/>
  <c r="L99" i="1"/>
  <c r="K99" i="1"/>
  <c r="S97" i="1"/>
  <c r="R97" i="1"/>
  <c r="Q97" i="1"/>
  <c r="P97" i="1"/>
  <c r="O97" i="1"/>
  <c r="M97" i="1"/>
  <c r="L97" i="1"/>
  <c r="K97" i="1"/>
  <c r="S96" i="1"/>
  <c r="R96" i="1"/>
  <c r="Q96" i="1"/>
  <c r="P96" i="1"/>
  <c r="O96" i="1"/>
  <c r="M96" i="1"/>
  <c r="L96" i="1"/>
  <c r="K96" i="1"/>
  <c r="S95" i="1"/>
  <c r="R95" i="1"/>
  <c r="Q95" i="1"/>
  <c r="P95" i="1"/>
  <c r="O95" i="1"/>
  <c r="M95" i="1"/>
  <c r="L95" i="1"/>
  <c r="K95" i="1"/>
  <c r="S94" i="1"/>
  <c r="R94" i="1"/>
  <c r="Q94" i="1"/>
  <c r="P94" i="1"/>
  <c r="O94" i="1"/>
  <c r="M94" i="1"/>
  <c r="L94" i="1"/>
  <c r="K94" i="1"/>
  <c r="S93" i="1"/>
  <c r="R93" i="1"/>
  <c r="Q93" i="1"/>
  <c r="P93" i="1"/>
  <c r="O93" i="1"/>
  <c r="M93" i="1"/>
  <c r="L93" i="1"/>
  <c r="K93" i="1"/>
  <c r="S92" i="1"/>
  <c r="R92" i="1"/>
  <c r="Q92" i="1"/>
  <c r="P92" i="1"/>
  <c r="O92" i="1"/>
  <c r="M92" i="1"/>
  <c r="L92" i="1"/>
  <c r="K92" i="1"/>
  <c r="S91" i="1"/>
  <c r="R91" i="1"/>
  <c r="Q91" i="1"/>
  <c r="P91" i="1"/>
  <c r="O91" i="1"/>
  <c r="M91" i="1"/>
  <c r="L91" i="1"/>
  <c r="K91" i="1"/>
  <c r="S90" i="1"/>
  <c r="R90" i="1"/>
  <c r="Q90" i="1"/>
  <c r="P90" i="1"/>
  <c r="O90" i="1"/>
  <c r="M90" i="1"/>
  <c r="L90" i="1"/>
  <c r="K90" i="1"/>
  <c r="S89" i="1"/>
  <c r="R89" i="1"/>
  <c r="Q89" i="1"/>
  <c r="P89" i="1"/>
  <c r="O89" i="1"/>
  <c r="M89" i="1"/>
  <c r="L89" i="1"/>
  <c r="K89" i="1"/>
  <c r="S88" i="1"/>
  <c r="R88" i="1"/>
  <c r="Q88" i="1"/>
  <c r="P88" i="1"/>
  <c r="O88" i="1"/>
  <c r="M88" i="1"/>
  <c r="L88" i="1"/>
  <c r="K88" i="1"/>
  <c r="S87" i="1"/>
  <c r="R87" i="1"/>
  <c r="Q87" i="1"/>
  <c r="P87" i="1"/>
  <c r="O87" i="1"/>
  <c r="M87" i="1"/>
  <c r="L87" i="1"/>
  <c r="K87" i="1"/>
  <c r="S86" i="1"/>
  <c r="R86" i="1"/>
  <c r="Q86" i="1"/>
  <c r="P86" i="1"/>
  <c r="O86" i="1"/>
  <c r="M86" i="1"/>
  <c r="L86" i="1"/>
  <c r="K86" i="1"/>
  <c r="S85" i="1"/>
  <c r="R85" i="1"/>
  <c r="Q85" i="1"/>
  <c r="P85" i="1"/>
  <c r="O85" i="1"/>
  <c r="M85" i="1"/>
  <c r="L85" i="1"/>
  <c r="K85" i="1"/>
  <c r="S84" i="1"/>
  <c r="R84" i="1"/>
  <c r="Q84" i="1"/>
  <c r="P84" i="1"/>
  <c r="O84" i="1"/>
  <c r="M84" i="1"/>
  <c r="L84" i="1"/>
  <c r="K84" i="1"/>
  <c r="S83" i="1"/>
  <c r="R83" i="1"/>
  <c r="Q83" i="1"/>
  <c r="P83" i="1"/>
  <c r="O83" i="1"/>
  <c r="M83" i="1"/>
  <c r="L83" i="1"/>
  <c r="K83" i="1"/>
  <c r="S82" i="1"/>
  <c r="R82" i="1"/>
  <c r="Q82" i="1"/>
  <c r="P82" i="1"/>
  <c r="O82" i="1"/>
  <c r="M82" i="1"/>
  <c r="L82" i="1"/>
  <c r="K82" i="1"/>
  <c r="S81" i="1"/>
  <c r="R81" i="1"/>
  <c r="Q81" i="1"/>
  <c r="P81" i="1"/>
  <c r="O81" i="1"/>
  <c r="M81" i="1"/>
  <c r="L81" i="1"/>
  <c r="K81" i="1"/>
  <c r="S80" i="1"/>
  <c r="R80" i="1"/>
  <c r="Q80" i="1"/>
  <c r="P80" i="1"/>
  <c r="O80" i="1"/>
  <c r="M80" i="1"/>
  <c r="L80" i="1"/>
  <c r="K80" i="1"/>
  <c r="S79" i="1"/>
  <c r="R79" i="1"/>
  <c r="Q79" i="1"/>
  <c r="P79" i="1"/>
  <c r="O79" i="1"/>
  <c r="M79" i="1"/>
  <c r="L79" i="1"/>
  <c r="K79" i="1"/>
  <c r="S78" i="1"/>
  <c r="R78" i="1"/>
  <c r="Q78" i="1"/>
  <c r="P78" i="1"/>
  <c r="O78" i="1"/>
  <c r="M78" i="1"/>
  <c r="L78" i="1"/>
  <c r="K78" i="1"/>
  <c r="S77" i="1"/>
  <c r="R77" i="1"/>
  <c r="Q77" i="1"/>
  <c r="P77" i="1"/>
  <c r="O77" i="1"/>
  <c r="M77" i="1"/>
  <c r="L77" i="1"/>
  <c r="K77" i="1"/>
  <c r="S76" i="1"/>
  <c r="R76" i="1"/>
  <c r="Q76" i="1"/>
  <c r="P76" i="1"/>
  <c r="O76" i="1"/>
  <c r="M76" i="1"/>
  <c r="L76" i="1"/>
  <c r="K76" i="1"/>
  <c r="S75" i="1"/>
  <c r="R75" i="1"/>
  <c r="Q75" i="1"/>
  <c r="P75" i="1"/>
  <c r="O75" i="1"/>
  <c r="M75" i="1"/>
  <c r="L75" i="1"/>
  <c r="K75" i="1"/>
  <c r="S74" i="1"/>
  <c r="R74" i="1"/>
  <c r="Q74" i="1"/>
  <c r="P74" i="1"/>
  <c r="O74" i="1"/>
  <c r="M74" i="1"/>
  <c r="L74" i="1"/>
  <c r="K74" i="1"/>
  <c r="S73" i="1"/>
  <c r="R73" i="1"/>
  <c r="Q73" i="1"/>
  <c r="P73" i="1"/>
  <c r="O73" i="1"/>
  <c r="M73" i="1"/>
  <c r="L73" i="1"/>
  <c r="K73" i="1"/>
  <c r="S72" i="1"/>
  <c r="R72" i="1"/>
  <c r="Q72" i="1"/>
  <c r="P72" i="1"/>
  <c r="O72" i="1"/>
  <c r="M72" i="1"/>
  <c r="L72" i="1"/>
  <c r="K72" i="1"/>
  <c r="S71" i="1"/>
  <c r="R71" i="1"/>
  <c r="Q71" i="1"/>
  <c r="P71" i="1"/>
  <c r="O71" i="1"/>
  <c r="M71" i="1"/>
  <c r="L71" i="1"/>
  <c r="K71" i="1"/>
  <c r="S70" i="1"/>
  <c r="R70" i="1"/>
  <c r="Q70" i="1"/>
  <c r="P70" i="1"/>
  <c r="O70" i="1"/>
  <c r="M70" i="1"/>
  <c r="L70" i="1"/>
  <c r="K70" i="1"/>
  <c r="S69" i="1"/>
  <c r="R69" i="1"/>
  <c r="Q69" i="1"/>
  <c r="P69" i="1"/>
  <c r="O69" i="1"/>
  <c r="M69" i="1"/>
  <c r="L69" i="1"/>
  <c r="K69" i="1"/>
  <c r="S66" i="1"/>
  <c r="R66" i="1"/>
  <c r="Q66" i="1"/>
  <c r="P66" i="1"/>
  <c r="O66" i="1"/>
  <c r="M66" i="1"/>
  <c r="L66" i="1"/>
  <c r="K66" i="1"/>
  <c r="S65" i="1"/>
  <c r="R65" i="1"/>
  <c r="Q65" i="1"/>
  <c r="P65" i="1"/>
  <c r="O65" i="1"/>
  <c r="M65" i="1"/>
  <c r="L65" i="1"/>
  <c r="K65" i="1"/>
  <c r="S64" i="1"/>
  <c r="R64" i="1"/>
  <c r="Q64" i="1"/>
  <c r="P64" i="1"/>
  <c r="O64" i="1"/>
  <c r="M64" i="1"/>
  <c r="L64" i="1"/>
  <c r="K64" i="1"/>
  <c r="S63" i="1"/>
  <c r="R63" i="1"/>
  <c r="P63" i="1"/>
  <c r="O63" i="1"/>
  <c r="Q63" i="1" s="1"/>
  <c r="M63" i="1"/>
  <c r="L63" i="1"/>
  <c r="K63" i="1"/>
  <c r="S62" i="1"/>
  <c r="R62" i="1"/>
  <c r="P62" i="1"/>
  <c r="O62" i="1"/>
  <c r="Q62" i="1" s="1"/>
  <c r="M62" i="1"/>
  <c r="L62" i="1"/>
  <c r="K62" i="1"/>
  <c r="S61" i="1"/>
  <c r="R61" i="1"/>
  <c r="Q61" i="1"/>
  <c r="P61" i="1"/>
  <c r="O61" i="1"/>
  <c r="M61" i="1"/>
  <c r="L61" i="1"/>
  <c r="K61" i="1"/>
  <c r="S60" i="1"/>
  <c r="R60" i="1"/>
  <c r="Q60" i="1"/>
  <c r="P60" i="1"/>
  <c r="O60" i="1"/>
  <c r="M60" i="1"/>
  <c r="L60" i="1"/>
  <c r="K60" i="1"/>
  <c r="S59" i="1"/>
  <c r="R59" i="1"/>
  <c r="Q59" i="1"/>
  <c r="P59" i="1"/>
  <c r="O59" i="1"/>
  <c r="M59" i="1"/>
  <c r="L59" i="1"/>
  <c r="K59" i="1"/>
  <c r="S58" i="1"/>
  <c r="R58" i="1"/>
  <c r="P58" i="1"/>
  <c r="O58" i="1"/>
  <c r="Q58" i="1" s="1"/>
  <c r="M58" i="1"/>
  <c r="L58" i="1"/>
  <c r="K58" i="1"/>
  <c r="S57" i="1"/>
  <c r="R57" i="1"/>
  <c r="P57" i="1"/>
  <c r="O57" i="1"/>
  <c r="Q57" i="1" s="1"/>
  <c r="M57" i="1"/>
  <c r="L57" i="1"/>
  <c r="K57" i="1"/>
  <c r="S56" i="1"/>
  <c r="R56" i="1"/>
  <c r="Q56" i="1"/>
  <c r="P56" i="1"/>
  <c r="O56" i="1"/>
  <c r="M56" i="1"/>
  <c r="L56" i="1"/>
  <c r="K56" i="1"/>
  <c r="S55" i="1"/>
  <c r="R55" i="1"/>
  <c r="Q55" i="1"/>
  <c r="P55" i="1"/>
  <c r="O55" i="1"/>
  <c r="M55" i="1"/>
  <c r="L55" i="1"/>
  <c r="K55" i="1"/>
  <c r="S54" i="1"/>
  <c r="R54" i="1"/>
  <c r="Q54" i="1"/>
  <c r="P54" i="1"/>
  <c r="O54" i="1"/>
  <c r="M54" i="1"/>
  <c r="L54" i="1"/>
  <c r="K54" i="1"/>
  <c r="S53" i="1"/>
  <c r="R53" i="1"/>
  <c r="Q53" i="1"/>
  <c r="P53" i="1"/>
  <c r="O53" i="1"/>
  <c r="M53" i="1"/>
  <c r="L53" i="1"/>
  <c r="K53" i="1"/>
  <c r="S52" i="1"/>
  <c r="R52" i="1"/>
  <c r="Q52" i="1"/>
  <c r="P52" i="1"/>
  <c r="O52" i="1"/>
  <c r="M52" i="1"/>
  <c r="L52" i="1"/>
  <c r="K52" i="1"/>
  <c r="S51" i="1"/>
  <c r="R51" i="1"/>
  <c r="Q51" i="1"/>
  <c r="P51" i="1"/>
  <c r="O51" i="1"/>
  <c r="M51" i="1"/>
  <c r="L51" i="1"/>
  <c r="K51" i="1"/>
  <c r="S50" i="1"/>
  <c r="R50" i="1"/>
  <c r="P50" i="1"/>
  <c r="O50" i="1"/>
  <c r="Q50" i="1" s="1"/>
  <c r="M50" i="1"/>
  <c r="L50" i="1"/>
  <c r="K50" i="1"/>
  <c r="S49" i="1"/>
  <c r="R49" i="1"/>
  <c r="P49" i="1"/>
  <c r="O49" i="1"/>
  <c r="Q49" i="1" s="1"/>
  <c r="M49" i="1"/>
  <c r="L49" i="1"/>
  <c r="K49" i="1"/>
  <c r="S48" i="1"/>
  <c r="R48" i="1"/>
  <c r="Q48" i="1"/>
  <c r="P48" i="1"/>
  <c r="O48" i="1"/>
  <c r="M48" i="1"/>
  <c r="L48" i="1"/>
  <c r="K48" i="1"/>
  <c r="S47" i="1"/>
  <c r="R47" i="1"/>
  <c r="Q47" i="1"/>
  <c r="P47" i="1"/>
  <c r="O47" i="1"/>
  <c r="M47" i="1"/>
  <c r="L47" i="1"/>
  <c r="K47" i="1"/>
  <c r="S46" i="1"/>
  <c r="R46" i="1"/>
  <c r="Q46" i="1"/>
  <c r="P46" i="1"/>
  <c r="O46" i="1"/>
  <c r="M46" i="1"/>
  <c r="L46" i="1"/>
  <c r="K46" i="1"/>
  <c r="S45" i="1"/>
  <c r="R45" i="1"/>
  <c r="Q45" i="1"/>
  <c r="P45" i="1"/>
  <c r="O45" i="1"/>
  <c r="M45" i="1"/>
  <c r="L45" i="1"/>
  <c r="K45" i="1"/>
  <c r="S44" i="1"/>
  <c r="R44" i="1"/>
  <c r="Q44" i="1"/>
  <c r="P44" i="1"/>
  <c r="O44" i="1"/>
  <c r="M44" i="1"/>
  <c r="L44" i="1"/>
  <c r="K44" i="1"/>
  <c r="S43" i="1"/>
  <c r="R43" i="1"/>
  <c r="Q43" i="1"/>
  <c r="P43" i="1"/>
  <c r="O43" i="1"/>
  <c r="M43" i="1"/>
  <c r="L43" i="1"/>
  <c r="K43" i="1"/>
  <c r="S42" i="1"/>
  <c r="R42" i="1"/>
  <c r="Q42" i="1"/>
  <c r="P42" i="1"/>
  <c r="O42" i="1"/>
  <c r="M42" i="1"/>
  <c r="L42" i="1"/>
  <c r="K42" i="1"/>
  <c r="S41" i="1"/>
  <c r="R41" i="1"/>
  <c r="Q41" i="1"/>
  <c r="P41" i="1"/>
  <c r="O41" i="1"/>
  <c r="M41" i="1"/>
  <c r="L41" i="1"/>
  <c r="K41" i="1"/>
  <c r="S40" i="1"/>
  <c r="R40" i="1"/>
  <c r="Q40" i="1"/>
  <c r="P40" i="1"/>
  <c r="O40" i="1"/>
  <c r="M40" i="1"/>
  <c r="L40" i="1"/>
  <c r="K40" i="1"/>
  <c r="S39" i="1"/>
  <c r="R39" i="1"/>
  <c r="Q39" i="1"/>
  <c r="P39" i="1"/>
  <c r="O39" i="1"/>
  <c r="M39" i="1"/>
  <c r="L39" i="1"/>
  <c r="K39" i="1"/>
  <c r="S38" i="1"/>
  <c r="R38" i="1"/>
  <c r="Q38" i="1"/>
  <c r="P38" i="1"/>
  <c r="O38" i="1"/>
  <c r="M38" i="1"/>
  <c r="L38" i="1"/>
  <c r="K38" i="1"/>
  <c r="S36" i="1"/>
  <c r="R36" i="1"/>
  <c r="Q36" i="1"/>
  <c r="P36" i="1"/>
  <c r="O36" i="1"/>
  <c r="M36" i="1"/>
  <c r="L36" i="1"/>
  <c r="K36" i="1"/>
  <c r="S35" i="1"/>
  <c r="R35" i="1"/>
  <c r="Q35" i="1"/>
  <c r="P35" i="1"/>
  <c r="O35" i="1"/>
  <c r="M35" i="1"/>
  <c r="L35" i="1"/>
  <c r="K35" i="1"/>
  <c r="S34" i="1"/>
  <c r="R34" i="1"/>
  <c r="Q34" i="1"/>
  <c r="P34" i="1"/>
  <c r="O34" i="1"/>
  <c r="M34" i="1"/>
  <c r="L34" i="1"/>
  <c r="K34" i="1"/>
  <c r="S33" i="1"/>
  <c r="R33" i="1"/>
  <c r="Q33" i="1"/>
  <c r="P33" i="1"/>
  <c r="O33" i="1"/>
  <c r="M33" i="1"/>
  <c r="L33" i="1"/>
  <c r="K33" i="1"/>
  <c r="S32" i="1"/>
  <c r="R32" i="1"/>
  <c r="Q32" i="1"/>
  <c r="P32" i="1"/>
  <c r="O32" i="1"/>
  <c r="M32" i="1"/>
  <c r="L32" i="1"/>
  <c r="K32" i="1"/>
  <c r="S31" i="1"/>
  <c r="R31" i="1"/>
  <c r="Q31" i="1"/>
  <c r="P31" i="1"/>
  <c r="O31" i="1"/>
  <c r="M31" i="1"/>
  <c r="L31" i="1"/>
  <c r="K31" i="1"/>
  <c r="S30" i="1"/>
  <c r="R30" i="1"/>
  <c r="Q30" i="1"/>
  <c r="P30" i="1"/>
  <c r="O30" i="1"/>
  <c r="M30" i="1"/>
  <c r="L30" i="1"/>
  <c r="K30" i="1"/>
  <c r="S28" i="1"/>
  <c r="R28" i="1"/>
  <c r="Q28" i="1"/>
  <c r="P28" i="1"/>
  <c r="O28" i="1"/>
  <c r="M28" i="1"/>
  <c r="L28" i="1"/>
  <c r="K28" i="1"/>
  <c r="S27" i="1"/>
  <c r="R27" i="1"/>
  <c r="Q27" i="1"/>
  <c r="P27" i="1"/>
  <c r="O27" i="1"/>
  <c r="M27" i="1"/>
  <c r="L27" i="1"/>
  <c r="K27" i="1"/>
  <c r="S26" i="1"/>
  <c r="R26" i="1"/>
  <c r="Q26" i="1"/>
  <c r="P26" i="1"/>
  <c r="O26" i="1"/>
  <c r="M26" i="1"/>
  <c r="L26" i="1"/>
  <c r="K26" i="1"/>
  <c r="S25" i="1"/>
  <c r="R25" i="1"/>
  <c r="Q25" i="1"/>
  <c r="P25" i="1"/>
  <c r="O25" i="1"/>
  <c r="M25" i="1"/>
  <c r="L25" i="1"/>
  <c r="K25" i="1"/>
  <c r="S24" i="1"/>
  <c r="R24" i="1"/>
  <c r="Q24" i="1"/>
  <c r="P24" i="1"/>
  <c r="O24" i="1"/>
  <c r="M24" i="1"/>
  <c r="L24" i="1"/>
  <c r="K24" i="1"/>
  <c r="S23" i="1"/>
  <c r="R23" i="1"/>
  <c r="Q23" i="1"/>
  <c r="P23" i="1"/>
  <c r="O23" i="1"/>
  <c r="M23" i="1"/>
  <c r="L23" i="1"/>
  <c r="K23" i="1"/>
  <c r="S22" i="1"/>
  <c r="R22" i="1"/>
  <c r="Q22" i="1"/>
  <c r="P22" i="1"/>
  <c r="O22" i="1"/>
  <c r="M22" i="1"/>
  <c r="L22" i="1"/>
  <c r="K22" i="1"/>
  <c r="S21" i="1"/>
  <c r="R21" i="1"/>
  <c r="Q21" i="1"/>
  <c r="P21" i="1"/>
  <c r="O21" i="1"/>
  <c r="M21" i="1"/>
  <c r="L21" i="1"/>
  <c r="K21" i="1"/>
  <c r="S20" i="1"/>
  <c r="R20" i="1"/>
  <c r="Q20" i="1"/>
  <c r="P20" i="1"/>
  <c r="O20" i="1"/>
  <c r="M20" i="1"/>
  <c r="L20" i="1"/>
  <c r="K20" i="1"/>
  <c r="S19" i="1"/>
  <c r="R19" i="1"/>
  <c r="Q19" i="1"/>
  <c r="P19" i="1"/>
  <c r="O19" i="1"/>
  <c r="M19" i="1"/>
  <c r="L19" i="1"/>
  <c r="K19" i="1"/>
  <c r="S18" i="1"/>
  <c r="R18" i="1"/>
  <c r="Q18" i="1"/>
  <c r="P18" i="1"/>
  <c r="O18" i="1"/>
  <c r="M18" i="1"/>
  <c r="L18" i="1"/>
  <c r="K18" i="1"/>
  <c r="S17" i="1"/>
  <c r="R17" i="1"/>
  <c r="Q17" i="1"/>
  <c r="P17" i="1"/>
  <c r="O17" i="1"/>
  <c r="M17" i="1"/>
  <c r="L17" i="1"/>
  <c r="K17" i="1"/>
  <c r="S16" i="1"/>
  <c r="R16" i="1"/>
  <c r="Q16" i="1"/>
  <c r="P16" i="1"/>
  <c r="O16" i="1"/>
  <c r="M16" i="1"/>
  <c r="L16" i="1"/>
  <c r="K16" i="1"/>
  <c r="S15" i="1"/>
  <c r="R15" i="1"/>
  <c r="Q15" i="1"/>
  <c r="P15" i="1"/>
  <c r="O15" i="1"/>
  <c r="M15" i="1"/>
  <c r="L15" i="1"/>
  <c r="K15" i="1"/>
  <c r="S14" i="1"/>
  <c r="R14" i="1"/>
  <c r="Q14" i="1"/>
  <c r="P14" i="1"/>
  <c r="O14" i="1"/>
  <c r="M14" i="1"/>
  <c r="L14" i="1"/>
  <c r="K14" i="1"/>
  <c r="S12" i="1"/>
  <c r="R12" i="1"/>
  <c r="Q12" i="1"/>
  <c r="P12" i="1"/>
  <c r="O12" i="1"/>
  <c r="M12" i="1"/>
  <c r="L12" i="1"/>
  <c r="K12" i="1"/>
  <c r="S11" i="1"/>
  <c r="R11" i="1"/>
  <c r="Q11" i="1"/>
  <c r="P11" i="1"/>
  <c r="O11" i="1"/>
  <c r="M11" i="1"/>
  <c r="L11" i="1"/>
  <c r="K11" i="1"/>
  <c r="S10" i="1"/>
  <c r="R10" i="1"/>
  <c r="Q10" i="1"/>
  <c r="P10" i="1"/>
  <c r="O10" i="1"/>
  <c r="M10" i="1"/>
  <c r="L10" i="1"/>
  <c r="K10" i="1"/>
  <c r="S9" i="1"/>
  <c r="R9" i="1"/>
  <c r="Q9" i="1"/>
  <c r="P9" i="1"/>
  <c r="O9" i="1"/>
  <c r="M9" i="1"/>
  <c r="L9" i="1"/>
  <c r="K9" i="1"/>
  <c r="S8" i="1"/>
  <c r="R8" i="1"/>
  <c r="Q8" i="1"/>
  <c r="P8" i="1"/>
  <c r="O8" i="1"/>
  <c r="M8" i="1"/>
  <c r="L8" i="1"/>
  <c r="K8" i="1"/>
  <c r="S7" i="1"/>
  <c r="R7" i="1"/>
  <c r="Q7" i="1"/>
  <c r="P7" i="1"/>
  <c r="O7" i="1"/>
  <c r="M7" i="1"/>
  <c r="L7" i="1"/>
  <c r="K7" i="1"/>
  <c r="S6" i="1"/>
  <c r="R6" i="1"/>
  <c r="Q6" i="1"/>
  <c r="P6" i="1"/>
  <c r="O6" i="1"/>
  <c r="M6" i="1"/>
  <c r="L6" i="1"/>
  <c r="K6" i="1"/>
  <c r="S5" i="1"/>
  <c r="R5" i="1"/>
  <c r="Q5" i="1"/>
  <c r="P5" i="1"/>
  <c r="O5" i="1"/>
  <c r="M5" i="1"/>
  <c r="L5" i="1"/>
  <c r="K5" i="1"/>
  <c r="S3" i="1"/>
  <c r="R3" i="1"/>
  <c r="Q3" i="1"/>
  <c r="P3" i="1"/>
  <c r="O3" i="1"/>
  <c r="M3" i="1"/>
  <c r="L3" i="1"/>
  <c r="K3" i="1"/>
  <c r="S2" i="1"/>
  <c r="R2" i="1"/>
  <c r="Q2" i="1"/>
  <c r="P2" i="1"/>
  <c r="O2" i="1"/>
  <c r="M2" i="1"/>
  <c r="L2" i="1"/>
  <c r="K2" i="1"/>
  <c r="S580" i="1"/>
  <c r="R580" i="1"/>
  <c r="Q580" i="1"/>
  <c r="P580" i="1"/>
  <c r="O580" i="1"/>
  <c r="M580" i="1"/>
  <c r="L580" i="1"/>
  <c r="K580" i="1"/>
  <c r="N567" i="1" l="1"/>
  <c r="N219" i="1"/>
  <c r="N401" i="1"/>
  <c r="N366" i="1"/>
  <c r="N375" i="1"/>
  <c r="N153" i="1"/>
  <c r="N154" i="1"/>
  <c r="N161" i="1"/>
  <c r="N177" i="1"/>
  <c r="N58" i="1"/>
  <c r="N317" i="1"/>
  <c r="N318" i="1"/>
  <c r="N365" i="1"/>
  <c r="N59" i="1"/>
  <c r="N60" i="1"/>
  <c r="N79" i="1"/>
  <c r="N52" i="1"/>
  <c r="N56" i="1"/>
  <c r="N57" i="1"/>
  <c r="N227" i="1"/>
  <c r="N235" i="1"/>
  <c r="N293" i="1"/>
  <c r="N303" i="1"/>
  <c r="N486" i="1"/>
  <c r="N580" i="1"/>
  <c r="N6" i="1"/>
  <c r="N7" i="1"/>
  <c r="N8" i="1"/>
  <c r="N9" i="1"/>
  <c r="N10" i="1"/>
  <c r="N568" i="1"/>
  <c r="N571" i="1"/>
  <c r="N578" i="1"/>
  <c r="N11" i="1"/>
  <c r="N144" i="1"/>
  <c r="N462" i="1"/>
  <c r="N468" i="1"/>
  <c r="N19" i="1"/>
  <c r="N88" i="1"/>
  <c r="N89" i="1"/>
  <c r="N112" i="1"/>
  <c r="N410" i="1"/>
  <c r="N418" i="1"/>
  <c r="N450" i="1"/>
  <c r="N238" i="1"/>
  <c r="N242" i="1"/>
  <c r="N243" i="1"/>
  <c r="N244" i="1"/>
  <c r="N246" i="1"/>
  <c r="N247" i="1"/>
  <c r="N250" i="1"/>
  <c r="N251" i="1"/>
  <c r="N261" i="1"/>
  <c r="N272" i="1"/>
  <c r="N276" i="1"/>
  <c r="N277" i="1"/>
  <c r="N278" i="1"/>
  <c r="N280" i="1"/>
  <c r="N281" i="1"/>
  <c r="N284" i="1"/>
  <c r="N285" i="1"/>
  <c r="N327" i="1"/>
  <c r="N328" i="1"/>
  <c r="N333" i="1"/>
  <c r="N343" i="1"/>
  <c r="N503" i="1"/>
  <c r="N490" i="1"/>
  <c r="N491" i="1"/>
  <c r="N492" i="1"/>
  <c r="N497" i="1"/>
  <c r="N506" i="1"/>
  <c r="N507" i="1"/>
  <c r="N508" i="1"/>
  <c r="N529" i="1"/>
  <c r="N530" i="1"/>
  <c r="N533" i="1"/>
  <c r="N534" i="1"/>
  <c r="N535" i="1"/>
  <c r="N537" i="1"/>
  <c r="N538" i="1"/>
  <c r="N545" i="1"/>
  <c r="N546" i="1"/>
  <c r="N547" i="1"/>
  <c r="N548" i="1"/>
  <c r="N550" i="1"/>
  <c r="N549" i="1"/>
  <c r="N551" i="1"/>
  <c r="N559" i="1"/>
  <c r="N561" i="1"/>
  <c r="N562" i="1"/>
  <c r="N565" i="1"/>
  <c r="N566" i="1"/>
  <c r="N70" i="1"/>
  <c r="N78" i="1"/>
  <c r="N126" i="1"/>
  <c r="N128" i="1"/>
  <c r="N143" i="1"/>
  <c r="N203" i="1"/>
  <c r="N207" i="1"/>
  <c r="N209" i="1"/>
  <c r="N211" i="1"/>
  <c r="N218" i="1"/>
  <c r="N63" i="1"/>
  <c r="N93" i="1"/>
  <c r="N94" i="1"/>
  <c r="N95" i="1"/>
  <c r="N103" i="1"/>
  <c r="N106" i="1"/>
  <c r="N110" i="1"/>
  <c r="N111" i="1"/>
  <c r="N159" i="1"/>
  <c r="N160" i="1"/>
  <c r="N168" i="1"/>
  <c r="N171" i="1"/>
  <c r="N175" i="1"/>
  <c r="N176" i="1"/>
  <c r="N191" i="1"/>
  <c r="N192" i="1"/>
  <c r="N200" i="1"/>
  <c r="N202" i="1"/>
  <c r="N228" i="1"/>
  <c r="N403" i="1"/>
  <c r="N405" i="1"/>
  <c r="N408" i="1"/>
  <c r="N409" i="1"/>
  <c r="N475" i="1"/>
  <c r="N478" i="1"/>
  <c r="N479" i="1"/>
  <c r="N481" i="1"/>
  <c r="N482" i="1"/>
  <c r="N483" i="1"/>
  <c r="N521" i="1"/>
  <c r="N527" i="1"/>
  <c r="N543" i="1"/>
  <c r="N402" i="1"/>
  <c r="N422" i="1"/>
  <c r="N423" i="1"/>
  <c r="N424" i="1"/>
  <c r="N425" i="1"/>
  <c r="N426" i="1"/>
  <c r="N434" i="1"/>
  <c r="N437" i="1"/>
  <c r="N439" i="1"/>
  <c r="N440" i="1"/>
  <c r="N441" i="1"/>
  <c r="N442" i="1"/>
  <c r="N445" i="1"/>
  <c r="N446" i="1"/>
  <c r="N447" i="1"/>
  <c r="N448" i="1"/>
  <c r="N449" i="1"/>
  <c r="N476" i="1"/>
  <c r="N485" i="1"/>
  <c r="N511" i="1"/>
  <c r="N519" i="1"/>
  <c r="N86" i="1"/>
  <c r="N121" i="1"/>
  <c r="N122" i="1"/>
  <c r="N151" i="1"/>
  <c r="N186" i="1"/>
  <c r="N187" i="1"/>
  <c r="N220" i="1"/>
  <c r="N222" i="1"/>
  <c r="N237" i="1"/>
  <c r="N32" i="1"/>
  <c r="N35" i="1"/>
  <c r="N36" i="1"/>
  <c r="N41" i="1"/>
  <c r="N42" i="1"/>
  <c r="N43" i="1"/>
  <c r="N44" i="1"/>
  <c r="N45" i="1"/>
  <c r="N119" i="1"/>
  <c r="N184" i="1"/>
  <c r="N260" i="1"/>
  <c r="N269" i="1"/>
  <c r="N271" i="1"/>
  <c r="N294" i="1"/>
  <c r="N304" i="1"/>
  <c r="N308" i="1"/>
  <c r="N309" i="1"/>
  <c r="N310" i="1"/>
  <c r="N312" i="1"/>
  <c r="N313" i="1"/>
  <c r="N316" i="1"/>
  <c r="N334" i="1"/>
  <c r="N344" i="1"/>
  <c r="N346" i="1"/>
  <c r="N347" i="1"/>
  <c r="N348" i="1"/>
  <c r="N349" i="1"/>
  <c r="N352" i="1"/>
  <c r="N353" i="1"/>
  <c r="N354" i="1"/>
  <c r="N355" i="1"/>
  <c r="N356" i="1"/>
  <c r="N357" i="1"/>
  <c r="N360" i="1"/>
  <c r="N361" i="1"/>
  <c r="N362" i="1"/>
  <c r="N363" i="1"/>
  <c r="N364" i="1"/>
  <c r="N400" i="1"/>
  <c r="N411" i="1"/>
  <c r="N427" i="1"/>
  <c r="N460" i="1"/>
  <c r="N21" i="1"/>
  <c r="N22" i="1"/>
  <c r="N27" i="1"/>
  <c r="N46" i="1"/>
  <c r="N47" i="1"/>
  <c r="N252" i="1"/>
  <c r="N254" i="1"/>
  <c r="N371" i="1"/>
  <c r="N372" i="1"/>
  <c r="N374" i="1"/>
  <c r="N385" i="1"/>
  <c r="N386" i="1"/>
  <c r="N388" i="1"/>
  <c r="N392" i="1"/>
  <c r="N393" i="1"/>
  <c r="N394" i="1"/>
  <c r="N398" i="1"/>
  <c r="N399" i="1"/>
  <c r="N451" i="1"/>
  <c r="N459" i="1"/>
  <c r="N467" i="1"/>
  <c r="N286" i="1"/>
  <c r="N288" i="1"/>
  <c r="N301" i="1"/>
  <c r="N325" i="1"/>
  <c r="N341" i="1"/>
  <c r="N368" i="1"/>
  <c r="N73" i="1"/>
  <c r="N77" i="1"/>
  <c r="N127" i="1"/>
  <c r="N135" i="1"/>
  <c r="N138" i="1"/>
  <c r="N142" i="1"/>
  <c r="N193" i="1"/>
  <c r="N208" i="1"/>
  <c r="N212" i="1"/>
  <c r="N499" i="1"/>
  <c r="N495" i="1"/>
  <c r="N30" i="1"/>
  <c r="N55" i="1"/>
  <c r="N436" i="1"/>
  <c r="N3" i="1"/>
  <c r="N74" i="1"/>
  <c r="N81" i="1"/>
  <c r="N2" i="1"/>
  <c r="N12" i="1"/>
  <c r="N14" i="1"/>
  <c r="N23" i="1"/>
  <c r="N24" i="1"/>
  <c r="N25" i="1"/>
  <c r="N26" i="1"/>
  <c r="N221" i="1"/>
  <c r="N226" i="1"/>
  <c r="N253" i="1"/>
  <c r="N258" i="1"/>
  <c r="N287" i="1"/>
  <c r="N292" i="1"/>
  <c r="N329" i="1"/>
  <c r="N330" i="1"/>
  <c r="N331" i="1"/>
  <c r="N332" i="1"/>
  <c r="N358" i="1"/>
  <c r="N395" i="1"/>
  <c r="N413" i="1"/>
  <c r="N416" i="1"/>
  <c r="N417" i="1"/>
  <c r="N443" i="1"/>
  <c r="N452" i="1"/>
  <c r="N513" i="1"/>
  <c r="N522" i="1"/>
  <c r="N523" i="1"/>
  <c r="N525" i="1"/>
  <c r="N526" i="1"/>
  <c r="N560" i="1"/>
  <c r="N185" i="1"/>
  <c r="N195" i="1"/>
  <c r="N196" i="1"/>
  <c r="N199" i="1"/>
  <c r="N223" i="1"/>
  <c r="N230" i="1"/>
  <c r="N231" i="1"/>
  <c r="N234" i="1"/>
  <c r="N255" i="1"/>
  <c r="N263" i="1"/>
  <c r="N264" i="1"/>
  <c r="N268" i="1"/>
  <c r="N289" i="1"/>
  <c r="N296" i="1"/>
  <c r="N297" i="1"/>
  <c r="N300" i="1"/>
  <c r="N326" i="1"/>
  <c r="N336" i="1"/>
  <c r="N337" i="1"/>
  <c r="N339" i="1"/>
  <c r="N340" i="1"/>
  <c r="N420" i="1"/>
  <c r="N421" i="1"/>
  <c r="N465" i="1"/>
  <c r="N466" i="1"/>
  <c r="N471" i="1"/>
  <c r="N472" i="1"/>
  <c r="N473" i="1"/>
  <c r="N474" i="1"/>
  <c r="N520" i="1"/>
  <c r="N579" i="1"/>
  <c r="N20" i="1"/>
  <c r="N120" i="1"/>
  <c r="N152" i="1"/>
  <c r="N28" i="1"/>
  <c r="N39" i="1"/>
  <c r="N40" i="1"/>
  <c r="N48" i="1"/>
  <c r="N51" i="1"/>
  <c r="N64" i="1"/>
  <c r="N69" i="1"/>
  <c r="N90" i="1"/>
  <c r="N97" i="1"/>
  <c r="N99" i="1"/>
  <c r="N102" i="1"/>
  <c r="N123" i="1"/>
  <c r="N130" i="1"/>
  <c r="N131" i="1"/>
  <c r="N134" i="1"/>
  <c r="N155" i="1"/>
  <c r="N163" i="1"/>
  <c r="N164" i="1"/>
  <c r="N167" i="1"/>
  <c r="N188" i="1"/>
  <c r="N377" i="1"/>
  <c r="N383" i="1"/>
  <c r="N384" i="1"/>
  <c r="N419" i="1"/>
  <c r="N429" i="1"/>
  <c r="N430" i="1"/>
  <c r="N432" i="1"/>
  <c r="N433" i="1"/>
  <c r="N470" i="1"/>
  <c r="N487" i="1"/>
  <c r="N493" i="1"/>
  <c r="N496" i="1"/>
  <c r="N528" i="1"/>
  <c r="N541" i="1"/>
  <c r="N542" i="1"/>
  <c r="N536" i="1"/>
  <c r="N502" i="1"/>
  <c r="N554" i="1"/>
  <c r="N555" i="1"/>
  <c r="N557" i="1"/>
  <c r="N558" i="1"/>
  <c r="N31" i="1"/>
  <c r="N87" i="1"/>
  <c r="N38" i="1"/>
  <c r="N54" i="1"/>
  <c r="N201" i="1"/>
  <c r="N302" i="1"/>
  <c r="N342" i="1"/>
  <c r="N53" i="1"/>
  <c r="N62" i="1"/>
  <c r="N71" i="1"/>
  <c r="N104" i="1"/>
  <c r="N136" i="1"/>
  <c r="N169" i="1"/>
  <c r="N204" i="1"/>
  <c r="N239" i="1"/>
  <c r="N273" i="1"/>
  <c r="N305" i="1"/>
  <c r="N351" i="1"/>
  <c r="N435" i="1"/>
  <c r="N500" i="1"/>
  <c r="N544" i="1"/>
  <c r="N72" i="1"/>
  <c r="N105" i="1"/>
  <c r="N137" i="1"/>
  <c r="N170" i="1"/>
  <c r="N236" i="1"/>
  <c r="N270" i="1"/>
  <c r="N5" i="1"/>
  <c r="N15" i="1"/>
  <c r="N18" i="1"/>
  <c r="N61" i="1"/>
  <c r="N82" i="1"/>
  <c r="N85" i="1"/>
  <c r="N107" i="1"/>
  <c r="N114" i="1"/>
  <c r="N115" i="1"/>
  <c r="N118" i="1"/>
  <c r="N139" i="1"/>
  <c r="N146" i="1"/>
  <c r="N147" i="1"/>
  <c r="N150" i="1"/>
  <c r="N172" i="1"/>
  <c r="N179" i="1"/>
  <c r="N180" i="1"/>
  <c r="N183" i="1"/>
  <c r="N320" i="1"/>
  <c r="N323" i="1"/>
  <c r="N324" i="1"/>
  <c r="N350" i="1"/>
  <c r="N359" i="1"/>
  <c r="N396" i="1"/>
  <c r="N397" i="1"/>
  <c r="N444" i="1"/>
  <c r="N454" i="1"/>
  <c r="N455" i="1"/>
  <c r="N456" i="1"/>
  <c r="N457" i="1"/>
  <c r="N458" i="1"/>
  <c r="N484" i="1"/>
  <c r="N494" i="1"/>
  <c r="N514" i="1"/>
  <c r="N515" i="1"/>
  <c r="N516" i="1"/>
  <c r="N517" i="1"/>
  <c r="N518" i="1"/>
  <c r="N552" i="1"/>
  <c r="N569" i="1"/>
  <c r="N570" i="1"/>
  <c r="N575" i="1"/>
  <c r="N576" i="1"/>
  <c r="N577" i="1"/>
  <c r="N75" i="1"/>
  <c r="N76" i="1"/>
  <c r="N91" i="1"/>
  <c r="N92" i="1"/>
  <c r="N108" i="1"/>
  <c r="N109" i="1"/>
  <c r="N124" i="1"/>
  <c r="N125" i="1"/>
  <c r="N140" i="1"/>
  <c r="N141" i="1"/>
  <c r="N156" i="1"/>
  <c r="N157" i="1"/>
  <c r="N173" i="1"/>
  <c r="N174" i="1"/>
  <c r="N189" i="1"/>
  <c r="N190" i="1"/>
  <c r="N205" i="1"/>
  <c r="N206" i="1"/>
  <c r="N224" i="1"/>
  <c r="N225" i="1"/>
  <c r="N240" i="1"/>
  <c r="N241" i="1"/>
  <c r="N256" i="1"/>
  <c r="N257" i="1"/>
  <c r="N274" i="1"/>
  <c r="N275" i="1"/>
  <c r="N290" i="1"/>
  <c r="N291" i="1"/>
  <c r="N306" i="1"/>
  <c r="N307" i="1"/>
  <c r="N367" i="1"/>
  <c r="N369" i="1"/>
  <c r="N370" i="1"/>
  <c r="N461" i="1"/>
  <c r="N463" i="1"/>
  <c r="N464" i="1"/>
  <c r="N498" i="1"/>
  <c r="N501" i="1"/>
  <c r="N539" i="1"/>
  <c r="N540" i="1"/>
  <c r="N80" i="1"/>
  <c r="N96" i="1"/>
  <c r="N113" i="1"/>
  <c r="N129" i="1"/>
  <c r="N145" i="1"/>
  <c r="N162" i="1"/>
  <c r="N178" i="1"/>
  <c r="N194" i="1"/>
  <c r="N210" i="1"/>
  <c r="N229" i="1"/>
  <c r="N245" i="1"/>
  <c r="N262" i="1"/>
  <c r="N279" i="1"/>
  <c r="N295" i="1"/>
  <c r="N311" i="1"/>
  <c r="N376" i="1"/>
  <c r="N380" i="1"/>
  <c r="N382" i="1"/>
  <c r="N404" i="1"/>
  <c r="N406" i="1"/>
  <c r="N407" i="1"/>
  <c r="N469" i="1"/>
  <c r="N553" i="1"/>
  <c r="N65" i="1"/>
  <c r="N66" i="1"/>
  <c r="N83" i="1"/>
  <c r="N84" i="1"/>
  <c r="N100" i="1"/>
  <c r="N101" i="1"/>
  <c r="N116" i="1"/>
  <c r="N117" i="1"/>
  <c r="N132" i="1"/>
  <c r="N133" i="1"/>
  <c r="N148" i="1"/>
  <c r="N149" i="1"/>
  <c r="N165" i="1"/>
  <c r="N166" i="1"/>
  <c r="N181" i="1"/>
  <c r="N182" i="1"/>
  <c r="N197" i="1"/>
  <c r="N198" i="1"/>
  <c r="N213" i="1"/>
  <c r="N217" i="1"/>
  <c r="N232" i="1"/>
  <c r="N233" i="1"/>
  <c r="N248" i="1"/>
  <c r="N249" i="1"/>
  <c r="N265" i="1"/>
  <c r="N267" i="1"/>
  <c r="N282" i="1"/>
  <c r="N283" i="1"/>
  <c r="N298" i="1"/>
  <c r="N299" i="1"/>
  <c r="N314" i="1"/>
  <c r="N315" i="1"/>
  <c r="N335" i="1"/>
  <c r="N338" i="1"/>
  <c r="N428" i="1"/>
  <c r="N431" i="1"/>
  <c r="N477" i="1"/>
  <c r="N480" i="1"/>
  <c r="N489" i="1"/>
  <c r="N524" i="1"/>
  <c r="N556" i="1"/>
  <c r="N16" i="1"/>
  <c r="N17" i="1"/>
  <c r="N33" i="1"/>
  <c r="N34" i="1"/>
  <c r="N49" i="1"/>
  <c r="N50" i="1"/>
  <c r="N319" i="1"/>
  <c r="N321" i="1"/>
  <c r="N322" i="1"/>
  <c r="N387" i="1"/>
  <c r="N389" i="1"/>
  <c r="N391" i="1"/>
  <c r="N412" i="1"/>
  <c r="N414" i="1"/>
  <c r="N415" i="1"/>
  <c r="N504" i="1"/>
  <c r="N488" i="1"/>
  <c r="N531" i="1"/>
  <c r="N532" i="1"/>
  <c r="N563" i="1"/>
  <c r="N564" i="1"/>
  <c r="N345" i="1"/>
  <c r="N438" i="1"/>
  <c r="S574" i="1"/>
  <c r="R574" i="1"/>
  <c r="Q574" i="1"/>
  <c r="P574" i="1"/>
  <c r="O574" i="1"/>
  <c r="M574" i="1"/>
  <c r="L574" i="1"/>
  <c r="K574" i="1"/>
  <c r="S573" i="1"/>
  <c r="R573" i="1"/>
  <c r="Q573" i="1"/>
  <c r="P573" i="1"/>
  <c r="O573" i="1"/>
  <c r="M573" i="1"/>
  <c r="L573" i="1"/>
  <c r="K573" i="1"/>
  <c r="S572" i="1"/>
  <c r="R572" i="1"/>
  <c r="Q572" i="1"/>
  <c r="P572" i="1"/>
  <c r="O572" i="1"/>
  <c r="M572" i="1"/>
  <c r="L572" i="1"/>
  <c r="K572" i="1"/>
  <c r="S512" i="1"/>
  <c r="R512" i="1"/>
  <c r="Q512" i="1"/>
  <c r="P512" i="1"/>
  <c r="O512" i="1"/>
  <c r="M512" i="1"/>
  <c r="L512" i="1"/>
  <c r="K512" i="1"/>
  <c r="S510" i="1"/>
  <c r="R510" i="1"/>
  <c r="Q510" i="1"/>
  <c r="P510" i="1"/>
  <c r="O510" i="1"/>
  <c r="M510" i="1"/>
  <c r="L510" i="1"/>
  <c r="K510" i="1"/>
  <c r="S509" i="1"/>
  <c r="R509" i="1"/>
  <c r="Q509" i="1"/>
  <c r="P509" i="1"/>
  <c r="O509" i="1"/>
  <c r="M509" i="1"/>
  <c r="L509" i="1"/>
  <c r="K509" i="1"/>
  <c r="S505" i="1"/>
  <c r="R505" i="1"/>
  <c r="Q505" i="1"/>
  <c r="P505" i="1"/>
  <c r="O505" i="1"/>
  <c r="M505" i="1"/>
  <c r="L505" i="1"/>
  <c r="K505" i="1"/>
  <c r="S453" i="1"/>
  <c r="R453" i="1"/>
  <c r="Q453" i="1"/>
  <c r="P453" i="1"/>
  <c r="O453" i="1"/>
  <c r="M453" i="1"/>
  <c r="L453" i="1"/>
  <c r="K453" i="1"/>
  <c r="S390" i="1"/>
  <c r="R390" i="1"/>
  <c r="Q390" i="1"/>
  <c r="P390" i="1"/>
  <c r="O390" i="1"/>
  <c r="M390" i="1"/>
  <c r="L390" i="1"/>
  <c r="K390" i="1"/>
  <c r="S381" i="1"/>
  <c r="R381" i="1"/>
  <c r="Q381" i="1"/>
  <c r="P381" i="1"/>
  <c r="O381" i="1"/>
  <c r="M381" i="1"/>
  <c r="L381" i="1"/>
  <c r="K381" i="1"/>
  <c r="S379" i="1"/>
  <c r="R379" i="1"/>
  <c r="Q379" i="1"/>
  <c r="P379" i="1"/>
  <c r="O379" i="1"/>
  <c r="M379" i="1"/>
  <c r="L379" i="1"/>
  <c r="K379" i="1"/>
  <c r="S378" i="1"/>
  <c r="R378" i="1"/>
  <c r="Q378" i="1"/>
  <c r="P378" i="1"/>
  <c r="O378" i="1"/>
  <c r="M378" i="1"/>
  <c r="L378" i="1"/>
  <c r="K378" i="1"/>
  <c r="S373" i="1"/>
  <c r="R373" i="1"/>
  <c r="Q373" i="1"/>
  <c r="P373" i="1"/>
  <c r="O373" i="1"/>
  <c r="M373" i="1"/>
  <c r="L373" i="1"/>
  <c r="K373" i="1"/>
  <c r="S266" i="1"/>
  <c r="R266" i="1"/>
  <c r="Q266" i="1"/>
  <c r="P266" i="1"/>
  <c r="O266" i="1"/>
  <c r="M266" i="1"/>
  <c r="L266" i="1"/>
  <c r="K266" i="1"/>
  <c r="S259" i="1"/>
  <c r="R259" i="1"/>
  <c r="Q259" i="1"/>
  <c r="P259" i="1"/>
  <c r="O259" i="1"/>
  <c r="M259" i="1"/>
  <c r="L259" i="1"/>
  <c r="K259" i="1"/>
  <c r="S216" i="1"/>
  <c r="R216" i="1"/>
  <c r="Q216" i="1"/>
  <c r="P216" i="1"/>
  <c r="O216" i="1"/>
  <c r="M216" i="1"/>
  <c r="L216" i="1"/>
  <c r="K216" i="1"/>
  <c r="S215" i="1"/>
  <c r="R215" i="1"/>
  <c r="Q215" i="1"/>
  <c r="P215" i="1"/>
  <c r="O215" i="1"/>
  <c r="M215" i="1"/>
  <c r="L215" i="1"/>
  <c r="K215" i="1"/>
  <c r="S214" i="1"/>
  <c r="R214" i="1"/>
  <c r="Q214" i="1"/>
  <c r="P214" i="1"/>
  <c r="O214" i="1"/>
  <c r="M214" i="1"/>
  <c r="L214" i="1"/>
  <c r="K214" i="1"/>
  <c r="S158" i="1"/>
  <c r="R158" i="1"/>
  <c r="Q158" i="1"/>
  <c r="P158" i="1"/>
  <c r="O158" i="1"/>
  <c r="M158" i="1"/>
  <c r="L158" i="1"/>
  <c r="K158" i="1"/>
  <c r="S98" i="1"/>
  <c r="R98" i="1"/>
  <c r="Q98" i="1"/>
  <c r="P98" i="1"/>
  <c r="O98" i="1"/>
  <c r="M98" i="1"/>
  <c r="L98" i="1"/>
  <c r="K98" i="1"/>
  <c r="S68" i="1"/>
  <c r="R68" i="1"/>
  <c r="Q68" i="1"/>
  <c r="P68" i="1"/>
  <c r="O68" i="1"/>
  <c r="M68" i="1"/>
  <c r="L68" i="1"/>
  <c r="K68" i="1"/>
  <c r="S67" i="1"/>
  <c r="R67" i="1"/>
  <c r="Q67" i="1"/>
  <c r="P67" i="1"/>
  <c r="O67" i="1"/>
  <c r="M67" i="1"/>
  <c r="L67" i="1"/>
  <c r="K67" i="1"/>
  <c r="S37" i="1"/>
  <c r="R37" i="1"/>
  <c r="Q37" i="1"/>
  <c r="P37" i="1"/>
  <c r="O37" i="1"/>
  <c r="M37" i="1"/>
  <c r="L37" i="1"/>
  <c r="K37" i="1"/>
  <c r="S29" i="1"/>
  <c r="R29" i="1"/>
  <c r="Q29" i="1"/>
  <c r="P29" i="1"/>
  <c r="O29" i="1"/>
  <c r="M29" i="1"/>
  <c r="L29" i="1"/>
  <c r="K29" i="1"/>
  <c r="S13" i="1"/>
  <c r="R13" i="1"/>
  <c r="Q13" i="1"/>
  <c r="P13" i="1"/>
  <c r="O13" i="1"/>
  <c r="M13" i="1"/>
  <c r="L13" i="1"/>
  <c r="K13" i="1"/>
  <c r="N98" i="1" l="1"/>
  <c r="N68" i="1"/>
  <c r="N216" i="1"/>
  <c r="N259" i="1"/>
  <c r="N266" i="1"/>
  <c r="N378" i="1"/>
  <c r="N453" i="1"/>
  <c r="N505" i="1"/>
  <c r="N512" i="1"/>
  <c r="N381" i="1"/>
  <c r="N373" i="1"/>
  <c r="N572" i="1"/>
  <c r="N573" i="1"/>
  <c r="N574" i="1"/>
  <c r="N29" i="1"/>
  <c r="N67" i="1"/>
  <c r="N390" i="1"/>
  <c r="N37" i="1"/>
  <c r="N158" i="1"/>
  <c r="N215" i="1"/>
  <c r="N214" i="1"/>
  <c r="N509" i="1"/>
  <c r="N510" i="1"/>
  <c r="N13" i="1"/>
  <c r="N379" i="1"/>
  <c r="L4" i="1"/>
  <c r="K4" i="1"/>
  <c r="W581" i="1" l="1"/>
  <c r="R4" i="1" l="1"/>
  <c r="S4" i="1" l="1"/>
  <c r="Q4" i="1"/>
  <c r="P4" i="1"/>
  <c r="O4" i="1"/>
  <c r="M4" i="1"/>
  <c r="U1" i="1"/>
  <c r="N4" i="1" l="1"/>
  <c r="O1" i="1" l="1"/>
  <c r="O583" i="1" s="1"/>
  <c r="P1" i="1"/>
  <c r="P583" i="1" s="1"/>
  <c r="Q1" i="1"/>
  <c r="Q583" i="1" s="1"/>
  <c r="R1" i="1"/>
  <c r="M1" i="1" s="1"/>
  <c r="R583" i="1" l="1"/>
  <c r="S1" i="1"/>
  <c r="K1" i="1"/>
  <c r="M583" i="1"/>
  <c r="X1" i="1"/>
  <c r="L1" i="1"/>
  <c r="N1" i="1"/>
  <c r="Y1" i="1" s="1"/>
  <c r="V1" i="1" l="1"/>
  <c r="K583" i="1"/>
  <c r="S583" i="1"/>
  <c r="Z1" i="1"/>
  <c r="N583" i="1"/>
  <c r="L583" i="1"/>
  <c r="W1" i="1"/>
  <c r="V581" i="1" l="1"/>
</calcChain>
</file>

<file path=xl/sharedStrings.xml><?xml version="1.0" encoding="utf-8"?>
<sst xmlns="http://schemas.openxmlformats.org/spreadsheetml/2006/main" count="2158" uniqueCount="1463">
  <si>
    <t>S</t>
  </si>
  <si>
    <t>Picture Exists</t>
  </si>
  <si>
    <t>Obit Id</t>
  </si>
  <si>
    <t>?———— Surnames starting with  ?</t>
  </si>
  <si>
    <t>Birth</t>
  </si>
  <si>
    <t>Death</t>
  </si>
  <si>
    <t>Cemetery Note</t>
  </si>
  <si>
    <t>A———— Surnames starting with  A</t>
  </si>
  <si>
    <t/>
  </si>
  <si>
    <t>C———— Surnames starting with  C</t>
  </si>
  <si>
    <t>D———— Surnames starting with  D</t>
  </si>
  <si>
    <t>E———— Surnames starting with  E</t>
  </si>
  <si>
    <t>F———— Surnames starting with  F</t>
  </si>
  <si>
    <t>G———— Surnames starting with  G</t>
  </si>
  <si>
    <t>I———— Surnames starting with  I</t>
  </si>
  <si>
    <t>J———— Surnames starting with  J</t>
  </si>
  <si>
    <t>L———— Surnames starting with  L</t>
  </si>
  <si>
    <t>N———— Surnames starting with  N</t>
  </si>
  <si>
    <t>O———— Surnames starting with  O</t>
  </si>
  <si>
    <t>Q———— Surnames starting with  Q</t>
  </si>
  <si>
    <t>R———— Surnames starting with  R</t>
  </si>
  <si>
    <t>T———— Surnames starting with  T</t>
  </si>
  <si>
    <t>U———— Surnames starting with  U</t>
  </si>
  <si>
    <t>V———— Surnames starting with  V</t>
  </si>
  <si>
    <t>W———— Surnames starting with  W</t>
  </si>
  <si>
    <t>X———— Surnames starting with  X</t>
  </si>
  <si>
    <t>Y———— Surnames starting with  Y</t>
  </si>
  <si>
    <t>Z———— Surnames starting with  Z</t>
  </si>
  <si>
    <t>END</t>
  </si>
  <si>
    <t>zz——— End of Data</t>
  </si>
  <si>
    <t>Cemetery</t>
  </si>
  <si>
    <t>Count</t>
  </si>
  <si>
    <t>WPA</t>
  </si>
  <si>
    <t>GPP</t>
  </si>
  <si>
    <t>Obit</t>
  </si>
  <si>
    <t xml:space="preserve"> Records),  the ongoing Iowa Gravestone Photo Project (GPP) (</t>
  </si>
  <si>
    <t xml:space="preserve"> Records), and the ongoing IAGenWeb Obituaries (Obits) (</t>
  </si>
  <si>
    <t>)  have 2 GPP records one with their maiden name and one with their married name, that most Family Stones (</t>
  </si>
  <si>
    <t>K</t>
  </si>
  <si>
    <t>Maiden</t>
  </si>
  <si>
    <t>Family</t>
  </si>
  <si>
    <t>Second</t>
  </si>
  <si>
    <t>Seq</t>
  </si>
  <si>
    <t>Pictures</t>
  </si>
  <si>
    <t>pictures</t>
  </si>
  <si>
    <t>Family Stones</t>
  </si>
  <si>
    <t>Second Markers</t>
  </si>
  <si>
    <r>
      <t>zzz</t>
    </r>
    <r>
      <rPr>
        <b/>
        <sz val="12"/>
        <color rgb="FFFF0000"/>
        <rFont val="Calibri"/>
        <family val="2"/>
        <scheme val="minor"/>
      </rPr>
      <t xml:space="preserve">END         </t>
    </r>
    <r>
      <rPr>
        <sz val="10"/>
        <color rgb="FFFF0000"/>
        <rFont val="Calibri"/>
        <family val="2"/>
        <scheme val="minor"/>
      </rPr>
      <t>Do not Paste by Value</t>
    </r>
  </si>
  <si>
    <t>Birth Date</t>
  </si>
  <si>
    <t>Death Date</t>
  </si>
  <si>
    <t>Inscription</t>
  </si>
  <si>
    <r>
      <t>zzzzz</t>
    </r>
    <r>
      <rPr>
        <b/>
        <sz val="12"/>
        <rFont val="Calibri"/>
        <family val="2"/>
        <scheme val="minor"/>
      </rPr>
      <t>Tags</t>
    </r>
  </si>
  <si>
    <r>
      <t>zzzzzzz</t>
    </r>
    <r>
      <rPr>
        <b/>
        <sz val="12"/>
        <rFont val="Calibri"/>
        <family val="2"/>
        <scheme val="minor"/>
      </rPr>
      <t>Tags</t>
    </r>
  </si>
  <si>
    <t>Date</t>
  </si>
  <si>
    <t>Obits</t>
  </si>
  <si>
    <t>Photos</t>
  </si>
  <si>
    <t>Obit County</t>
  </si>
  <si>
    <t xml:space="preserve"> pointers to photos of the deceased. The left columns of the tabulation indicate the source of the summary data WPA (W), GPP (G) and Obits (O). A camera Icon indicates that either an obit or a GPP record or both display a photo of the deceased.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[Coordinator's note: The numbers in this summary do not "add up" for a variety of reasons, the main ones being that many married women (</t>
  </si>
  <si>
    <t>) have adjacent smaller stones that mark individual graves.]</t>
  </si>
  <si>
    <t xml:space="preserve"> Records).  These tables incorporate </t>
  </si>
  <si>
    <t>B———— Surnames starting with  B</t>
  </si>
  <si>
    <t>H———— Surnames starting with  H</t>
  </si>
  <si>
    <t>K———— Surnames starting with  K</t>
  </si>
  <si>
    <t>M———— Surnames starting with  M</t>
  </si>
  <si>
    <t>P———— Surnames starting with  P</t>
  </si>
  <si>
    <t>S———— Surnames starting with  S</t>
  </si>
  <si>
    <t>Hanlon, John</t>
  </si>
  <si>
    <t>WPA ID</t>
  </si>
  <si>
    <t>GPPID</t>
  </si>
  <si>
    <t xml:space="preserve">  graves and is mainly based on a 100% Photo survey conducted by Bill Waters in April of 2013 and was created by merging the information found in the Works Project Administration (WPA) 1930’s Graves Registration Survey (</t>
  </si>
  <si>
    <t>????, ????</t>
  </si>
  <si>
    <t>Located near the markers of  Patrick Roche and John E. Gaul</t>
  </si>
  <si>
    <t>????, Hannah</t>
  </si>
  <si>
    <t>Located near the markers of  Martin Williams and Bridget Hayes</t>
  </si>
  <si>
    <t>Adams, Eunice</t>
  </si>
  <si>
    <t>Mar. 2, 1922</t>
  </si>
  <si>
    <t>Sept. 15, 2009</t>
  </si>
  <si>
    <t>w/o Howard L. McCabe  Grouped With 3 other  graves: Judith A. (McCabe) Hentges, Howard L. McCabe and Rita (McCabe) Branham</t>
  </si>
  <si>
    <t>Adams, Margaret C.</t>
  </si>
  <si>
    <t>1856</t>
  </si>
  <si>
    <t xml:space="preserve">Beloved Sister </t>
  </si>
  <si>
    <t>Armstrong, Alice</t>
  </si>
  <si>
    <t>w/o Berchman Armstrong  p/o Cheryl, Kelly, Oscar, Peggy, Colleen &amp; Walter</t>
  </si>
  <si>
    <t>Armstrong, Alice E. (Kelly)</t>
  </si>
  <si>
    <t>1881</t>
  </si>
  <si>
    <t xml:space="preserve"> Grouped With 2 other  graves: Patrick Armstrong and Joseph E. Armstrong</t>
  </si>
  <si>
    <t>Armstrong, Emily</t>
  </si>
  <si>
    <t>Oct. 22, 1822</t>
  </si>
  <si>
    <t>Sept. 8, 1900</t>
  </si>
  <si>
    <t xml:space="preserve">w/o William J. Armstrong s/s William J. Armstrong Born in Dublin Ireland </t>
  </si>
  <si>
    <t>Armstrong, Joseph E.</t>
  </si>
  <si>
    <t>1876</t>
  </si>
  <si>
    <t xml:space="preserve"> Grouped With 2 other  graves: Patrick Armstrong and Alice E. Armstrong</t>
  </si>
  <si>
    <t>Armstrong, Patrick</t>
  </si>
  <si>
    <t>1915</t>
  </si>
  <si>
    <t xml:space="preserve"> Grouped With 2 other  graves: Joseph E. Armstrong and Alice E. Armstrong</t>
  </si>
  <si>
    <t>Armstrong, William J.</t>
  </si>
  <si>
    <t>{1821/1822}</t>
  </si>
  <si>
    <t>Mar. 9, 1879</t>
  </si>
  <si>
    <t xml:space="preserve">Aged 57 Years h/o Emily Armstrong s/s Emily Armstrong Born ????? County of Cork Ireland </t>
  </si>
  <si>
    <t>Baumler, Esther</t>
  </si>
  <si>
    <t>Baumler, Martin</t>
  </si>
  <si>
    <t>Baumler, Virgil M.</t>
  </si>
  <si>
    <t>July 30, 1934</t>
  </si>
  <si>
    <t>May 31, 1988</t>
  </si>
  <si>
    <t>Branham, Rita (McCabe)</t>
  </si>
  <si>
    <t>w/o Roy Branham  Married: May 2, 1980 Grouped With 3 other  graves: Judith A. (McCabe) Hentges, Howard L. McCabe and Eunice McCabe</t>
  </si>
  <si>
    <t>Bremseth, LeRoy O.</t>
  </si>
  <si>
    <t>July 30, 1930</t>
  </si>
  <si>
    <t>Dec. 15, 2007</t>
  </si>
  <si>
    <t>h/o Teresa A. (Kingsley) Bremseth Pfc US Army Korea  Married: Jan. 10, 1953 p/o Joseph, Rosemary, Russell &amp; Debra</t>
  </si>
  <si>
    <t>Bremseth, Teresa A. (Kingsley)</t>
  </si>
  <si>
    <t>1934</t>
  </si>
  <si>
    <t>w/o LeRoy O. Bremseth  Married: Jan. 10, 1953 p/o Joseph, Rosemary, Russell &amp; Debra</t>
  </si>
  <si>
    <t>Brenno, Allyn D.</t>
  </si>
  <si>
    <t>Apr. 14, 1946</t>
  </si>
  <si>
    <t>Oct. 6, 1979</t>
  </si>
  <si>
    <t>h/o Eizabeth A. (Doherty) Brenno SSG US Army  Married: Aug. 28, 1965 p/o Lisa, Michelle &amp; Krista</t>
  </si>
  <si>
    <t>Busse, Eugene R.</t>
  </si>
  <si>
    <t xml:space="preserve"> Children 1 of  3 graves  grouped near the  Orvin B. Busse Family Stone</t>
  </si>
  <si>
    <t>Apr. 22, 1887</t>
  </si>
  <si>
    <t>Apr. 11, 1890</t>
  </si>
  <si>
    <t>Busse, Frankie J.</t>
  </si>
  <si>
    <t>Busse, John F.</t>
  </si>
  <si>
    <t>Dec. 9, 1884</t>
  </si>
  <si>
    <t>Apr. 13, 1899</t>
  </si>
  <si>
    <t>Busse, Orvin B.</t>
  </si>
  <si>
    <t>May 19, 1891</t>
  </si>
  <si>
    <t>Sept. 30, 1916</t>
  </si>
  <si>
    <t xml:space="preserve"> 1 of  3 graves  grouped near the  Orvin B. Busse Family Stone</t>
  </si>
  <si>
    <t>Busse, Orvin B. Family Stone</t>
  </si>
  <si>
    <t xml:space="preserve"> 3  graves are grouped near the  Orvin B. Busse Family Stone they are:  Orvin B., Frankie J. and Eugene R.</t>
  </si>
  <si>
    <t>Byrne, Edward</t>
  </si>
  <si>
    <t>Jan. 8, 1859</t>
  </si>
  <si>
    <t>May 31, 1897</t>
  </si>
  <si>
    <t xml:space="preserve">s/s Mary E.  Byrne Born in Cambria Co. PA. </t>
  </si>
  <si>
    <t>Byrne, Mary E.</t>
  </si>
  <si>
    <t xml:space="preserve">Mother s/s  Edward  Byrne </t>
  </si>
  <si>
    <t>Carolan, Vivian</t>
  </si>
  <si>
    <t>Dec. 12, 1917</t>
  </si>
  <si>
    <t>Oct. 19, 2007</t>
  </si>
  <si>
    <t>w/o Sylvester Carolan  p/o Vernelle, Pat, Kathleen, Gretchen, Dean, Joan</t>
  </si>
  <si>
    <t>Casterson, Gayle E.</t>
  </si>
  <si>
    <t>h/o Alice M. (Knox) Casterson  p/o Eugene, Lois, Gerald &amp; Theresa</t>
  </si>
  <si>
    <t>Colbert, Fannie</t>
  </si>
  <si>
    <t>1875</t>
  </si>
  <si>
    <t>Married name is: Whalen  1 of  6 graves  grouped near the  Thomas Whalen Family Stone</t>
  </si>
  <si>
    <t>Collier, Augusta J.</t>
  </si>
  <si>
    <t>{Nov. 27, 1865}</t>
  </si>
  <si>
    <t>Apr. 9, 1866</t>
  </si>
  <si>
    <t xml:space="preserve">Aged 4 Ms 13 Ds d/ o Christopher &amp; Maria Collier </t>
  </si>
  <si>
    <t>Collier, Julia</t>
  </si>
  <si>
    <t xml:space="preserve">d/o Joseph &amp; Eliza Collier </t>
  </si>
  <si>
    <t>Collier, Maria</t>
  </si>
  <si>
    <t>{Mar. 10, 1834}</t>
  </si>
  <si>
    <t>Sept. 20, 1876</t>
  </si>
  <si>
    <t xml:space="preserve">Aged 42 Ys 6 Ms 10 Ds w/o C. E. Collier </t>
  </si>
  <si>
    <t>Coyne, Elizabeth</t>
  </si>
  <si>
    <t>1824</t>
  </si>
  <si>
    <t xml:space="preserve">Mother </t>
  </si>
  <si>
    <t>Daley, Dolores M.</t>
  </si>
  <si>
    <t>w/o Eugene L. Daley  Married: Feb. 16, 1942 p/o Robert</t>
  </si>
  <si>
    <t>Daley, Eugene L.</t>
  </si>
  <si>
    <t>h/o Dolores M. Daley  Married: Feb. 16, 1942 p/o Robert</t>
  </si>
  <si>
    <t>Daley, Genevieve</t>
  </si>
  <si>
    <t>1883</t>
  </si>
  <si>
    <t>Daley, John D.</t>
  </si>
  <si>
    <t>1885</t>
  </si>
  <si>
    <t>Daley, Jule L.</t>
  </si>
  <si>
    <t>1892</t>
  </si>
  <si>
    <t>Married name is: Ryan  1 of  11 graves  grouped near the  Frank P. and Jule L. Ryan Stone</t>
  </si>
  <si>
    <t>Daly, Cecila</t>
  </si>
  <si>
    <t>Oct. 25, 1822</t>
  </si>
  <si>
    <t>May 16, 1882</t>
  </si>
  <si>
    <t>DeCou, Anna Grace (Ryan)</t>
  </si>
  <si>
    <t>Jan. 19, 1925</t>
  </si>
  <si>
    <t>July 4, 2006</t>
  </si>
  <si>
    <t>w/o Donald DeCou  Adjacent stone to: Shirley Ann DeCou</t>
  </si>
  <si>
    <t>DeCou, Shirley Ann</t>
  </si>
  <si>
    <t>1946</t>
  </si>
  <si>
    <t xml:space="preserve">Adjacent stone to: Anna G. DeCou </t>
  </si>
  <si>
    <t>Apr. 22, 1922</t>
  </si>
  <si>
    <t>Jan. 31, 2002</t>
  </si>
  <si>
    <t>Doherty, Gregory J.</t>
  </si>
  <si>
    <t>Sept. 20, 1955</t>
  </si>
  <si>
    <t>h/o ReJene K. (Boe) Doherty  Married: June 15, 1977 p/o Peter</t>
  </si>
  <si>
    <t>Doherty, Helen (McCabe)</t>
  </si>
  <si>
    <t>1909</t>
  </si>
  <si>
    <t>Doherty, Leo Patrick</t>
  </si>
  <si>
    <t>1906</t>
  </si>
  <si>
    <t>Donlan, Celia A.</t>
  </si>
  <si>
    <t>{Mar. 9, 1865}</t>
  </si>
  <si>
    <t>Jan. 23, 1872</t>
  </si>
  <si>
    <t xml:space="preserve">Aged 6 Ys 10 Ms 14 Ds  There is a second marker for: Celia A. Donlan </t>
  </si>
  <si>
    <t>Donlan, Celia Ann</t>
  </si>
  <si>
    <t xml:space="preserve"> There is a second marker for: Celia Ann Donlan </t>
  </si>
  <si>
    <t>Donlan, Joe</t>
  </si>
  <si>
    <t>1916</t>
  </si>
  <si>
    <t xml:space="preserve"> 1 of  7 graves  grouped near the  Michael J. Donlan Stone</t>
  </si>
  <si>
    <t>Donlan, John F.</t>
  </si>
  <si>
    <t>Donlan, Kathryn</t>
  </si>
  <si>
    <t>Donlan, Leonard</t>
  </si>
  <si>
    <t>1902</t>
  </si>
  <si>
    <t>Donlan, Mary</t>
  </si>
  <si>
    <t>1900</t>
  </si>
  <si>
    <t>Donlan, Mary Ann</t>
  </si>
  <si>
    <t>1835</t>
  </si>
  <si>
    <t>Donlan, Mary J.</t>
  </si>
  <si>
    <t>{Oct. 29, 1856}</t>
  </si>
  <si>
    <t>Jan. 8, 1871</t>
  </si>
  <si>
    <t xml:space="preserve">Aged 14 Ys 2 Ms 10 Ds  There is a second marker for: Mary J. Donlan </t>
  </si>
  <si>
    <t>Donlan, Mary Jane</t>
  </si>
  <si>
    <t xml:space="preserve"> There is a second marker for: Mary Jane Donlan </t>
  </si>
  <si>
    <t>Donlan, Mayme J.</t>
  </si>
  <si>
    <t>Mother w/o Michael J. Donlan Adjacent Stone to : Michael J. Donlan  1 of  7 graves  grouped near the  Michael J. Donlan Stone</t>
  </si>
  <si>
    <t>Donlan, Michael J.</t>
  </si>
  <si>
    <t>1862</t>
  </si>
  <si>
    <t>Father h/o Mayme J. Donlan Adjacent Stone to : Mayme J. Donlan  7  graves are grouped near the  Michael J. Donlan Stone they are:  Michael J., Mayme J., Kathryn,  Mary, Joe, Walter J. and Leonard</t>
  </si>
  <si>
    <t>Donlan, Thomas</t>
  </si>
  <si>
    <t>1829</t>
  </si>
  <si>
    <t>Donlan, Thomas E.</t>
  </si>
  <si>
    <t xml:space="preserve"> There is a second marker for: Thomas E. Donlan </t>
  </si>
  <si>
    <t>{Mar. 17, 1869}</t>
  </si>
  <si>
    <t>Mar. 31, 1869</t>
  </si>
  <si>
    <t xml:space="preserve">Aged 14 Ds  There is a second marker for: Thomas E. Donlan </t>
  </si>
  <si>
    <t>Donlan, Walter J.</t>
  </si>
  <si>
    <t>1899</t>
  </si>
  <si>
    <t>Downing, Dustin A.</t>
  </si>
  <si>
    <t>Aug. 30, 1988</t>
  </si>
  <si>
    <t>Oct. 15, 1988</t>
  </si>
  <si>
    <t xml:space="preserve">s/o Jeff Downing and Shannon Darling </t>
  </si>
  <si>
    <t>Drilling, Madelyn (Henry)</t>
  </si>
  <si>
    <t>1938</t>
  </si>
  <si>
    <t xml:space="preserve">w/o Vern m/o John </t>
  </si>
  <si>
    <t>Fitzgerald, Johanna</t>
  </si>
  <si>
    <t>1838</t>
  </si>
  <si>
    <t>Fitzgerald, Patrick</t>
  </si>
  <si>
    <t>1816</t>
  </si>
  <si>
    <t>Nov. 24, 1873</t>
  </si>
  <si>
    <t>Fitzgerald, Thomas</t>
  </si>
  <si>
    <t>1861</t>
  </si>
  <si>
    <t>Fleming, Bridget</t>
  </si>
  <si>
    <t>1823</t>
  </si>
  <si>
    <t>Mother w/o John Fleming Adjacent Stone to : John Fleming  1 of  7 graves  grouped near the  John Fleming Family Stone</t>
  </si>
  <si>
    <t>1831</t>
  </si>
  <si>
    <t xml:space="preserve"> 1 of  6 graves  grouped near the  Patrick Fleming Fleming Family Stone</t>
  </si>
  <si>
    <t>Fleming, Dennis</t>
  </si>
  <si>
    <t>1864</t>
  </si>
  <si>
    <t xml:space="preserve"> 1 of  7 graves  grouped near the  John Fleming Family Stone</t>
  </si>
  <si>
    <t>Fleming, Edmund</t>
  </si>
  <si>
    <t>1846</t>
  </si>
  <si>
    <t>Fleming, Ella</t>
  </si>
  <si>
    <t>Fleming, Ella H.</t>
  </si>
  <si>
    <t>1870</t>
  </si>
  <si>
    <t>Fleming, George</t>
  </si>
  <si>
    <t>1873</t>
  </si>
  <si>
    <t>Fleming, James</t>
  </si>
  <si>
    <t>1850</t>
  </si>
  <si>
    <t>Fleming, John</t>
  </si>
  <si>
    <t>{Aug. ?, 1851}</t>
  </si>
  <si>
    <t>Jan. 4, 1865</t>
  </si>
  <si>
    <t xml:space="preserve">Aged 13 Ys 4 Ms ? Ds s/o M &amp; K Fleming Adjacent stone to: Michael Flemming </t>
  </si>
  <si>
    <t>Father h/o Bridget Fleming Adjacent Stone to : Bridget Fleming  1 of  7 graves  grouped near the  John Fleming Family Stone</t>
  </si>
  <si>
    <t>Fleming, John Family Stone</t>
  </si>
  <si>
    <t xml:space="preserve"> 7  graves are grouped near the  John Fleming Family Stone they are:  Thomas, Bridget,  John, Ella, Dennis,  Edmund and James</t>
  </si>
  <si>
    <t>Fleming, Kathryn</t>
  </si>
  <si>
    <t>Fleming, Lawrence</t>
  </si>
  <si>
    <t>1857</t>
  </si>
  <si>
    <t>Fleming, Louise</t>
  </si>
  <si>
    <t>1869</t>
  </si>
  <si>
    <t>Fleming, Michael</t>
  </si>
  <si>
    <t>1867</t>
  </si>
  <si>
    <t>Fleming, Patrick</t>
  </si>
  <si>
    <t>1811</t>
  </si>
  <si>
    <t>Fleming, Patrick Fleming Family Stone</t>
  </si>
  <si>
    <t xml:space="preserve"> 6  graves are grouped near the  Patrick Fleming Fleming Family Stone they are:  Michael, Patrick,  Bridget, Louise, Kathryn and George</t>
  </si>
  <si>
    <t>Fleming, Thomas</t>
  </si>
  <si>
    <t>Flemming, Elizabeth</t>
  </si>
  <si>
    <t>Flemming, Johannah</t>
  </si>
  <si>
    <t>1855</t>
  </si>
  <si>
    <t>Flemming, Mary</t>
  </si>
  <si>
    <t>1853</t>
  </si>
  <si>
    <t>Flemming, Michael</t>
  </si>
  <si>
    <t>1826</t>
  </si>
  <si>
    <t xml:space="preserve">Adjacent stone to: John Fleming </t>
  </si>
  <si>
    <t>Frana, Agnes V.</t>
  </si>
  <si>
    <t>Frana, Albert W.</t>
  </si>
  <si>
    <t xml:space="preserve"> 1 of  8 graves  grouped near the  Joseph P. and Ethel A. Sexton Stone</t>
  </si>
  <si>
    <t>Frana, Paul A.</t>
  </si>
  <si>
    <t>Oct. 1, 1914</t>
  </si>
  <si>
    <t>Apr. 14, 1995</t>
  </si>
  <si>
    <t>Funke, Carol Jean (Hughes)</t>
  </si>
  <si>
    <t>June 21, 1943</t>
  </si>
  <si>
    <t>June 7, 2011</t>
  </si>
  <si>
    <t>m/o Brian, Brad, Susan &amp; Steve  Grouped With 3 other  graves: Maurice H. Hughes, Regina M. Hughes and Maurice W. Whalen</t>
  </si>
  <si>
    <t>Gallagher, Eunice G.</t>
  </si>
  <si>
    <t>1913</t>
  </si>
  <si>
    <t>Gallagher, Thomas P.</t>
  </si>
  <si>
    <t>1904</t>
  </si>
  <si>
    <t>Gaul, Alice C.</t>
  </si>
  <si>
    <t>1886</t>
  </si>
  <si>
    <t>Gaul, Colleen Sue</t>
  </si>
  <si>
    <t>1956</t>
  </si>
  <si>
    <t xml:space="preserve">d/o Leonard and Elaine </t>
  </si>
  <si>
    <t>Gaul, James</t>
  </si>
  <si>
    <t>1863</t>
  </si>
  <si>
    <t>s/o William &amp; Mary   Grouped With 3 other  graves: William Gaul, Mary Gaul and John E. Gaul</t>
  </si>
  <si>
    <t>Gaul, John E.</t>
  </si>
  <si>
    <t>May 14, 1876</t>
  </si>
  <si>
    <t>Jan. 17, 1935</t>
  </si>
  <si>
    <t xml:space="preserve"> Grouped With 3 other  graves: William Gaul, Mary Gaul and James Gaul</t>
  </si>
  <si>
    <t>Gaul, John F.</t>
  </si>
  <si>
    <t>Gaul, Joseph P.</t>
  </si>
  <si>
    <t>1917</t>
  </si>
  <si>
    <t xml:space="preserve">s/o William H. &amp; Alice </t>
  </si>
  <si>
    <t>Gaul, Leonard A.</t>
  </si>
  <si>
    <t>Gaul, Mary</t>
  </si>
  <si>
    <t>1840</t>
  </si>
  <si>
    <t>June 13, 1921</t>
  </si>
  <si>
    <t>His Wife w/o William Gaul  Grouped With 3 other  graves: William Gaul, John E. Gaul and James Gaul</t>
  </si>
  <si>
    <t>Gaul, Parnell W.</t>
  </si>
  <si>
    <t>Aug. 1, 1917</t>
  </si>
  <si>
    <t>Oct. 15, 1980</t>
  </si>
  <si>
    <t xml:space="preserve">Pfc US Army WW II </t>
  </si>
  <si>
    <t>Gaul, William</t>
  </si>
  <si>
    <t>Apr. 5, 1901</t>
  </si>
  <si>
    <t>h/o Mary Gaul Born in County KillKenny Ireland  Grouped With 3 other  graves: Mary Gaul, John E. Gaul and James Gaul</t>
  </si>
  <si>
    <t>Gaul, William H.</t>
  </si>
  <si>
    <t>1874</t>
  </si>
  <si>
    <t>Gaul, William M.</t>
  </si>
  <si>
    <t>Gossman, ????</t>
  </si>
  <si>
    <t xml:space="preserve"> 1 of  3 graves  grouped near the  ???? Gossman Family Stone</t>
  </si>
  <si>
    <t xml:space="preserve"> Grouped With 3 other  graves: Catherine Gossman, Andrew T. Gossman and Caroline E. Gossman</t>
  </si>
  <si>
    <t>Gossman, ???? Family Stone</t>
  </si>
  <si>
    <t xml:space="preserve"> ???? Gossman Family Stone Grouped With 2 other  Gossman Family Stones: Anthony Gossman Family Stone and John M. Gossman Family Stone  3  graves are grouped near the  ???? Gossman Family Stone they are:  ????, ???? and ????</t>
  </si>
  <si>
    <t>Gossman, Amorew</t>
  </si>
  <si>
    <t xml:space="preserve">1838           </t>
  </si>
  <si>
    <t xml:space="preserve">1868           </t>
  </si>
  <si>
    <t>Gossman, Andrew S.</t>
  </si>
  <si>
    <t>1887</t>
  </si>
  <si>
    <t>Gossman, Andrew T.</t>
  </si>
  <si>
    <t>{May 10, 1825}</t>
  </si>
  <si>
    <t>Dec. 6, 1875</t>
  </si>
  <si>
    <t>Aged 50 Ys 6 Ms 26 Ds  Grouped With 3 other  graves: ???? Gossman, Catherine Gossman and Caroline E. Gossman</t>
  </si>
  <si>
    <t>Gossman, Anna M.</t>
  </si>
  <si>
    <t>1882</t>
  </si>
  <si>
    <t>Gossman, Anthony</t>
  </si>
  <si>
    <t>Feb. 17, 1830</t>
  </si>
  <si>
    <t>Apr. 18, 1922</t>
  </si>
  <si>
    <t>Father h/o Elizabeth Gossman  1 of  3 graves  grouped near the  Anthony Gossman Family Stone</t>
  </si>
  <si>
    <t>Gossman, Anthony Family Stone</t>
  </si>
  <si>
    <t xml:space="preserve"> Anthony Gossman Family Stone Grouped With 2 other  Gossman Family Stones: ???? Gossman Family Stone and John M. Gossman Family Stone  3  graves are grouped near the  Anthony Gossman Family Stone they are:  Leo A., Anthony and Elizabeth</t>
  </si>
  <si>
    <t>Gossman, Caroline</t>
  </si>
  <si>
    <t>{Mar. 30, 1871}</t>
  </si>
  <si>
    <t>June 12, 1872</t>
  </si>
  <si>
    <t>Aged 1 yr 2 ms 13 ds d/o Andrew &amp; Catherine Gossman  There is a second marker for: Caroline Gossman  Grouped With 3 other  graves: ???? Gossman, Catherine Gossman and Andrew T. Gossman</t>
  </si>
  <si>
    <t>Gossman, Caroline E.</t>
  </si>
  <si>
    <t xml:space="preserve">Aged 1 yr 2 ms 13 ds d/o A. T. &amp; C Gossman  There is a second marker for: Caroline E. Gossman </t>
  </si>
  <si>
    <t>Gossman, Catherine</t>
  </si>
  <si>
    <t>1830</t>
  </si>
  <si>
    <t>June 13, 1885</t>
  </si>
  <si>
    <t xml:space="preserve"> Grouped With 3 other  graves: ???? Gossman, Andrew T. Gossman and Caroline E. Gossman</t>
  </si>
  <si>
    <t>Gossman, Catherine M.</t>
  </si>
  <si>
    <t>1860</t>
  </si>
  <si>
    <t>Mother w/o John M. Gossman Adjacent Stone to : John M. Gossman  1 of  3 graves  grouped near the  John M. Gossman Family Stone</t>
  </si>
  <si>
    <t>Gossman, Charles W.</t>
  </si>
  <si>
    <t>1889</t>
  </si>
  <si>
    <t>Father h/o Mary (Smith) Gossman  Grouped With 3 other  graves: Margaret Mary Gossman, Mary (Smith) Gossman and Wilfred Phillip Gossman</t>
  </si>
  <si>
    <t>Gossman, Elizabeth</t>
  </si>
  <si>
    <t>Jan. 9, 1835</t>
  </si>
  <si>
    <t>July 7, 1925</t>
  </si>
  <si>
    <t>Mother w/o Anthony Gossman  1 of  3 graves  grouped near the  Anthony Gossman Family Stone</t>
  </si>
  <si>
    <t>Gossman, Ellen J.</t>
  </si>
  <si>
    <t>Gossman, Francis</t>
  </si>
  <si>
    <t>h/o Mae L. (Ryan) Gossman  p/o Howard, Wwayne, Jean, Lloyd, Wanda, Merlyn, Carroll, Roman &amp; Margo</t>
  </si>
  <si>
    <t>Gossman, Herbert Glendon</t>
  </si>
  <si>
    <t>h/o Naomi A. (Flatland) Gossman  Married: Oct. 19, 1950 p/o Gregory, Michael, Julie, Marie, John, Cheryl, Thomas, Patrick, David, Laura, Terrence &amp; Christopher</t>
  </si>
  <si>
    <t>Gossman, Irma E.</t>
  </si>
  <si>
    <t>Gossman, J. Walter</t>
  </si>
  <si>
    <t>Gossman, Jacob E.</t>
  </si>
  <si>
    <t>Father h/o Mary A. Gossman Adjacent Stone to : Mary A. Gossman  1 of  3 graves  grouped near the  Jacob E. Gossman Family Stone</t>
  </si>
  <si>
    <t>Gossman, Jacob E. Family Stone</t>
  </si>
  <si>
    <t xml:space="preserve"> 3  graves are grouped near the  Jacob E. Gossman Family Stone they are:  Jacob E., Mary A. and Mary E.</t>
  </si>
  <si>
    <t>Gossman, John A.</t>
  </si>
  <si>
    <t>Apr. 12, 1874</t>
  </si>
  <si>
    <t>Sept. 9, 1945</t>
  </si>
  <si>
    <t xml:space="preserve"> 6  graves are grouped near the  John A. and Mary E. Gossman Stone they are:  John A., Mary E. (McCabe), Merland E.,  Norbert W., Baby Snell and Lori Quam</t>
  </si>
  <si>
    <t>Gossman, John M.</t>
  </si>
  <si>
    <t>Father h/o Catherine M. Gossman Adjacent Stone to : Catherine M. Gossman  1 of  3 graves  grouped near the  John M. Gossman Family Stone</t>
  </si>
  <si>
    <t>Gossman, John M. Family Stone</t>
  </si>
  <si>
    <t xml:space="preserve"> John M. Gossman Family Stone Grouped With 2 other  Gossman Family Stones: Anthony Gossman Family Stone and ???? Gossman Family Stone  3  graves are grouped near the  John M. Gossman Family Stone they are:  Catherine M., John M. and Mary H.</t>
  </si>
  <si>
    <t>Gossman, Joseph Leo</t>
  </si>
  <si>
    <t>Apr. 16, 1899</t>
  </si>
  <si>
    <t>Jan. 23, 1956</t>
  </si>
  <si>
    <t xml:space="preserve">Minnesota Pvt US Marine Corps WW I </t>
  </si>
  <si>
    <t>Gossman, Leland B.</t>
  </si>
  <si>
    <t>1903</t>
  </si>
  <si>
    <t>Gossman, Leo A.</t>
  </si>
  <si>
    <t>Apr. 29, 1867</t>
  </si>
  <si>
    <t>Nov. 3, 1946</t>
  </si>
  <si>
    <t>Reverend  1 of  3 graves  grouped near the  Anthony Gossman Family Stone</t>
  </si>
  <si>
    <t>Gossman, Mae L. (Ryan)</t>
  </si>
  <si>
    <t>w/o Francis Gossman  p/o Howard, Wwayne, Jean, Lloyd, Wanda, Merlyn, Carroll, Roman &amp; Margo</t>
  </si>
  <si>
    <t>Gossman, Margaret Mary</t>
  </si>
  <si>
    <t xml:space="preserve"> Grouped With 3 other  graves: Charles W. Gossman, Mary (Smith) Gossman and Wilfred Phillip Gossman</t>
  </si>
  <si>
    <t>Gossman, Marjorie Anna</t>
  </si>
  <si>
    <t>June 12, 1916</t>
  </si>
  <si>
    <t>Sept. 7, 1998</t>
  </si>
  <si>
    <t>w/o Byron John Hanlon  Married: Sept. 10, 1935 p/o Thomas, Jean Ann, Janice, Arlene, Diane, Cathy &amp; Mary Jean</t>
  </si>
  <si>
    <t>Gossman, Mary</t>
  </si>
  <si>
    <t>Feb. 14, 1837</t>
  </si>
  <si>
    <t>Aug. 27, 1877</t>
  </si>
  <si>
    <t>Gossman, Mary (Smith)</t>
  </si>
  <si>
    <t>1893</t>
  </si>
  <si>
    <t>Mother w/o Charles W. Gossman  Grouped With 3 other  graves: Margaret Mary Gossman, Charles W. Gossman and Wilfred Phillip Gossman</t>
  </si>
  <si>
    <t>Gossman, Mary A.</t>
  </si>
  <si>
    <t>Mother w/o Jacob E. Gossman Adjacent Stone to : Jacob E. Gossman  1 of  3 graves  grouped near the  Jacob E. Gossman Family Stone</t>
  </si>
  <si>
    <t>Gossman, Mary E.</t>
  </si>
  <si>
    <t>1926</t>
  </si>
  <si>
    <t xml:space="preserve"> 1 of  3 graves  grouped near the  Jacob E. Gossman Family Stone</t>
  </si>
  <si>
    <t>Gossman, Mary E. (McCabe)</t>
  </si>
  <si>
    <t>Dec. 13, 1877</t>
  </si>
  <si>
    <t>Feb. 1, 1986</t>
  </si>
  <si>
    <t xml:space="preserve"> 1 of  6 graves  grouped near the  John A. and Mary E. Gossman Stone</t>
  </si>
  <si>
    <t>Gossman, Mary H.</t>
  </si>
  <si>
    <t xml:space="preserve"> 1 of  3 graves  grouped near the  John M. Gossman Family Stone</t>
  </si>
  <si>
    <t>Gossman, Merland E.</t>
  </si>
  <si>
    <t>Gossman, Norbert W.</t>
  </si>
  <si>
    <t>1911</t>
  </si>
  <si>
    <t>Gossman, Phillip</t>
  </si>
  <si>
    <t>Apr. 28, 1896</t>
  </si>
  <si>
    <t>Aug. 25, 1896</t>
  </si>
  <si>
    <t xml:space="preserve">s/o W. J. &amp; R. A. Gossman </t>
  </si>
  <si>
    <t>Gossman, Rosanna</t>
  </si>
  <si>
    <t>Jan. 21, 1864</t>
  </si>
  <si>
    <t>Aug. 25, 1916</t>
  </si>
  <si>
    <t xml:space="preserve">w/o W. J. Gossman </t>
  </si>
  <si>
    <t>Gossman, W. J.</t>
  </si>
  <si>
    <t>Oct. 20, 1853</t>
  </si>
  <si>
    <t>Sept. 11, 1930</t>
  </si>
  <si>
    <t xml:space="preserve">h/o Rosanna Gossman </t>
  </si>
  <si>
    <t>Gossman, Wilfred Phillip</t>
  </si>
  <si>
    <t>1921</t>
  </si>
  <si>
    <t xml:space="preserve"> Grouped With 3 other  graves: Margaret Mary Gossman, Charles W. Gossman and Mary (Smith) Gossman</t>
  </si>
  <si>
    <t>Halvorson, Joan M.</t>
  </si>
  <si>
    <t>Halvorson, Kenneth H.</t>
  </si>
  <si>
    <t>Hanlon, Byron John</t>
  </si>
  <si>
    <t>h/o Marjorie Anna (Gossman) Hanlon  Married: Sept. 10, 1935 p/o Thomas, Jean Ann, Janice, Arlene, Diane, Cathy &amp; Mary Jean</t>
  </si>
  <si>
    <t>Hanlon, Catherine</t>
  </si>
  <si>
    <t>Oct. 19, 1796</t>
  </si>
  <si>
    <t>Oct. 18, 1882</t>
  </si>
  <si>
    <t>Born in Ireland  1 of  10 graves  grouped near the  John, Norah and Catherine Hanlon Stone</t>
  </si>
  <si>
    <t>Hanlon, Edward</t>
  </si>
  <si>
    <t>{1840/1841}</t>
  </si>
  <si>
    <t>Jan. 12, 1908</t>
  </si>
  <si>
    <t>Aged 67 Ys  1 of  10 graves  grouped near the  John, Norah and Catherine Hanlon Stone</t>
  </si>
  <si>
    <t>Hanlon, Elizabeth</t>
  </si>
  <si>
    <t>{1841/1842}</t>
  </si>
  <si>
    <t>Jan. 18, 1891</t>
  </si>
  <si>
    <t>Aged 49 Ys  1 of  10 graves  grouped near the  John, Norah and Catherine Hanlon Stone</t>
  </si>
  <si>
    <t>Hanlon, Ethel Amelia</t>
  </si>
  <si>
    <t>Jan. 22, 1908</t>
  </si>
  <si>
    <t>Mar. 10, 1998</t>
  </si>
  <si>
    <t>w/o Joseph P. Sexton  p/o Earl, James, Jerome, Shirley, Monica, John, and Sharon 1 of  8 graves  grouped near the  Joseph P. and Ethel A. Sexton Stone</t>
  </si>
  <si>
    <t>1844</t>
  </si>
  <si>
    <t>May 18, 1909</t>
  </si>
  <si>
    <t xml:space="preserve"> 10  graves are grouped near the  John, Norah Catherine Hanlon Stone they are:  John, Norah, Catherine,  Nellie, Thomas F., Edward,  Elizabeth, Thomas Francis, Thomas John and Michael</t>
  </si>
  <si>
    <t>Hanlon, Lyle V.</t>
  </si>
  <si>
    <t>Apr. 27, 1921</t>
  </si>
  <si>
    <t>Dec. 2, 2004</t>
  </si>
  <si>
    <t>h/o Joyce G. Hanlon CM3 US Navy WW II  Married: May 1, 1950 p/o Deborah, Bonita, Lorelei, Patrica, Barbara, Dawn, William, Karen &amp; Sharon Adjacent stone to: Thomas M. Hanlon</t>
  </si>
  <si>
    <t>Hanlon, Marjorie Anna (Gossman)</t>
  </si>
  <si>
    <t>Hanlon, Michael</t>
  </si>
  <si>
    <t xml:space="preserve"> 1 of  10 graves  grouped near the  John, Norah and Catherine Hanlon Stone</t>
  </si>
  <si>
    <t>Hanlon, Nellie</t>
  </si>
  <si>
    <t>Mother w/o Thomas F. Hanlon Adjacent Stone to : Thomas F. Hanlon  1 of  10 graves  grouped near the  John, Norah and Catherine Hanlon Stone</t>
  </si>
  <si>
    <t>Hanlon, Norah</t>
  </si>
  <si>
    <t>Hanlon, Thomas F.</t>
  </si>
  <si>
    <t>Father h/o Nellie Hanlon Adjacent Stone to : Nellie Hanlon  1 of  10 graves  grouped near the  John, Norah and Catherine Hanlon Stone</t>
  </si>
  <si>
    <t>Hanlon, Thomas Francis</t>
  </si>
  <si>
    <t>July 28, 1906</t>
  </si>
  <si>
    <t>Aug. 29, 1907</t>
  </si>
  <si>
    <t>s/o Mr &amp; Mrs. Thos. Hanlon  1 of  10 graves  grouped near the  John, Norah and Catherine Hanlon Stone</t>
  </si>
  <si>
    <t>Hanlon, Thomas John</t>
  </si>
  <si>
    <t>May 28, 1936</t>
  </si>
  <si>
    <t>May 29, 1936</t>
  </si>
  <si>
    <t>s/o Mr &amp; Mrs. Bryon Hanlon  1 of  10 graves  grouped near the  John, Norah and Catherine Hanlon Stone</t>
  </si>
  <si>
    <t>Hanlon, Thomas Manfred</t>
  </si>
  <si>
    <t>Feb. 16, 1923</t>
  </si>
  <si>
    <t>July 19, 1960</t>
  </si>
  <si>
    <t>h/o Esther E. (Soland) Hanlon WT1 US Navy WW II  Married: Oct. 3, 1949 p/o Susan, Thomas A., Gregory, Pamela &amp; David Adjacent stone to: Lyle V. Hanlon</t>
  </si>
  <si>
    <t>Hanson, Kjersten Ann</t>
  </si>
  <si>
    <t>Aug. 30, 1979</t>
  </si>
  <si>
    <t>July 14, 2010</t>
  </si>
  <si>
    <t>w/o Travis George Snell  Married: Sept. 20, 2003 Adjacent stone to: George A. Snell</t>
  </si>
  <si>
    <t>Harrington, John</t>
  </si>
  <si>
    <t>Oct. 25, 1833</t>
  </si>
  <si>
    <t>Jan. 31, 1878</t>
  </si>
  <si>
    <t>Born in County Kerry Ireland  Grouped With 2 other  graves: Margaret Harrington and Mary Theresa Harrington</t>
  </si>
  <si>
    <t>Harrington, Margaret</t>
  </si>
  <si>
    <t>{Jan. 29, 1861}</t>
  </si>
  <si>
    <t>Mar. 26, 1872</t>
  </si>
  <si>
    <t>Aged 11 ys 1 mo 26 ds  Grouped With 2 other  graves: John Harrington and Mary Theresa Harrington</t>
  </si>
  <si>
    <t>Harrington, Mary Theresa</t>
  </si>
  <si>
    <t>May 23, 1842</t>
  </si>
  <si>
    <t>Mar. 2, 1897</t>
  </si>
  <si>
    <t>Born in Queens County Ireland  Grouped With 2 other  graves: Margaret Harrington and John Harrington</t>
  </si>
  <si>
    <t>Hayes, Bridget</t>
  </si>
  <si>
    <t>{Oct. 25, 1854}</t>
  </si>
  <si>
    <t>Apr. 1, 1871</t>
  </si>
  <si>
    <t>Aged 16 Ys 5 Ms 7 Ds  Grouped With 4 other  graves: William Hayes, Mary Hayes, Lorraine Hayes and Gladys (Murdock) Hayes</t>
  </si>
  <si>
    <t>Hayes, Eugene M.</t>
  </si>
  <si>
    <t>Nov. 18, 1900</t>
  </si>
  <si>
    <t>Oct. 26, 1959</t>
  </si>
  <si>
    <t xml:space="preserve">Iowa Cpl Co A 306 Medical BN World War I &amp; II </t>
  </si>
  <si>
    <t>Hayes, Gladys (Murdock)</t>
  </si>
  <si>
    <t xml:space="preserve"> m/o Lorraine, Arden, Thomas &amp; June Grouped With 4 other  graves: Bridget Hayes, William Hayes, Mary Hayes and Lorraine Hayes</t>
  </si>
  <si>
    <t>Hayes, Lorraine</t>
  </si>
  <si>
    <t>Dec. 27, 1922</t>
  </si>
  <si>
    <t>Nov. 1, 1929</t>
  </si>
  <si>
    <t xml:space="preserve"> Grouped With 4 other  graves: Bridget Hayes, William Hayes, Mary Hayes and Gladys (Murdock) Hayes</t>
  </si>
  <si>
    <t>Hayes, Mary</t>
  </si>
  <si>
    <t>May 1, 1824</t>
  </si>
  <si>
    <t>Mar. 7, 1906</t>
  </si>
  <si>
    <t>His Wife w/o William Hayes  Grouped With 4 other  graves: Bridget Hayes, William Hayes, Lorraine Hayes and Gladys (Murdock) Hayes</t>
  </si>
  <si>
    <t>Hayes, Vernon</t>
  </si>
  <si>
    <t>June 8, 1898</t>
  </si>
  <si>
    <t>Dec. 31, 1972</t>
  </si>
  <si>
    <t>Hayes, William</t>
  </si>
  <si>
    <t>{1812/1813}</t>
  </si>
  <si>
    <t>Sept. 30, 1898</t>
  </si>
  <si>
    <t>Aged 85 Ys h/o Mary Hayes  Grouped With 4 other  graves: Bridget Hayes, Mary Hayes, Lorraine Hayes and Gladys (Murdock) Hayes</t>
  </si>
  <si>
    <t>Henry, Lawrence J.</t>
  </si>
  <si>
    <t>1898</t>
  </si>
  <si>
    <t xml:space="preserve"> p/o Francis, Harlan, Helen Ann, Madelyn, Mary, Martha, Michael. Michaeleen, Joneil Grouped With 4 other  graves: Madeline M. (McCabe) Henry, Madelyn (Henry) Drilling, Michaeleen M. Henry and Michael Miles Henry</t>
  </si>
  <si>
    <t>Henry, Madeline M. (McCabe)</t>
  </si>
  <si>
    <t xml:space="preserve"> There is a second marker for: Madeline M. Henry  p/o Francis, Harlan, Helen Ann, Madelyn, Mary, Martha, Michael. Michaeleen, Joneil Grouped With 4 other  graves: Lawrence J. Henry, Madelyn (Henry) Drilling, Michaeleen M. Henry and Michael Miles Henry</t>
  </si>
  <si>
    <t>Henry, Madelyn</t>
  </si>
  <si>
    <t>Henry, Michael Miles</t>
  </si>
  <si>
    <t>Dec. 19, 1941</t>
  </si>
  <si>
    <t>Feb. 8, 2008</t>
  </si>
  <si>
    <t>Twin brother b/o Michaeleen M. Henry  Grouped With 4 other  graves: Lawrence J. Henry, Madeline M. (McCabe) Henry, Madelyn (Henry) Drilling and Michaeleen M. Henry</t>
  </si>
  <si>
    <t>Henry, Michaeleen M.</t>
  </si>
  <si>
    <t>d/o Lawrence &amp; Madeline  Grouped With 4 other  graves: Lawrence J. Henry, Madeline M. (McCabe) Henry, Madelyn (Henry) Drilling and Michael Miles Henry</t>
  </si>
  <si>
    <t>Twin Sister s/o Michael Miles Henry  There is a second marker for: Michaeleen M. Henry  Grouped With 4 other  graves: Lawrence J. Henry, Madeline M. (McCabe) Henry, Madelyn (Henry) Drilling and Michael Miles Henry</t>
  </si>
  <si>
    <t>Hentges, Judith A. (McCabe)</t>
  </si>
  <si>
    <t>w/o Thomas P. Hentges  Married: Aug. 1, 1959 p/o Tamarah, Todd, Jamie, Christopher, Pegeen, Peter &amp; Meghan Grouped With 3 other  graves: Howard L. McCabe, Eunice McCabe and Rita (McCabe) Branham</t>
  </si>
  <si>
    <t>Herbert, George Earl</t>
  </si>
  <si>
    <t xml:space="preserve"> 1 of  2 graves  adjacent to the  George Earl Herbert Family Stone</t>
  </si>
  <si>
    <t>Herbert, George Earl Family Stone</t>
  </si>
  <si>
    <t xml:space="preserve"> 2  graves are adjacent to the  George Earl Herbert Family Stone they are:  Mother and George Earl</t>
  </si>
  <si>
    <t>Herbert, Mother</t>
  </si>
  <si>
    <t>Hollenbeck, Roger E.</t>
  </si>
  <si>
    <t>Dec. 18, 1950</t>
  </si>
  <si>
    <t>Mar. 1, 1996</t>
  </si>
  <si>
    <t>h/o Rita M. Hollenbeck  p/o Roger W., Rebecca, Renee &amp; R. Thomas</t>
  </si>
  <si>
    <t>Horen, Dennis</t>
  </si>
  <si>
    <t xml:space="preserve"> 1 of  7 graves  grouped near the  Mary Horen Stone</t>
  </si>
  <si>
    <t>Horen, Julia</t>
  </si>
  <si>
    <t>Horen, Margaret</t>
  </si>
  <si>
    <t>Horen, Mary</t>
  </si>
  <si>
    <t>1858</t>
  </si>
  <si>
    <t>1872</t>
  </si>
  <si>
    <t>1789</t>
  </si>
  <si>
    <t>w/o D. Horen  7  graves are grouped near the  Mary Horen Stone they are:  Mary, Dennis, Margaret,  Mary, Julia, William and Mary</t>
  </si>
  <si>
    <t>Horen, William</t>
  </si>
  <si>
    <t>Houdek, Ann Celene (Sheridan)</t>
  </si>
  <si>
    <t>Dec. 18, 1929</t>
  </si>
  <si>
    <t>Aug. 16, 2011</t>
  </si>
  <si>
    <t>w/o Marvin Merle Houdek  Married: May 28, 1951 p/o Mary Jane, Roselyn, John, Michael, Georgette, Colleen &amp; Jacqueline</t>
  </si>
  <si>
    <t>Houdek, Marvin Merele</t>
  </si>
  <si>
    <t>h/o Ann C. (Sheridan) Houdek  Married: May 28, 1951 p/o Mary Jane, Roselyn, John, Michael, Georgette, Colleen &amp; Jacqueline</t>
  </si>
  <si>
    <t>Hovey, Charles J. Jr.</t>
  </si>
  <si>
    <t>h/o Marsha Ann Hovey  Married: Apr. 20, 1985 p/o Adam Charles Grouped With 2 other  graves: Charles V. Hovey and Dorothy A. Hovey</t>
  </si>
  <si>
    <t>Hovey, Charles V.</t>
  </si>
  <si>
    <t>h/o Dorothy Agatha (McGee) Hovey  p/o Leland, Duane, Gary, Mary Kay, Charles Jr., &amp; Richard Grouped With 2 other  graves: Charles J. Jr. Hovey and Dorothy A. Hovey</t>
  </si>
  <si>
    <t>Hovey, Dorothy Agatha (McGee)</t>
  </si>
  <si>
    <t>Sept. 28, 1923</t>
  </si>
  <si>
    <t>Aug. 11, 2003</t>
  </si>
  <si>
    <t>w/o Charles V. Hovey  p/o Leland, Duane, Gary, Mary Kay, Charles Jr., &amp; Richard Grouped With 2 other  graves: Charles J. Jr. Hovey and Charles V. Hovey</t>
  </si>
  <si>
    <t>Hughes, Carol Jean</t>
  </si>
  <si>
    <t>Married name is: Funke m/o Brian, Brad, Susan &amp; Steve  Grouped With 3 other  graves: Maurice H. Hughes, Regina M. Hughes and Maurice W. Whalen</t>
  </si>
  <si>
    <t>Hughes, Maurice H.</t>
  </si>
  <si>
    <t>h/o Regina M. Hughes  p/o Sharon, Carl &amp; Mary Beth Grouped With 3 other  graves: Regina M. Hughes, Carol Jean (Hughes) Funke and Maurice W. Whalen</t>
  </si>
  <si>
    <t>Hughes, Regina M.</t>
  </si>
  <si>
    <t>w/o Maurice H. Hughes  Grouped With 3 other  graves: Maurice H. Hughes, Carol Jean (Hughes) Funke and Maurice W. Whalen</t>
  </si>
  <si>
    <t>Huseby, Coletta</t>
  </si>
  <si>
    <t>1894</t>
  </si>
  <si>
    <t>Kapica, Edith K.</t>
  </si>
  <si>
    <t>w/o Frank J. Kapica  m/o Karen And Frank T.</t>
  </si>
  <si>
    <t>Keck, Gerald A.</t>
  </si>
  <si>
    <t>1940</t>
  </si>
  <si>
    <t>Keck, Irene M.</t>
  </si>
  <si>
    <t>1919</t>
  </si>
  <si>
    <t>w/o James A. Keck  p/o Helen, Gerald, Lynn &amp; Kathleen</t>
  </si>
  <si>
    <t>Keck, James A.</t>
  </si>
  <si>
    <t>h/o Irene M. Keck  p/o Helen, Gerald, Lynn &amp; Kathleen</t>
  </si>
  <si>
    <t>Keefe, Richard O.</t>
  </si>
  <si>
    <t>1834</t>
  </si>
  <si>
    <t>Aug. 8, 1904</t>
  </si>
  <si>
    <t xml:space="preserve">Born in the Parish of Ballyhale Co. Kilkenny Ireland Died in Bluffton Tp. </t>
  </si>
  <si>
    <t>Kelly, Alice E.</t>
  </si>
  <si>
    <t>Married name is: Armstrong  Grouped With 2 other  graves: Patrick Armstrong and Joseph E. Armstrong</t>
  </si>
  <si>
    <t>Kelly, John L.</t>
  </si>
  <si>
    <t>Kelly, Mary</t>
  </si>
  <si>
    <t>Kelly, Norbert</t>
  </si>
  <si>
    <t>Kelly, Virginia</t>
  </si>
  <si>
    <t>Nov. 27, 1925</t>
  </si>
  <si>
    <t>Jan. 1, 1926</t>
  </si>
  <si>
    <t>Kenney, T. J. Mrs.</t>
  </si>
  <si>
    <t>Kingsley, Edward</t>
  </si>
  <si>
    <t>1931</t>
  </si>
  <si>
    <t xml:space="preserve"> Grouped With 4 other  graves: Thomas J. Kingsley, Joseph R. Kingsley, Rita C. Kingsley and Joseph B. Sr. Kingsley</t>
  </si>
  <si>
    <t>Kingsley, Joseph B. Sr.</t>
  </si>
  <si>
    <t xml:space="preserve"> Grouped With 4 other  graves: Thomas J. Kingsley, Joseph R. Kingsley, Rita C. Kingsley and Edward Kingsley</t>
  </si>
  <si>
    <t>Kingsley, Joseph R.</t>
  </si>
  <si>
    <t>1901</t>
  </si>
  <si>
    <t xml:space="preserve"> Grouped With 4 other  graves: Thomas J. Kingsley, Rita C. Kingsley, Edward Kingsley and Joseph B. Sr. Kingsley</t>
  </si>
  <si>
    <t>Kingsley, Rita C.</t>
  </si>
  <si>
    <t xml:space="preserve"> Grouped With 4 other  graves: Thomas J. Kingsley, Joseph R. Kingsley, Edward Kingsley and Joseph B. Sr. Kingsley</t>
  </si>
  <si>
    <t>Kingsley, Teresa A.</t>
  </si>
  <si>
    <t>Kingsley, Thomas J.</t>
  </si>
  <si>
    <t>1927</t>
  </si>
  <si>
    <t>h/o Maxine M. (Nolan) Kingsley  p/o Steven, Gerakd, Susan, Judith, David, Bruce, Allan, Kerry, Jane &amp; Karen Grouped With 4 other  graves: Joseph R. Kingsley, Rita C. Kingsley, Edward Kingsley and Joseph B. Sr. Kingsley</t>
  </si>
  <si>
    <t>Kneeskern, Loretta C.</t>
  </si>
  <si>
    <t>Feb. 5, 1920</t>
  </si>
  <si>
    <t>Sept. 26, 2011</t>
  </si>
  <si>
    <t xml:space="preserve">m/o Ann, Kathleen, Mary, Joan &amp; Carol </t>
  </si>
  <si>
    <t xml:space="preserve">Knox, Adrian LaVern </t>
  </si>
  <si>
    <t>Nov. 21, 1919</t>
  </si>
  <si>
    <t>Nov. 20, 2012</t>
  </si>
  <si>
    <t>Knox, Anna F.</t>
  </si>
  <si>
    <t xml:space="preserve"> Grouped With 3 other  graves: Harold G. Knox, Leo F. Knox and R. Emmet Knox</t>
  </si>
  <si>
    <t>Knox, Byron J.</t>
  </si>
  <si>
    <t>1923</t>
  </si>
  <si>
    <t xml:space="preserve"> Grouped With 2 other  graves: Joseph Knox and Gertrude Knox</t>
  </si>
  <si>
    <t>Knox, Earl J.</t>
  </si>
  <si>
    <t>1941</t>
  </si>
  <si>
    <t xml:space="preserve">h/o Helen A. Knox f/o Troy </t>
  </si>
  <si>
    <t>Knox, Gertrude</t>
  </si>
  <si>
    <t>1895</t>
  </si>
  <si>
    <t>Mother w/o Joseph Knox  Grouped With 2 other  graves: Joseph Knox and Byron J. Knox</t>
  </si>
  <si>
    <t>Knox, Harold G.</t>
  </si>
  <si>
    <t>Oct. 13, 1913</t>
  </si>
  <si>
    <t>Mar. 15, 2007</t>
  </si>
  <si>
    <t xml:space="preserve"> Grouped With 3 other  graves: Leo F. Knox, R. Emmet Knox and Anna F. Knox</t>
  </si>
  <si>
    <t>Knox, Irene</t>
  </si>
  <si>
    <t>Nov. 7, 1918</t>
  </si>
  <si>
    <t>May 26, 1993</t>
  </si>
  <si>
    <t xml:space="preserve"> Grouped With 2 other  graves: Maurice H. Knox and Margaret A. Knox</t>
  </si>
  <si>
    <t>Knox, J. Francis</t>
  </si>
  <si>
    <t>Son s/o John &amp; Mary A. Knox  1 of  6 graves  grouped near the  John Knox Family Stone</t>
  </si>
  <si>
    <t>Knox, John</t>
  </si>
  <si>
    <t>Father h/o Mary A. Knox Adjacent Stone to : Mary A. Knox  1 of  6 graves  grouped near the  John Knox Family Stone</t>
  </si>
  <si>
    <t>Knox, John C.</t>
  </si>
  <si>
    <t>1879</t>
  </si>
  <si>
    <t xml:space="preserve"> 1 of  6 graves  grouped near the  John Knox Family Stone</t>
  </si>
  <si>
    <t>Knox, John Family Stone</t>
  </si>
  <si>
    <t xml:space="preserve"> 6  graves are grouped near the  John Knox  Family Stone they are:  John C., Ellen Catherine Knudson,  John, Mary A., J. Francis and John Francis</t>
  </si>
  <si>
    <t>Knox, John Francies</t>
  </si>
  <si>
    <t>{Nov. 28, 1873}</t>
  </si>
  <si>
    <t>Apr. 7, 1878</t>
  </si>
  <si>
    <t>Aged 4 ys 4 ms 10ds s/o J &amp; M. E. Knox  1 of  6 graves  grouped near the  John Knox Family Stone</t>
  </si>
  <si>
    <t>Knox, Joseph</t>
  </si>
  <si>
    <t>1890</t>
  </si>
  <si>
    <t>Father h/o Gertrude Knox  Grouped With 2 other  graves: Gertrude Knox and Byron J. Knox</t>
  </si>
  <si>
    <t>Knox, Leo F.</t>
  </si>
  <si>
    <t>May 25, 1915</t>
  </si>
  <si>
    <t>Sept. 29, 2007</t>
  </si>
  <si>
    <t xml:space="preserve"> Grouped With 3 other  graves: Harold G. Knox, R. Emmet Knox and Anna F. Knox</t>
  </si>
  <si>
    <t>Knox, Marcella Marie</t>
  </si>
  <si>
    <t>1924</t>
  </si>
  <si>
    <t xml:space="preserve"> Grouped With 2 other  graves: Thomas E. Knox and Marie A. Knox</t>
  </si>
  <si>
    <t>Knox, Margaret A.</t>
  </si>
  <si>
    <t xml:space="preserve"> Grouped With 2 other  graves: Maurice H. Knox and Irene Knox</t>
  </si>
  <si>
    <t>Knox, Marie A.</t>
  </si>
  <si>
    <t>1884</t>
  </si>
  <si>
    <t xml:space="preserve"> Grouped With 2 other  graves: Thomas E. Knox and Marcella Marie Knox</t>
  </si>
  <si>
    <t>Knox, Mary A.</t>
  </si>
  <si>
    <t>1854</t>
  </si>
  <si>
    <t>Mother w/o John Knox Adjacent Stone to : John Knox  1 of  6 graves  grouped near the  John Knox Family Stone</t>
  </si>
  <si>
    <t>Knox, Maurice H.</t>
  </si>
  <si>
    <t xml:space="preserve"> Grouped With 2 other  graves: Margaret A. Knox and Irene Knox</t>
  </si>
  <si>
    <t>Knox, R. Emmet</t>
  </si>
  <si>
    <t>1888</t>
  </si>
  <si>
    <t xml:space="preserve"> Grouped With 3 other  graves: Harold G. Knox, Leo F. Knox and Anna F. Knox</t>
  </si>
  <si>
    <t>Knox, Richard James</t>
  </si>
  <si>
    <t>Feb. 2, 1924</t>
  </si>
  <si>
    <t>Feb. 7, 2002</t>
  </si>
  <si>
    <t>s/o R. Emmet and Anna F. Knox  f/o Jerald, Stephen, Marie, Kathleen, Susanne &amp; James</t>
  </si>
  <si>
    <t>Knox, Thomas E.</t>
  </si>
  <si>
    <t>1877</t>
  </si>
  <si>
    <t xml:space="preserve"> Grouped With 2 other  graves: Marie A. Knox and Marcella Marie Knox</t>
  </si>
  <si>
    <t>Knudson, Ellen Catherine</t>
  </si>
  <si>
    <t>1896</t>
  </si>
  <si>
    <t>Konen, Marie</t>
  </si>
  <si>
    <t>June 25, 1957</t>
  </si>
  <si>
    <t>Oct. 19, 2006</t>
  </si>
  <si>
    <t xml:space="preserve"> m/o Echo, Nick &amp; Mickey</t>
  </si>
  <si>
    <t>Larson, Joseph</t>
  </si>
  <si>
    <t>Jan. 26, 1908</t>
  </si>
  <si>
    <t>Feb. 3, 1908</t>
  </si>
  <si>
    <t>s/o Ed &amp; Rose Larson  1 of  15 graves  grouped near the  Huldah and Nicholas D. Synder Stone</t>
  </si>
  <si>
    <t>Larson, Philip</t>
  </si>
  <si>
    <t>May 15, 1906</t>
  </si>
  <si>
    <t>Nov. 21, 1907</t>
  </si>
  <si>
    <t>Lawler, Pauline (McCabe)</t>
  </si>
  <si>
    <t xml:space="preserve"> 1 of  13 graves  grouped near the  Michael and Catherine McCabe Stone</t>
  </si>
  <si>
    <t>Lyons, Jane A.</t>
  </si>
  <si>
    <t>Dec. 24, 1852</t>
  </si>
  <si>
    <t>Oct. 8, 1879</t>
  </si>
  <si>
    <t>Beloved Wife w/o Richard F. Lyons  Grouped With 2 other  graves: Patrick Lyons and Mary Lyons</t>
  </si>
  <si>
    <t>Lyons, Mary</t>
  </si>
  <si>
    <t>Aged 26 ys  Grouped With 2 other  graves: Jane A. Lyons and Patrick Lyons</t>
  </si>
  <si>
    <t>Lyons, Patrick</t>
  </si>
  <si>
    <t>Aged 27 Ys  Grouped With 2 other  graves: Jane A. Lyons and Mary Lyons</t>
  </si>
  <si>
    <t>Malli, Olga M.</t>
  </si>
  <si>
    <t>1905</t>
  </si>
  <si>
    <t>Malli, William B.</t>
  </si>
  <si>
    <t>Mathews, Bernard</t>
  </si>
  <si>
    <t xml:space="preserve"> 1 of  11 graves  grouped near the  Mary Mathews Stone</t>
  </si>
  <si>
    <t>Mathews, Chistopher J.</t>
  </si>
  <si>
    <t>Oct. 25, 1898</t>
  </si>
  <si>
    <t>Jan. 3, 1962</t>
  </si>
  <si>
    <t>f/o Bernard &amp; Edward  1 of  11 graves  grouped near the  Mary Mathews Stone</t>
  </si>
  <si>
    <t>Mathews, Chris</t>
  </si>
  <si>
    <t>Mathews, Daniel</t>
  </si>
  <si>
    <t>May 24, 1900</t>
  </si>
  <si>
    <t>Nov. 4, 1964</t>
  </si>
  <si>
    <t>US Navy  1 of  11 graves  grouped near the  Mary Mathews Stone</t>
  </si>
  <si>
    <t>Mathews, Della</t>
  </si>
  <si>
    <t>Mathews, Florence</t>
  </si>
  <si>
    <t>July 16, 1905</t>
  </si>
  <si>
    <t>June 20, 1992</t>
  </si>
  <si>
    <t>w/o Leo F. Mathews  p/o Gene, Mary &amp; Gerald</t>
  </si>
  <si>
    <t>Mathews, James</t>
  </si>
  <si>
    <t>Dec. 25, 1822</t>
  </si>
  <si>
    <t>May 10, 1901</t>
  </si>
  <si>
    <t>Aged 78 Ys 4 Ms 15 Ds  1 of  11 graves  grouped near the  Mary Mathews Stone</t>
  </si>
  <si>
    <t>Mathews, Leo F.</t>
  </si>
  <si>
    <t>Feb. 14, 1915</t>
  </si>
  <si>
    <t>July 7, 1995</t>
  </si>
  <si>
    <t>h/o Florence Mathews  p/o Gene, Mary &amp; Gerald</t>
  </si>
  <si>
    <t>Mathews, Mary</t>
  </si>
  <si>
    <t>Aug. 12, 1878</t>
  </si>
  <si>
    <t>Mar. 4, 1908</t>
  </si>
  <si>
    <t>w/o Ed. Mathews  11  graves are grouped near the  Mary Mathews Stone they are:  Mary, Chris, James,  James, Thomas, Della,  Nellie A., Bernard , Daniel,  Chistopher J. and Ruth</t>
  </si>
  <si>
    <t>Mathews, Nellie A.</t>
  </si>
  <si>
    <t>d/o T. F. &amp; D. A. Mathews  1 of  11 graves  grouped near the  Mary Mathews Stone</t>
  </si>
  <si>
    <t>Mathews, Ruth</t>
  </si>
  <si>
    <t>Mathews, Thomas</t>
  </si>
  <si>
    <t>McCabe, Ada M.</t>
  </si>
  <si>
    <t>May 20, 1891</t>
  </si>
  <si>
    <t>Oct. 19, 1925</t>
  </si>
  <si>
    <t>McCabe, Alice Mae</t>
  </si>
  <si>
    <t>Oct. 9, 1933</t>
  </si>
  <si>
    <t>Oct. 29, 2010</t>
  </si>
  <si>
    <t>Loving Mother &amp; Grandmother  Grouped With 3 other  graves: Richard E. McCabe, Gladys M. (Ryan) McCabe and Steven F. McCabe</t>
  </si>
  <si>
    <t>McCabe, Anastasia</t>
  </si>
  <si>
    <t>Oct. 30, 1869</t>
  </si>
  <si>
    <t>Sept. 29, 1924</t>
  </si>
  <si>
    <t>McCabe, Anthony</t>
  </si>
  <si>
    <t>1799</t>
  </si>
  <si>
    <t>h/o Loretta (Mullaney) McCabe  Married: Feb. 25, 1919 p/o Francis, Anita, Leo, Leon, Charlene &amp; Laurence Grouped With 2 other  graves: Loretta (Mullaney) McCabe and Ronald J. McCabe</t>
  </si>
  <si>
    <t>McCabe, Arthur J.</t>
  </si>
  <si>
    <t>Dec. 16, 1924</t>
  </si>
  <si>
    <t>Jan. 30, 2010</t>
  </si>
  <si>
    <t>h/o Lidwin A. McCabe  Grouped With 3 other  graves: Michael J. McCabe, Julia F. McCabe and Baby Boy McCabe</t>
  </si>
  <si>
    <t>McCabe, Avitus</t>
  </si>
  <si>
    <t>h/o Lorraine (Whalen) McCabe  Married: Aug. 21, 1939 p/o Margaret grand p/o Peter, Paul &amp; Patricia</t>
  </si>
  <si>
    <t>McCabe, Baby Boy</t>
  </si>
  <si>
    <t>Jan. , 1970</t>
  </si>
  <si>
    <t xml:space="preserve"> Grouped With 3 other  graves: Michael J. McCabe, Julia F. McCabe and Arthur J. McCabe</t>
  </si>
  <si>
    <t>McCabe, Bert V.</t>
  </si>
  <si>
    <t>Father h/o Mary R. McCabe  Grouped With 3 other  graves: Donald McCabe, Mary R. McCabe and William McCabe</t>
  </si>
  <si>
    <t>McCabe, Catherine</t>
  </si>
  <si>
    <t>1808</t>
  </si>
  <si>
    <t>Mar. 21, 1886</t>
  </si>
  <si>
    <t>McCabe, Celeste</t>
  </si>
  <si>
    <t>w/o Edward McCabe  p/o Mary, Dean, Shirley &amp; Mark</t>
  </si>
  <si>
    <t>McCabe, Clara G.</t>
  </si>
  <si>
    <t>1910</t>
  </si>
  <si>
    <t>McCabe, Donald</t>
  </si>
  <si>
    <t xml:space="preserve"> Grouped With 3 other  graves: Bert V. McCabe, Mary R. McCabe and William McCabe</t>
  </si>
  <si>
    <t>McCabe, Dorothy</t>
  </si>
  <si>
    <t>d/o Bert &amp; Mary McCabe  Adjacent stone to: Twins McCabe</t>
  </si>
  <si>
    <t>McCabe, Edward Terrance</t>
  </si>
  <si>
    <t>Feb. 19, 1916</t>
  </si>
  <si>
    <t>Apr. 18, 2006</t>
  </si>
  <si>
    <t>h/o Celeste McCabe AMM2 US Navy WW II  p/o Mary, Dean, Shirley &amp; Mark</t>
  </si>
  <si>
    <t>McCabe, Eugene R.</t>
  </si>
  <si>
    <t>McCabe, Eunice (Adams)</t>
  </si>
  <si>
    <t>McCabe, Florence E.</t>
  </si>
  <si>
    <t>w/o Joseph O. McCabe  Married: Dec. 28, 1940 p/o Emma, Gayle, Sharon, Ronald, Joanne, Michael, John,Margo, Doreen, Denice, jeffery &amp; Jerome</t>
  </si>
  <si>
    <t>McCabe, Frank</t>
  </si>
  <si>
    <t>Oct. 5, 1868</t>
  </si>
  <si>
    <t>Nov. 27, 1950</t>
  </si>
  <si>
    <t>McCabe, Gladys M. (Ryan)</t>
  </si>
  <si>
    <t>Dec. 3, 1908</t>
  </si>
  <si>
    <t>July 17, 1997</t>
  </si>
  <si>
    <t>w/o Richard McCabe  Grouped With 3 other  graves: Richard E. McCabe, Alice Mae McCabe and Steven F. McCabe</t>
  </si>
  <si>
    <t>McCabe, Grace L.</t>
  </si>
  <si>
    <t>Sept. 15, 1939</t>
  </si>
  <si>
    <t>Mar. 1, 2003</t>
  </si>
  <si>
    <t>w/o Robert L. Reicks  Married: Oct. 11, 1958 p/o Kevin, Kelly , Kurt, &amp; Kimberly</t>
  </si>
  <si>
    <t>McCabe, Helen</t>
  </si>
  <si>
    <t xml:space="preserve">Married name is: Doherty </t>
  </si>
  <si>
    <t>McCabe, Howard L.</t>
  </si>
  <si>
    <t>Nov. 9, 1917</t>
  </si>
  <si>
    <t>Cec. 23, 2007</t>
  </si>
  <si>
    <t>h/o Eunice (Adams) McCabe  Grouped With 3 other  graves: Judith A. (McCabe) Hentges, Eunice McCabe and Rita (McCabe) Branham</t>
  </si>
  <si>
    <t>McCabe, Infant</t>
  </si>
  <si>
    <t>Jan. 27, 1927</t>
  </si>
  <si>
    <t>s/o Mr. &amp; Mrs. M. J. McCabe  1 of  13 graves  grouped near the  Michael and Catherine McCabe Stone</t>
  </si>
  <si>
    <t>McCabe, Infant Son</t>
  </si>
  <si>
    <t>Mar. 23, 1933</t>
  </si>
  <si>
    <t xml:space="preserve"> Grouped With 3 other  graves: Thomas E. McCabe, Terence McCabe and Mary E. McCabe</t>
  </si>
  <si>
    <t>McCabe, Joseph E.</t>
  </si>
  <si>
    <t>1880</t>
  </si>
  <si>
    <t>McCabe, Joseph O.</t>
  </si>
  <si>
    <t>h/o Florence E. McCabe  Married: Dec. 28, 1940 p/o Emma, Gayle, Sharon, Ronald, Joanne, Michael, John,Margo, Doreen, Denice, jeffery &amp; Jerome</t>
  </si>
  <si>
    <t>McCabe, Judith A.</t>
  </si>
  <si>
    <t>McCabe, Julia F.</t>
  </si>
  <si>
    <t>Mother w/o Michael J. McCabe  Grouped With 3 other  graves: Michael J. McCabe, Arthur J. McCabe and Baby Boy McCabe</t>
  </si>
  <si>
    <t>McCabe, Leo A.</t>
  </si>
  <si>
    <t>Feb. 6, 1924</t>
  </si>
  <si>
    <t>Nov. 23, 1991</t>
  </si>
  <si>
    <t xml:space="preserve">S1 US Navy WW II </t>
  </si>
  <si>
    <t>McCabe, Leon E.</t>
  </si>
  <si>
    <t>June 25, 1987</t>
  </si>
  <si>
    <t>McCabe, Loretta (Mullaney)</t>
  </si>
  <si>
    <t>w/o Anthony McCabe  Married: Feb. 25, 1919 p/o Francis, Anita, Leo, Leon, Charlene &amp; Laurence Grouped With 2 other  graves: Anthony McCabe and Ronald J. McCabe</t>
  </si>
  <si>
    <t>McCabe, Lorraine (Whalen)</t>
  </si>
  <si>
    <t xml:space="preserve">w/o Avitus McCabe </t>
  </si>
  <si>
    <t>McCabe, Louis V.</t>
  </si>
  <si>
    <t>1908</t>
  </si>
  <si>
    <t>McCabe, Madeline M.</t>
  </si>
  <si>
    <t>Married name is: Henry  There is a second marker for: Madeline M. Henry  p/o Francis, Harlan, Helen Ann, Madelyn, Mary, Martha, Michael. Michaeleen, Joneil Grouped With 4 other  graves: Lawrence J. Henry, Madelyn (Henry) Drilling, Michaeleen M. Henry and Michael Miles Henry</t>
  </si>
  <si>
    <t>McCabe, Mary E.</t>
  </si>
  <si>
    <t>Married name is: Gossman  1 of  6 graves  grouped near the  John A. and Mary E. Gossman Stone</t>
  </si>
  <si>
    <t>1847</t>
  </si>
  <si>
    <t xml:space="preserve"> Grouped With 3 other  graves: Thomas E. McCabe, Terence McCabe and Infant Son McCabe</t>
  </si>
  <si>
    <t>McCabe, Mary R.</t>
  </si>
  <si>
    <t>Mother w/o Bert V. McCabe  Grouped With 3 other  graves: Donald McCabe, Bert V. McCabe and William McCabe</t>
  </si>
  <si>
    <t>McCabe, Michael</t>
  </si>
  <si>
    <t>1810</t>
  </si>
  <si>
    <t>Apr. 14, 1890</t>
  </si>
  <si>
    <t xml:space="preserve"> 13  graves are grouped near the  Michael and Catherine McCabe Stone they are:  Michael, Catherine, Infant,  Frank, Anastasia, Raymond F.,  Infant Son, Pauline (McCabe) Lawler, Ada M.,  Clara G, Eugene R., Joseph E. and Nora B.</t>
  </si>
  <si>
    <t>McCabe, Michael J.</t>
  </si>
  <si>
    <t>1878</t>
  </si>
  <si>
    <t>Father h/o Julia F. McCabe  Grouped With 3 other  graves: Julia F. McCabe, Arthur J. McCabe and Baby Boy McCabe</t>
  </si>
  <si>
    <t>McCabe, Nora B.</t>
  </si>
  <si>
    <t>McCabe, Pauline</t>
  </si>
  <si>
    <t>Married name is: Lawler  1 of  13 graves  grouped near the  Michael and Catherine McCabe Stone</t>
  </si>
  <si>
    <t>McCabe, Phyllis A.</t>
  </si>
  <si>
    <t>1912</t>
  </si>
  <si>
    <t>McCabe, Raymond F.</t>
  </si>
  <si>
    <t>McCabe, Richard E.</t>
  </si>
  <si>
    <t>h/o Gladys M. (Ryan) McCabe  Grouped With 3 other  graves: Gladys M. (Ryan) McCabe, Alice Mae McCabe and Steven F. McCabe</t>
  </si>
  <si>
    <t xml:space="preserve">McCabe, Ricky Lee </t>
  </si>
  <si>
    <t>Mar. 31, 1970</t>
  </si>
  <si>
    <t>Sept. 30, 2011</t>
  </si>
  <si>
    <t>McCabe, Rita</t>
  </si>
  <si>
    <t>McCabe, Rita I.</t>
  </si>
  <si>
    <t>w/o Robert V. McCabe  p/o Gary, Marlene, Greg and Larry</t>
  </si>
  <si>
    <t>McCabe, Robert V.</t>
  </si>
  <si>
    <t>h/o Rita I. McCabe  p/o Gary, Marlene, Greg and Larry</t>
  </si>
  <si>
    <t>McCabe, Ronald</t>
  </si>
  <si>
    <t>1932</t>
  </si>
  <si>
    <t xml:space="preserve">Our Baby </t>
  </si>
  <si>
    <t>McCabe, Ronald J.</t>
  </si>
  <si>
    <t>Apr. 29, 1945</t>
  </si>
  <si>
    <t>Feb. 17, 2005</t>
  </si>
  <si>
    <t>DC3 US Navy Vietnam  Grouped With 2 other  graves: Anthony McCabe and Loretta (Mullaney) McCabe</t>
  </si>
  <si>
    <t>McCabe, Steven F.</t>
  </si>
  <si>
    <t>Nov. 16, 1949</t>
  </si>
  <si>
    <t>Nov. 25, 1982</t>
  </si>
  <si>
    <t>h/o Bonnie L. (Ryan) McCabe  Married: July 12, 1969 p/o Ricky, Tracy &amp; Tina Grouped With 3 other  graves: Richard E. McCabe, Gladys M. (Ryan) McCabe and Alice Mae McCabe</t>
  </si>
  <si>
    <t>McCabe, Terence</t>
  </si>
  <si>
    <t>1842</t>
  </si>
  <si>
    <t xml:space="preserve"> Grouped With 3 other  graves: Thomas E. McCabe, Mary E. McCabe and Infant Son McCabe</t>
  </si>
  <si>
    <t>McCabe, Thomas E.</t>
  </si>
  <si>
    <t>{Feb. 22, 1870}</t>
  </si>
  <si>
    <t>Feb. 24, 1872</t>
  </si>
  <si>
    <t>Aged 2 ys 2 Ds s/o T &amp; M. E. McCabe  Grouped With 3 other  graves: Terence McCabe, Mary E. McCabe and Infant Son McCabe</t>
  </si>
  <si>
    <t>McCabe, Twins</t>
  </si>
  <si>
    <t>Oct. 29, 1942</t>
  </si>
  <si>
    <t>d's/o of Robert and Rita McCabe  Adjacent stone to: Dorothy McCabe</t>
  </si>
  <si>
    <t>McCabe, William</t>
  </si>
  <si>
    <t xml:space="preserve"> Grouped With 3 other  graves: Donald McCabe, Bert V. McCabe and Mary R. McCabe</t>
  </si>
  <si>
    <t>McCaffrey, Ellen</t>
  </si>
  <si>
    <t>Dec. 19, 1881</t>
  </si>
  <si>
    <t>June 13, 1932</t>
  </si>
  <si>
    <t xml:space="preserve"> Grouped With 2 other  graves: James McCaffrey and James J. McCaffrey</t>
  </si>
  <si>
    <t>McCaffrey, James</t>
  </si>
  <si>
    <t>Jan. 25, 1928</t>
  </si>
  <si>
    <t xml:space="preserve"> Grouped With 2 other  graves: James J. McCaffrey and Ellen McCaffrey</t>
  </si>
  <si>
    <t>McCaffrey, James J.</t>
  </si>
  <si>
    <t>Dec. 13, 1872</t>
  </si>
  <si>
    <t>Nov. 5, 1949</t>
  </si>
  <si>
    <t xml:space="preserve"> Grouped With 2 other  graves: James McCaffrey and Ellen McCaffrey</t>
  </si>
  <si>
    <t>McGee, Dorothy Agatha</t>
  </si>
  <si>
    <t>McGourty, John E.</t>
  </si>
  <si>
    <t>McGourty, Marie</t>
  </si>
  <si>
    <t>McNevin, Anna</t>
  </si>
  <si>
    <t>July 26, 1870</t>
  </si>
  <si>
    <t>Apr. 15, 1897</t>
  </si>
  <si>
    <t>d/o James &amp; Mary McNevin  s/s with 3 other  graves: James McNevin, Mary McNevin and James McNevin</t>
  </si>
  <si>
    <t>McNevin, James</t>
  </si>
  <si>
    <t>July 14, 1843</t>
  </si>
  <si>
    <t>Apr. 28, 1890</t>
  </si>
  <si>
    <t>h/o Mary McNevin  s/s with 3 other  graves: Mary McNevin, Anna McNevin and James McNevin</t>
  </si>
  <si>
    <t>Aged 4 Mos s/o James &amp; Mary McNevin  s/s with 3 other  graves: James McNevin, Mary McNevin and Anna McNevin</t>
  </si>
  <si>
    <t>McNevin, Mary</t>
  </si>
  <si>
    <t>Feb. 26, 1847</t>
  </si>
  <si>
    <t>Mar. 4, 1898</t>
  </si>
  <si>
    <t>w/o James McNevin  s/s with 3 other  graves: James McNevin, Anna McNevin and James McNevin</t>
  </si>
  <si>
    <t>Miller, Helen Ann</t>
  </si>
  <si>
    <t xml:space="preserve">Adjacent stone to: Lewis G. Miller </t>
  </si>
  <si>
    <t>Miller, Lewis G.</t>
  </si>
  <si>
    <t>{July 10, 1860}</t>
  </si>
  <si>
    <t>Apr. 10, 1871</t>
  </si>
  <si>
    <t xml:space="preserve">Aged 10 Ys 9 Ms Adjacent stone to: Helen Ann Miller </t>
  </si>
  <si>
    <t>Minehan, Margret (Whalen)</t>
  </si>
  <si>
    <t>Sister  1 of  6 graves  grouped near the  Thomas Whalen Family Stone</t>
  </si>
  <si>
    <t>Mullaney, Alice M.</t>
  </si>
  <si>
    <t xml:space="preserve"> 1 of  7 graves  grouped near the  William Mullaney Family Stone</t>
  </si>
  <si>
    <t>Mullaney, Benedict R.</t>
  </si>
  <si>
    <t>Apr. 13, 1892</t>
  </si>
  <si>
    <t>Jan. 20, 1908</t>
  </si>
  <si>
    <t xml:space="preserve"> 1 of  6 graves  grouped near the  Edward D, Mullaney Family Stone</t>
  </si>
  <si>
    <t>Mullaney, Bridget</t>
  </si>
  <si>
    <t>Mother w/o William Mullaney Adjacent Stone to : William Mullaney  1 of  7 graves  grouped near the  William Mullaney Family Stone</t>
  </si>
  <si>
    <t>Mullaney, Edward D, Family Stone</t>
  </si>
  <si>
    <t xml:space="preserve"> 6  graves are grouped near the  Edward D, Mullaney Family Stone they are:  Joseph E., Benedict R.,  Edward D., Mary, William T. and Walter J.</t>
  </si>
  <si>
    <t>Mullaney, Edward D.</t>
  </si>
  <si>
    <t>Mar. 7, 1855</t>
  </si>
  <si>
    <t>Nov. 23, 1945</t>
  </si>
  <si>
    <t>Mullaney, George</t>
  </si>
  <si>
    <t xml:space="preserve">s/o P &amp; C Mullaney Adjacent stone to: Mary G. Mullaney </t>
  </si>
  <si>
    <t>Mullaney, John B.</t>
  </si>
  <si>
    <t>Mullaney, Joseph E.</t>
  </si>
  <si>
    <t>Jan. 6, 1890</t>
  </si>
  <si>
    <t>May 6, 1949</t>
  </si>
  <si>
    <t>Mullaney, Loretta</t>
  </si>
  <si>
    <t>Mullaney, Martha G.</t>
  </si>
  <si>
    <t>1907</t>
  </si>
  <si>
    <t>Mullaney, Mary</t>
  </si>
  <si>
    <t>June 7, 1858</t>
  </si>
  <si>
    <t>Aug. 14, 1911</t>
  </si>
  <si>
    <t>Mullaney, Mary G.</t>
  </si>
  <si>
    <t xml:space="preserve">d/o P &amp; C Mullaney Adjacent stone to: George Mullaney </t>
  </si>
  <si>
    <t>Mullaney, Patrick J.</t>
  </si>
  <si>
    <t>Mullaney, Walter J.</t>
  </si>
  <si>
    <t>Aug 12, 1884</t>
  </si>
  <si>
    <t>Apr. 11, 1970</t>
  </si>
  <si>
    <t>Mullaney, William</t>
  </si>
  <si>
    <t>1852</t>
  </si>
  <si>
    <t>Father h/o Bridget Mullaney Adjacent Stone to : Bridget Mullaney  1 of  7 graves  grouped near the  William Mullaney Family Stone</t>
  </si>
  <si>
    <t>Mullaney, William Family Stone</t>
  </si>
  <si>
    <t xml:space="preserve"> 7  graves are grouped near the  William Mullaney Family Stone they are:  William, Bridget,  Martha G., Patrick J., George,  John B. and Alice M.</t>
  </si>
  <si>
    <t>Mullaney, William T.</t>
  </si>
  <si>
    <t>April 16, 1882</t>
  </si>
  <si>
    <t>Nov. 4, 1959</t>
  </si>
  <si>
    <t>Murdock, Gladys</t>
  </si>
  <si>
    <t>Married name is: Hayes  m/o Lorraine, Arden, Thomas &amp; June Grouped With 4 other  graves: Bridget Hayes, William Hayes, Mary Hayes and Lorraine Hayes</t>
  </si>
  <si>
    <t>Murtha, Alice</t>
  </si>
  <si>
    <t>{1822/1823}</t>
  </si>
  <si>
    <t>June 11, 1912</t>
  </si>
  <si>
    <t>Mother Aged 89 Ys w/o James Murtha  Grouped With 2 other  graves: James Murtha and Rose Ann Murtha</t>
  </si>
  <si>
    <t>Murtha, James</t>
  </si>
  <si>
    <t>{1818/1819}</t>
  </si>
  <si>
    <t>Mar. 26, 1897</t>
  </si>
  <si>
    <t>Father Aged 78 Ys h/o Alice Murtha  Grouped With 2 other  graves: Alice Murtha and Rose Ann Murtha</t>
  </si>
  <si>
    <t>Murtha, Rose Anne</t>
  </si>
  <si>
    <t>Daughter  Grouped With 2 other  graves: Alice Murtha and James Murtha</t>
  </si>
  <si>
    <t>Nierling, Crystal M. (Van Horn)</t>
  </si>
  <si>
    <t>Feb. 20, 1921</t>
  </si>
  <si>
    <t>Oct. 5, 1985</t>
  </si>
  <si>
    <t xml:space="preserve">w/o Earl Francis Nierling </t>
  </si>
  <si>
    <t>Nierling, Earl Francis</t>
  </si>
  <si>
    <t xml:space="preserve">h/o Crystal M. (Van Horn) Nierling </t>
  </si>
  <si>
    <t>Nierling, Gary J.</t>
  </si>
  <si>
    <t>Feb. 14, 1964</t>
  </si>
  <si>
    <t>Aug. 234, 2012</t>
  </si>
  <si>
    <t>Nierling, Janice Mary</t>
  </si>
  <si>
    <t>July 11, 1954</t>
  </si>
  <si>
    <t>Peterson, Roger A.</t>
  </si>
  <si>
    <t>h/o Rosella M. Peterson  p/o Deb, Dan, Terry, Fred, Mike &amp; Bill</t>
  </si>
  <si>
    <t>Quam, Lori</t>
  </si>
  <si>
    <t>Apr. 17, 1967</t>
  </si>
  <si>
    <t>d/o Roy &amp; Maribeth Quam  1 of  6 graves  grouped near the  John A. and Mary E. Gossman Stone</t>
  </si>
  <si>
    <t>Quam, Roy A.</t>
  </si>
  <si>
    <t>h/o Maribeth Quam  p/o Kenny, Tammy, Lori &amp; Jeff</t>
  </si>
  <si>
    <t>Quigley, Peter</t>
  </si>
  <si>
    <t>Feb. 23, 1895</t>
  </si>
  <si>
    <t>Oct. 4, 1895</t>
  </si>
  <si>
    <t>Aged 7 Ms 11 Ds Located near the marker of James Sr, Quin</t>
  </si>
  <si>
    <t>Quin, Catherine</t>
  </si>
  <si>
    <t>Jan. 30, 1879</t>
  </si>
  <si>
    <t>A Native of Lorille A. haseragh County Galway. Ireland  s/s with 2 other  graves: James Sr, Quin and Catherine (Quin) Shuorue</t>
  </si>
  <si>
    <t>w/o Dennis Shuorue  s/s with 2 other  graves: Catherine Quin and James Sr, Quin</t>
  </si>
  <si>
    <t>Quin, James Sr,</t>
  </si>
  <si>
    <t>1800</t>
  </si>
  <si>
    <t>Sept. , 1896</t>
  </si>
  <si>
    <t>Born Co Colway, Ireland  s/s with 2 other  graves: Catherine Quin and Catherine (Quin) Shuorue</t>
  </si>
  <si>
    <t>Quinn, Mary L.</t>
  </si>
  <si>
    <t>Quinn, Thomas J.</t>
  </si>
  <si>
    <t>Reicks, Grace L. (McCabe)</t>
  </si>
  <si>
    <t>Relihan, Mary</t>
  </si>
  <si>
    <t xml:space="preserve">Mother w/o Matthew Relihan </t>
  </si>
  <si>
    <t>Relihan, Matthew</t>
  </si>
  <si>
    <t>1819</t>
  </si>
  <si>
    <t xml:space="preserve">Father h/o Mary Relihan </t>
  </si>
  <si>
    <t>Ripley, Dale A.</t>
  </si>
  <si>
    <t>h/o Dorothy A. Ripley  Married: Dec. 28, 1963 p/o Victoria &amp; Diane</t>
  </si>
  <si>
    <t>Roche, Elizabeth</t>
  </si>
  <si>
    <t>w/o Matthew Roche  Natives of Co. Kilkenny Ireland s/s with 3 other  graves: Margaret Roche, Matthew Roche and Patrick Roche</t>
  </si>
  <si>
    <t>Roche, Margaret</t>
  </si>
  <si>
    <t xml:space="preserve"> s/s with 3 other  graves: Matthew Roche, Elizabeth Roche and Patrick Roche</t>
  </si>
  <si>
    <t>Roche, Matthew</t>
  </si>
  <si>
    <t>1827</t>
  </si>
  <si>
    <t>h/o Elizabeth Roche  Natives of Co. Kilkenny Ireland s/s with 3 other  graves: Margaret Roche, Elizabeth Roche and Patrick Roche</t>
  </si>
  <si>
    <t>Roche, Patrick</t>
  </si>
  <si>
    <t>1859</t>
  </si>
  <si>
    <t xml:space="preserve"> s/s with 3 other  graves: Margaret Roche, Matthew Roche and Elizabeth Roche</t>
  </si>
  <si>
    <t>Ruddy, Andy</t>
  </si>
  <si>
    <t>{June , 1872}</t>
  </si>
  <si>
    <t>Nov. , 1886</t>
  </si>
  <si>
    <t xml:space="preserve">Aged 14 Ys 5 Ms  There is a second marker for: Andy Ruddy </t>
  </si>
  <si>
    <t>Ruddy, Eddy</t>
  </si>
  <si>
    <t>{Jan. 30, 1869}</t>
  </si>
  <si>
    <t>July 15, 1869</t>
  </si>
  <si>
    <t xml:space="preserve">Aged 5 Ms 15 Da s/o M &amp; M Ruddy  There is a second marker for: Eddy Ruddy </t>
  </si>
  <si>
    <t>{Nov. , 1867}</t>
  </si>
  <si>
    <t>July, 1868</t>
  </si>
  <si>
    <t xml:space="preserve">Aged 8 Ms 2 Ws  There is a second marker for: Eddy Ruddy </t>
  </si>
  <si>
    <t>Ruddy, Johnie</t>
  </si>
  <si>
    <t>{May , 1862}</t>
  </si>
  <si>
    <t>Aug. , 1879</t>
  </si>
  <si>
    <t xml:space="preserve">Aged 17 Ys 3 Ms  There is a second marker for: Johnie Ruddy </t>
  </si>
  <si>
    <t>Ruddy, M. Mrs.</t>
  </si>
  <si>
    <t>{1837/1838}</t>
  </si>
  <si>
    <t>Oct. 21, 1906</t>
  </si>
  <si>
    <t xml:space="preserve">Aged 68 Ys </t>
  </si>
  <si>
    <t>Ruddy, Michael</t>
  </si>
  <si>
    <t>{Jan. 1, 1839}</t>
  </si>
  <si>
    <t>Dec. 28, 1916</t>
  </si>
  <si>
    <t xml:space="preserve">Aged 77 Ys 11 Ms 27 Ds </t>
  </si>
  <si>
    <t>Rush, Olive A. (Snyder)</t>
  </si>
  <si>
    <t>1925</t>
  </si>
  <si>
    <t xml:space="preserve"> 1 of  15 graves  grouped near the  Huldah and Nicholas D. Synder Stone</t>
  </si>
  <si>
    <t>Ryan, Alice LaVonne</t>
  </si>
  <si>
    <t xml:space="preserve"> 1 of  11 graves  grouped near the  Frank P. and Jule L. Ryan Stone</t>
  </si>
  <si>
    <t>Ryan, Anna Grace</t>
  </si>
  <si>
    <t>Ryan, Catherine</t>
  </si>
  <si>
    <t xml:space="preserve"> 1 of  6 graves  grouped near the  Martin and Catherine Ryan Stone</t>
  </si>
  <si>
    <t>Ryan, Charles H.</t>
  </si>
  <si>
    <t>Ryan, Charles V.</t>
  </si>
  <si>
    <t>July 13, 1866</t>
  </si>
  <si>
    <t>Sept. 20, 1866</t>
  </si>
  <si>
    <t>s/o T. &amp; M. C. Ryan  Grouped With 3 other  graves: James E. Ryan, Mary C. Ryan and Thomas Ryan</t>
  </si>
  <si>
    <t>Ryan, Dorothy J.</t>
  </si>
  <si>
    <t xml:space="preserve">d/o Joseph &amp; Madeline Adjacent stone to: Joseph E. Ryan </t>
  </si>
  <si>
    <t>Ryan, Edward J.</t>
  </si>
  <si>
    <t>Sept. 7, 1919</t>
  </si>
  <si>
    <t>Nov. 17, 1989</t>
  </si>
  <si>
    <t>h/o Evelyn A. Ryan  T Sgt US Army WW II  Married: Nov. 26, 1946 p/o Ruth, Theresa, Ethel, Timothy, Leone, Phyllis, Lois, Frank, Robert &amp; Anita</t>
  </si>
  <si>
    <t>Ryan, Elizabeth J.</t>
  </si>
  <si>
    <t>Ryan, Ellen</t>
  </si>
  <si>
    <t>1793</t>
  </si>
  <si>
    <t>Mar. 20, 1873</t>
  </si>
  <si>
    <t>Ryan, Evelyn A.</t>
  </si>
  <si>
    <t>w/o Edward J. Ryan  Married: Nov. 26, 1946 p/o Ruth, Theresa, Ethel, Timothy, Leone, Phyllis, Lois, Frank, Robert &amp; Anita</t>
  </si>
  <si>
    <t>Ryan, Floyd F.</t>
  </si>
  <si>
    <t>Oct. 1, 1903</t>
  </si>
  <si>
    <t>Jan. 2, 1938</t>
  </si>
  <si>
    <t xml:space="preserve"> 1 of  8 graves  grouped near the  George F. Ryan Family Stone</t>
  </si>
  <si>
    <t>Ryan, Frances Marie</t>
  </si>
  <si>
    <t>Ryan, Francis J.</t>
  </si>
  <si>
    <t>h/o June (Hauber) Ryan  Married: Nov. 3, 1937 p/o George Sister Adelia, Marie, Francis &amp; Virginia</t>
  </si>
  <si>
    <t>Ryan, Frank P.</t>
  </si>
  <si>
    <t xml:space="preserve"> 11  graves are grouped near the  Frank P. and Jule L. Ryan Stone they are:  Frank P., Jule L., Elizabeth J.,  Walter J., Winnifred E., Alice LaVonne,  Vincent C., Mercedes M., Frances Marie,  Kevin J. and Joseph M.</t>
  </si>
  <si>
    <t>Ryan, George F.</t>
  </si>
  <si>
    <t>Nov. 6, 1873</t>
  </si>
  <si>
    <t>Feb. 28, 1927</t>
  </si>
  <si>
    <t>Ryan, George F. Family Stone</t>
  </si>
  <si>
    <t xml:space="preserve"> 8  graves are grouped near the  George F. Ryan Family Stone they are:  Phil P., George F.,  Stasia, Madeline, Floyd F.,  Shirley Eileen, Norman James and Paul E.</t>
  </si>
  <si>
    <t>Ryan, Gerald J.</t>
  </si>
  <si>
    <t>Adjacent stone to: Gerald J. Ryan  1 of  3 graves  grouped near the  Gerald J. Ryan Family Stone</t>
  </si>
  <si>
    <t>Ryan, Gerald J. Family Stone</t>
  </si>
  <si>
    <t>Adjacent stone to: Minnie J. Ryan  3  graves are grouped near the  Gerald J. Ryan Family Stone they are:  Robert H., Gerald J. and Minnie J.</t>
  </si>
  <si>
    <t>Ryan, Gladys M.</t>
  </si>
  <si>
    <t>Ryan, Harold J.</t>
  </si>
  <si>
    <t>Nov. 17, 1917</t>
  </si>
  <si>
    <t>Mar. 28, 1978</t>
  </si>
  <si>
    <t>h/o Marlys I. Ryan Pfc US Army WW II  Married: Feb. 28, 1946 p/o Marlys A., Janice &amp; Bonnie</t>
  </si>
  <si>
    <t>Ryan, James E.</t>
  </si>
  <si>
    <t>July 7, 1867</t>
  </si>
  <si>
    <t>Apr. 19, 1868</t>
  </si>
  <si>
    <t>s/o T. &amp; M. C. Ryan  Grouped With 3 other  graves: Charles V. Ryan, Mary C. Ryan and Thomas Ryan</t>
  </si>
  <si>
    <t>Ryan, Joseph</t>
  </si>
  <si>
    <t>Feb. 1, 1963</t>
  </si>
  <si>
    <t>Feb. 2, 1963</t>
  </si>
  <si>
    <t>Infant s/o Ronald and Helen Ryan  1 of  6 graves  grouped near the  Martin and Catherine Ryan Stone</t>
  </si>
  <si>
    <t>Ryan, Joseph E.</t>
  </si>
  <si>
    <t>h/o Madeline M, Ryan Adjacent stone to: Dorothy J. Ryan  Married: Aug. 22, 1933</t>
  </si>
  <si>
    <t>Ryan, Joseph M.</t>
  </si>
  <si>
    <t>Ryan, Jule L. (Daley)</t>
  </si>
  <si>
    <t>Ryan, Kevin J.</t>
  </si>
  <si>
    <t>Oct. 18, 1959</t>
  </si>
  <si>
    <t>Apr. 23, 1960</t>
  </si>
  <si>
    <t>s/o Layle &amp; Roselyn  1 of  11 graves  grouped near the  Frank P. and Jule L. Ryan Stone</t>
  </si>
  <si>
    <t>Ryan, Madeline</t>
  </si>
  <si>
    <t>Jan. 13, 1919</t>
  </si>
  <si>
    <t>June 26, 1947</t>
  </si>
  <si>
    <t>Ryan, Mae L.</t>
  </si>
  <si>
    <t>Ryan, Marlys I.</t>
  </si>
  <si>
    <t>w/o Harold J. Ryan  Married: Feb. 28, 1946 p/o Marlys A., Janice &amp; Bonnie</t>
  </si>
  <si>
    <t>Ryan, Martin</t>
  </si>
  <si>
    <t>1832</t>
  </si>
  <si>
    <t xml:space="preserve"> 6  graves are grouped near the  Martin and Catherine Ryan Stone they are:  Martin, Catherine, Charles H.,  Nell, Joseph and Sheryl</t>
  </si>
  <si>
    <t>Ryan, Mary Catherine</t>
  </si>
  <si>
    <t>Nov. 12, 1828</t>
  </si>
  <si>
    <t>Mother w/o Thomas Ryan Born in New York  Grouped With 3 other  graves: Charles V. Ryan, James E. Ryan and Thomas Ryan</t>
  </si>
  <si>
    <t>Ryan, Mary Catherine (Craig)</t>
  </si>
  <si>
    <t>Ryan, Mercedes M.</t>
  </si>
  <si>
    <t>1914</t>
  </si>
  <si>
    <t>Ryan, Minnie J.</t>
  </si>
  <si>
    <t xml:space="preserve"> 1 of  3 graves  grouped near the  Gerald J. Ryan Family Stone</t>
  </si>
  <si>
    <t>Ryan, Nell</t>
  </si>
  <si>
    <t>Ryan, Norman James</t>
  </si>
  <si>
    <t>Ryan, Paul E.</t>
  </si>
  <si>
    <t>Sept. 11, 1935</t>
  </si>
  <si>
    <t>Aug. 3, 2011</t>
  </si>
  <si>
    <t>h/o Evelyn (Piemonte) Ryan A1C US Air Force  1 of  8 graves  grouped near the  George F. Ryan Family Stone</t>
  </si>
  <si>
    <t>Ryan, Phil P.</t>
  </si>
  <si>
    <t>Aug. 21, 1910</t>
  </si>
  <si>
    <t>June 3, 1928</t>
  </si>
  <si>
    <t>Ryan, Robert H.</t>
  </si>
  <si>
    <t>Aug. 13, 1942</t>
  </si>
  <si>
    <t>May 7, 2001</t>
  </si>
  <si>
    <t>s/o Gerald and Minnie Ryan  1 of  3 graves  grouped near the  Gerald J. Ryan Family Stone</t>
  </si>
  <si>
    <t>Ryan, Sheryl</t>
  </si>
  <si>
    <t>Oct. , 1956</t>
  </si>
  <si>
    <t>July, 1974</t>
  </si>
  <si>
    <t>d/o Ronald and Helen Ryan  1 of  6 graves  grouped near the  Martin and Catherine Ryan Stone</t>
  </si>
  <si>
    <t>Ryan, Shirley Eileen</t>
  </si>
  <si>
    <t>1944</t>
  </si>
  <si>
    <t>Ryan, Stasia</t>
  </si>
  <si>
    <t>June 29, 1877</t>
  </si>
  <si>
    <t>Feb. 20, 1963</t>
  </si>
  <si>
    <t>Ryan, Thomas</t>
  </si>
  <si>
    <t>Aug. 1, 1828</t>
  </si>
  <si>
    <t>Father h/o Mary Catherine (Craig) Ryan Born in Tipperary Ireland Civil War Veteran  Grouped With 3 other  graves: Charles V. Ryan, James E. Ryan and Mary C. Ryan</t>
  </si>
  <si>
    <t>Ryan, Thos. H.</t>
  </si>
  <si>
    <t>Apr. 15, 1889</t>
  </si>
  <si>
    <t>Aug. 30, 1889</t>
  </si>
  <si>
    <t>Ryan, Vincent C.</t>
  </si>
  <si>
    <t>Ryan, Walter J.</t>
  </si>
  <si>
    <t>Ryan, Winnifred E.</t>
  </si>
  <si>
    <t>Sauer, Danielle</t>
  </si>
  <si>
    <t>Apr. 24, 1975</t>
  </si>
  <si>
    <t xml:space="preserve"> Grouped With 2 other  graves: Jerrica Inga Sauer and Jhase William Sauer</t>
  </si>
  <si>
    <t>Sauer, Jerrica Inga</t>
  </si>
  <si>
    <t>Mar. 13, 1877</t>
  </si>
  <si>
    <t>June 29, 1909</t>
  </si>
  <si>
    <t xml:space="preserve"> Children Jhase, Ivy, Ezra, Lizzy, Tey Ezek, Max Grouped With 2 other  graves: Jhase William Sauer and Danielle Sauer</t>
  </si>
  <si>
    <t>Sauer, Jhase William</t>
  </si>
  <si>
    <t>May 23, 1896</t>
  </si>
  <si>
    <t>Aug. 3, 1896</t>
  </si>
  <si>
    <t xml:space="preserve"> Children Jhase, Ivy, Ezra, Lizzy, Tey Ezek, Max Grouped With 2 other  graves: Jerrica Inga Sauer and Danielle Sauer</t>
  </si>
  <si>
    <t>Sexton, Donald Paul</t>
  </si>
  <si>
    <t>Jan. 25, 1926</t>
  </si>
  <si>
    <t>Apr. 27, 1967</t>
  </si>
  <si>
    <t xml:space="preserve">Iowa Cpl Co A 41 Signal BN </t>
  </si>
  <si>
    <t>Sexton, Earl J.</t>
  </si>
  <si>
    <t>h/o Isabelle Ann Sexton Adjacent Stone to : Isabelle Ann Sexton  1 of  8 graves  grouped near the  Joseph P. and Ethel A. Sexton Stone</t>
  </si>
  <si>
    <t>Sexton, Ethel Amelia (Hanlon)</t>
  </si>
  <si>
    <t>Sexton, Frank</t>
  </si>
  <si>
    <t>Sexton, Isabelle Ann</t>
  </si>
  <si>
    <t>w/o Earl J. Sexton Adjacent Stone to : Earl J. Sexton  1 of  8 graves  grouped near the  Joseph P. and Ethel A. Sexton Stone</t>
  </si>
  <si>
    <t>Sexton, James Gerald</t>
  </si>
  <si>
    <t>Nov. 16, 1933</t>
  </si>
  <si>
    <t>July 16, 2008</t>
  </si>
  <si>
    <t>Twin Brothers Cpl US Army Korea Army of Occupation Medal Germany  1 of  8 graves  grouped near the  Joseph P. and Ethel A. Sexton Stone</t>
  </si>
  <si>
    <t>Sexton, Joseph P.</t>
  </si>
  <si>
    <t>h/o Ethel A. Sexton  p/o Earl, James, Jerome, Shirley, Monica, John, and Sharon 8  graves are grouped near the  Joseph P. and Ethel A. Sexton Stone they are:  Joseph P., Ethel A., James G.,  Isabelle Ann, Earl J., Frank,  Laura and Pauline (McCabe) Lawler</t>
  </si>
  <si>
    <t>Sexton, Laura</t>
  </si>
  <si>
    <t>Sexton, Marvin Peter</t>
  </si>
  <si>
    <t>Dec. 20, 1929</t>
  </si>
  <si>
    <t>Nov. 9, 1973</t>
  </si>
  <si>
    <t xml:space="preserve">Iowa PFC US Army Korea </t>
  </si>
  <si>
    <t>Sexton, Parnell T.</t>
  </si>
  <si>
    <t>h/o Betty Lou (Koliha) Sexton  p/o Stella, Sheila, Steve, Sam &amp; Scott</t>
  </si>
  <si>
    <t>Sexton, Ruth</t>
  </si>
  <si>
    <t>Shea, Catherine</t>
  </si>
  <si>
    <t>Aug. 14, 1910</t>
  </si>
  <si>
    <t>Aged 91 Ys Born in Co Clare Ireland  s/s with 2 other  graves: Jeremiah Shea and James Shea</t>
  </si>
  <si>
    <t>Shea, James</t>
  </si>
  <si>
    <t>{1862/1863}</t>
  </si>
  <si>
    <t>June 13, 1894</t>
  </si>
  <si>
    <t>Aged 31 Ys  There is a second marker for: James Shea  s/s with 2 other  graves: Jeremiah Shea and Catherine Shea</t>
  </si>
  <si>
    <t>Shea, James J.</t>
  </si>
  <si>
    <t>Jan. 8, 1863</t>
  </si>
  <si>
    <t xml:space="preserve">Aged 31 Ys  There is a second marker for: James J. Shea </t>
  </si>
  <si>
    <t>Shea, Jeremiah</t>
  </si>
  <si>
    <t>{1824/1825}</t>
  </si>
  <si>
    <t>Feb. 20, 1900</t>
  </si>
  <si>
    <t>Aged 75 Ys Born in Co Kerry Ireland  s/s with 2 other  graves: Catherine Shea and James Shea</t>
  </si>
  <si>
    <t>Sheridan, Ann Celene</t>
  </si>
  <si>
    <t>Shuorue, Catherine (Quin)</t>
  </si>
  <si>
    <t>Smith, Agnes D.</t>
  </si>
  <si>
    <t>w/o Edgar S. Smith  Married: June 6, 1936</t>
  </si>
  <si>
    <t>Smith, Edgar S.</t>
  </si>
  <si>
    <t>h/o Agnes D. Smith  Married: June 6, 1936</t>
  </si>
  <si>
    <t>Smith, Mary</t>
  </si>
  <si>
    <t>Snell, Baby</t>
  </si>
  <si>
    <t>Aug. 25, 1959</t>
  </si>
  <si>
    <t>d/o Neil &amp; Karen Snell  1 of  6 graves  grouped near the  John A. and Mary E. Gossman Stone</t>
  </si>
  <si>
    <t>Snell, Claude</t>
  </si>
  <si>
    <t>h/o July 9, 1940  Married: July 9, 1940 p/o George, Claude &amp; Margaret</t>
  </si>
  <si>
    <t>Snell, George A.</t>
  </si>
  <si>
    <t>July 11, 1941</t>
  </si>
  <si>
    <t>Feb. 19, 2008</t>
  </si>
  <si>
    <t>h/o Patricia J. (Thompson) Snell  Married: Sept. 12, 1960 p/o Tammy, Todd &amp; Ttsavis Adjacent stone to: Kjersten Ann Snell</t>
  </si>
  <si>
    <t>Snell, Kjersten Ann (Hanson)</t>
  </si>
  <si>
    <t>Snell, Maurise</t>
  </si>
  <si>
    <t>w/o July 9, 1940  Married: July 9, 1940 p/o George, Claude &amp; Margaret</t>
  </si>
  <si>
    <t>Snider, Edna</t>
  </si>
  <si>
    <t xml:space="preserve"> 1 of  4 graves  grouped near the  Thomas B. Snider Family Stone</t>
  </si>
  <si>
    <t>Snider, Emma E.</t>
  </si>
  <si>
    <t>Snider, Simon A.</t>
  </si>
  <si>
    <t>Snider, Thomas</t>
  </si>
  <si>
    <t xml:space="preserve"> There is a second marker for: Thomas Snider </t>
  </si>
  <si>
    <t>Snider, Thomas B.</t>
  </si>
  <si>
    <t xml:space="preserve"> There is a second marker for: Thomas B. Snider  1 of  4 graves  grouped near the  Thomas B. Snider Family Stone</t>
  </si>
  <si>
    <t>Snider, Thomas B. Family Stone</t>
  </si>
  <si>
    <t xml:space="preserve"> 4  graves are grouped near the  Thomas B. Snider Family Stone they are:  Thomas B., Emma E.,  Simon A. and Edna</t>
  </si>
  <si>
    <t>Snyder, Charles S.</t>
  </si>
  <si>
    <t>Snyder, Lawrance</t>
  </si>
  <si>
    <t>{July 28, 1859}</t>
  </si>
  <si>
    <t>July 6, 1865</t>
  </si>
  <si>
    <t xml:space="preserve">Aged 5 Ys 11 Ms 8 Ds s/o Andrew &amp; Pricilla Snyder </t>
  </si>
  <si>
    <t>Snyder, Maggy Elen</t>
  </si>
  <si>
    <t>{Nov. 14, 1873}</t>
  </si>
  <si>
    <t>Jan. 26, 1886</t>
  </si>
  <si>
    <t xml:space="preserve">Aged 12 Ys 2ms 12 Ds d/o Andrew &amp; Pricilla Snyder </t>
  </si>
  <si>
    <t>Snyder, Olive A.</t>
  </si>
  <si>
    <t>Married name is: Rush  1 of  15 graves  grouped near the  Huldah and Nicholas D. Synder Stone</t>
  </si>
  <si>
    <t>Snyder, Olive E.</t>
  </si>
  <si>
    <t>w/o Charles S. Synder  1 of  15 graves  grouped near the  Huldah and Nicholas D. Synder Stone</t>
  </si>
  <si>
    <t>Snyder, Perry J.</t>
  </si>
  <si>
    <t>Stone, Mary Angela</t>
  </si>
  <si>
    <t>Apr. 1, 1966</t>
  </si>
  <si>
    <t>Apr. 3, 1966</t>
  </si>
  <si>
    <t xml:space="preserve">d/o LeRoy and Janice Stone </t>
  </si>
  <si>
    <t>Sutton, Catherine</t>
  </si>
  <si>
    <t>June 16, 1876</t>
  </si>
  <si>
    <t xml:space="preserve"> May 31, 1941</t>
  </si>
  <si>
    <t>Oct. 8, 1909</t>
  </si>
  <si>
    <t>Oct. 28, 1910</t>
  </si>
  <si>
    <t>June 2, 1883</t>
  </si>
  <si>
    <t>Jan. 16, 1888</t>
  </si>
  <si>
    <t>Sept. 20, 1903</t>
  </si>
  <si>
    <t>Feb. 5, 1888</t>
  </si>
  <si>
    <t>Oct. 14, 1909</t>
  </si>
  <si>
    <t>June 29, 1906</t>
  </si>
  <si>
    <t>Nov. 14, 1910</t>
  </si>
  <si>
    <t>Timp, Francis T.</t>
  </si>
  <si>
    <t>Treynor, James</t>
  </si>
  <si>
    <t>1821</t>
  </si>
  <si>
    <t xml:space="preserve">Civil War Veteran  1861 - 1865 Adjacent stone to: Patrick Treynor 16th U.S.A.C. </t>
  </si>
  <si>
    <t>Treynor, Patrick</t>
  </si>
  <si>
    <t xml:space="preserve">Centennarian Adjacent stone to: James Treynor </t>
  </si>
  <si>
    <t>Van Horn, Crystal M.</t>
  </si>
  <si>
    <t>Walsh, Andrew T.</t>
  </si>
  <si>
    <t>Father h/o Anna Walsh Adjacent Stone to : Anna Walsh  1 of  7 graves  grouped near the  Andrew T. Walsh Family Stone</t>
  </si>
  <si>
    <t>Walsh, Andrew T. Family Stone</t>
  </si>
  <si>
    <t xml:space="preserve"> 7  graves are grouped near the  Andrew T. Walsh Family Stone they are:  Andrew T., Anna,  Arthur, Bezie, Patrick,  John and Mary Ann</t>
  </si>
  <si>
    <t>Walsh, Anna</t>
  </si>
  <si>
    <t>Mother w/o Andrew T. Walsh Adjacent Stone to : Andrew T. Walsh  1 of  7 graves  grouped near the  Andrew T. Walsh Family Stone</t>
  </si>
  <si>
    <t>Walsh, Arthur</t>
  </si>
  <si>
    <t xml:space="preserve"> 1 of  7 graves  grouped near the  Andrew T. Walsh Family Stone</t>
  </si>
  <si>
    <t>Walsh, Bezie</t>
  </si>
  <si>
    <t>Walsh, John</t>
  </si>
  <si>
    <t>{1791/1792}</t>
  </si>
  <si>
    <t>Sept. 10, 1873</t>
  </si>
  <si>
    <t>Aged 79 ys  1 of  7 graves  grouped near the  Andrew T. Walsh Family Stone</t>
  </si>
  <si>
    <t>Walsh, Mary Ann</t>
  </si>
  <si>
    <t>Feb. 6, 1874</t>
  </si>
  <si>
    <t>d/o Andrew &amp; Annie Walsh  1 of  7 graves  grouped near the  Andrew T. Walsh Family Stone</t>
  </si>
  <si>
    <t>Walsh, Patrick</t>
  </si>
  <si>
    <t>{Mar. 16, 1847}</t>
  </si>
  <si>
    <t>Jan. 16, 1874</t>
  </si>
  <si>
    <t>Aged 26 Ys 10 Ms s/o John &amp; Mary Walsh  1 of  7 graves  grouped near the  Andrew T. Walsh Family Stone</t>
  </si>
  <si>
    <t>Wenthold, Andrew W.</t>
  </si>
  <si>
    <t>h/o Doris M. Wenthold  Married: June 17, 1935 p/o Carroll, Daryl, Karen, Cailen &amp; Maribeth Grouped With 3 other  graves: Gailen A. Wenthold, Daryl Andrew Wenthold and Doris M. Wenthold</t>
  </si>
  <si>
    <t>Wenthold, Daryl Andrew</t>
  </si>
  <si>
    <t xml:space="preserve"> Grouped With 3 other  graves: Gailen A. Wenthold, Andrew W. Wenthold and Doris M. Wenthold</t>
  </si>
  <si>
    <t>Wenthold, Doris M.</t>
  </si>
  <si>
    <t>w/o Andrew W. Wenthold  Married: June 17, 1935 p/o Carroll, Daryl, Karen, Cailen &amp; Maribeth Grouped With 3 other  graves: Gailen A. Wenthold, Daryl Andrew Wenthold and Andrew W. Wenthold</t>
  </si>
  <si>
    <t>Wenthold, Gailen A.</t>
  </si>
  <si>
    <t>Aug. 31, 1942</t>
  </si>
  <si>
    <t>June 20, 2007</t>
  </si>
  <si>
    <t xml:space="preserve"> f/o LeAnn, Suann, Heath, Darin Grouped With 3 other  graves: Daryl Andrew Wenthold, Andrew W. Wenthold and Doris M. Wenthold</t>
  </si>
  <si>
    <t>Wernet, Doris M.</t>
  </si>
  <si>
    <t>Married name is: Whalen  Married: Jan. 6, 1945 p/o Rosella, Dennis, Linda, Thomas (USMC),Philip, Blaine, Joseph&amp; Keri</t>
  </si>
  <si>
    <t>Whalen, Abbie</t>
  </si>
  <si>
    <t>Mother w/o Thomas Whalen Adjacent Stone to : Thomas Whalen  1 of  6 graves  grouped near the  Thomas Whalen Family Stone</t>
  </si>
  <si>
    <t>Whalen, Aletha Agnes</t>
  </si>
  <si>
    <t>Dec. 1, 1919</t>
  </si>
  <si>
    <t>Oct. 26, 1927</t>
  </si>
  <si>
    <t xml:space="preserve"> 1 of  13 graves  grouped near the  Joseph A. and Jane A. Whalen Stone</t>
  </si>
  <si>
    <t>Whalen, Alice</t>
  </si>
  <si>
    <t xml:space="preserve"> 1 of  8 graves  grouped near the  Morris and Johanna Whalen Stone</t>
  </si>
  <si>
    <t>Whalen, Alice Jean</t>
  </si>
  <si>
    <t>July 5, 1922</t>
  </si>
  <si>
    <t>Dec. 19, 2004</t>
  </si>
  <si>
    <t>w/o Lenis J. Jr. Whalen  Married: Jan. 16, 1947 p/o Jan, Len Dr., Ralph, John, Mary, Karen, Ruth, Laura</t>
  </si>
  <si>
    <t>Whalen, Anna L.</t>
  </si>
  <si>
    <t xml:space="preserve">Adjacent stone to: John J. Whalen </t>
  </si>
  <si>
    <t>Whalen, Anna M.</t>
  </si>
  <si>
    <t>Whalen, Annettie</t>
  </si>
  <si>
    <t>Feb. 25, 1885</t>
  </si>
  <si>
    <t>Dec. 25, 1887</t>
  </si>
  <si>
    <t>Whalen, Doris M. (Wernet)</t>
  </si>
  <si>
    <t xml:space="preserve"> Married: Jan. 6, 1945 p/o Rosella, Dennis, Linda, Thomas (USMC),Philip, Blaine, Joseph&amp; Keri</t>
  </si>
  <si>
    <t>Whalen, Fannie (Colbert)</t>
  </si>
  <si>
    <t xml:space="preserve"> 1 of  6 graves  grouped near the  Thomas Whalen Family Stone</t>
  </si>
  <si>
    <t>Whalen, Harold J.</t>
  </si>
  <si>
    <t>Oct. 31, 1917</t>
  </si>
  <si>
    <t>Aug. 18, 1987</t>
  </si>
  <si>
    <t>h/o Mary A. Whalen  Married: Oct. 5, 1940 p/o Lyle, Therese &amp; Colleen</t>
  </si>
  <si>
    <t>Whalen, James F.</t>
  </si>
  <si>
    <t>June 10, 1930</t>
  </si>
  <si>
    <t>Apr. 21, 1972</t>
  </si>
  <si>
    <t xml:space="preserve">Adjacent stone to: Maurice W. Whalen PFC US Army Korea </t>
  </si>
  <si>
    <t>Whalen, Jane A.</t>
  </si>
  <si>
    <t>Aug. 22, 1860</t>
  </si>
  <si>
    <t>w/o Joseph A. Whalen Born in Howard Co. Iowa  1 of  13 graves  grouped near the  Joseph A. and Jane A. Whalen Stone</t>
  </si>
  <si>
    <t>Whalen, Joan Fay</t>
  </si>
  <si>
    <t>1951</t>
  </si>
  <si>
    <t>Mother w/o Daniel P. Whalen  1 of  13 graves  grouped near the  Joseph A. and Jane A. Whalen Stone</t>
  </si>
  <si>
    <t>Whalen, Johanna</t>
  </si>
  <si>
    <t>{1816/1817}</t>
  </si>
  <si>
    <t>Sept. 7, 1895</t>
  </si>
  <si>
    <t>His Wife Aged 78 Years w/o Morris Whalen  Born Co Waterford Ireland 1 of  8 graves  grouped near the  Morris and Johanna Whalen Stone</t>
  </si>
  <si>
    <t>Whalen, John J.</t>
  </si>
  <si>
    <t>July 15, 1889</t>
  </si>
  <si>
    <t>July 13, 1963</t>
  </si>
  <si>
    <t xml:space="preserve">Adjacent stone to: Anna L. Whalen Iowa Pvt 17 Co 163 Depot Brigade WW I </t>
  </si>
  <si>
    <t>Whalen, Joseph A.</t>
  </si>
  <si>
    <t>Feb. 15, 1844</t>
  </si>
  <si>
    <t>Whalen, Joseph L.</t>
  </si>
  <si>
    <t>May 28, 1924</t>
  </si>
  <si>
    <t>Oct. 1, 2004</t>
  </si>
  <si>
    <t>S1 US Navy WW II  Married: Jan. 6, 1945 p/o Rosella, Dennis, Linda, Thomas (USMC),Philip, Blaine, Joseph&amp; Keri</t>
  </si>
  <si>
    <t>Whalen, L. E.</t>
  </si>
  <si>
    <t>8th of ten Children  Children of Lenis and Loretta Arden, Ryan, Sybil, Lenis, Neland, Dean, Robert &amp; Loren 1 of  13 graves  grouped near the  Joseph A. and Jane A. Whalen Stone</t>
  </si>
  <si>
    <t>Whalen, Lenis J. Jr.</t>
  </si>
  <si>
    <t>July 17, 1923</t>
  </si>
  <si>
    <t>May 4, 2002</t>
  </si>
  <si>
    <t>h/o Alice Jean Whalen EM1 US Navy WW II Pearl Harbor Veteran  Married: Jan. 16, 1947 p/o Jan, Len Dr., Ralph, John, Mary, Karen, Ruth, Laura</t>
  </si>
  <si>
    <t>Whalen, Lorraine</t>
  </si>
  <si>
    <t>Whalen, Louis</t>
  </si>
  <si>
    <t>Nov. 18, 1932</t>
  </si>
  <si>
    <t>s/o Paul &amp; Myrtle Whalen  1 of  13 graves  grouped near the  Joseph A. and Jane A. Whalen Stone</t>
  </si>
  <si>
    <t>Whalen, Margret</t>
  </si>
  <si>
    <t>Married name is: Minehan Sister  1 of  6 graves  grouped near the  Thomas Whalen Family Stone</t>
  </si>
  <si>
    <t>Whalen, Mark E.</t>
  </si>
  <si>
    <t xml:space="preserve"> May , 1970</t>
  </si>
  <si>
    <t>Our Son s/o Daniel P. &amp; Joan Fay  1 of  13 graves  grouped near the  Joseph A. and Jane A. Whalen Stone</t>
  </si>
  <si>
    <t>Whalen, Mary A.</t>
  </si>
  <si>
    <t>Nov. 12, 1919</t>
  </si>
  <si>
    <t>Nov. 14, 1990</t>
  </si>
  <si>
    <t>w/o Harold J. Whalen  Married: Oct. 5, 1940 p/o Lyle, Therese &amp; Colleen</t>
  </si>
  <si>
    <t>Whalen, Maurice C.</t>
  </si>
  <si>
    <t>Whalen, Maurice W.</t>
  </si>
  <si>
    <t>Feb. 25, 1926</t>
  </si>
  <si>
    <t>June 15, 1995</t>
  </si>
  <si>
    <t>Adjacent stone to: James F. Whalen BKR3 US Navy WW II  Grouped With 3 other  graves: Maurice H. Hughes, Regina M. Hughes and Carol Jean (Hughes) Funke</t>
  </si>
  <si>
    <t>Whalen, Morris</t>
  </si>
  <si>
    <t>{1815/1816}</t>
  </si>
  <si>
    <t>Apr. 22, 1869</t>
  </si>
  <si>
    <t>Aged 53 Ys h/o Johanna Whalen  Born Co Waterford Ireland 8  graves are grouped near the  Morris and Johanna Whalen Stone they are:  Morris, Johanna, Annettie,  Morris, Alice, Morris A.,  Anna M. and William R.</t>
  </si>
  <si>
    <t>Whalen, Morris A.</t>
  </si>
  <si>
    <t>Whalen, Myrtle G.</t>
  </si>
  <si>
    <t>w/o Paul F. Whalen  Married: May 8, 1917 1 of  13 graves  grouped near the  Joseph A. and Jane A. Whalen Stone</t>
  </si>
  <si>
    <t>Whalen, Patrick F.</t>
  </si>
  <si>
    <t>Whalen, Paul Barnard Jr.</t>
  </si>
  <si>
    <t>Apr. 8, 1920</t>
  </si>
  <si>
    <t>May 19, 1998</t>
  </si>
  <si>
    <t>h/o Zola M. Whalen US Army WW II  Married: Nov. 28, 1941 p/o Paulette, David, Nancy, Michael &amp; Cynthia</t>
  </si>
  <si>
    <t>Whalen, Paul F.</t>
  </si>
  <si>
    <t>h/o Myrtle G. Whalen  Married: May 8, 1917 1 of  13 graves  grouped near the  Joseph A. and Jane A. Whalen Stone</t>
  </si>
  <si>
    <t>Whalen, Quentin P.</t>
  </si>
  <si>
    <t>1918</t>
  </si>
  <si>
    <t>Whalen, Ryan T.</t>
  </si>
  <si>
    <t>Oct. 5, 1919</t>
  </si>
  <si>
    <t>May 10, 1988</t>
  </si>
  <si>
    <t>S Sgt US Army WW II  1 of  13 graves  grouped near the  Joseph A. and Jane A. Whalen Stone</t>
  </si>
  <si>
    <t>Whalen, Thomas</t>
  </si>
  <si>
    <t>1845</t>
  </si>
  <si>
    <t>Father h/o Abbie Whalen Adjacent Stone to : Abbie Whalen  1 of  6 graves  grouped near the  Thomas Whalen Family Stone</t>
  </si>
  <si>
    <t>Whalen, Thomas Family Stone</t>
  </si>
  <si>
    <t xml:space="preserve"> 6  graves are grouped near the  Thomas Whalen Family Stone they are:  Thomas Henry, Fannie (Colbert) Whalen,  Maurice C., Abbie, Thomas and Margret (Whalen) Minehan</t>
  </si>
  <si>
    <t>Whalen, Thomas Henry</t>
  </si>
  <si>
    <t>Whalen, William R.</t>
  </si>
  <si>
    <t>Whitethorn, Patrick</t>
  </si>
  <si>
    <t>{1885/1886}</t>
  </si>
  <si>
    <t>Oct. 20, 1897</t>
  </si>
  <si>
    <t xml:space="preserve">Aged 11 Ys </t>
  </si>
  <si>
    <t>Willson, Kathy</t>
  </si>
  <si>
    <t>Feb. 2, 1948</t>
  </si>
  <si>
    <t>Apr. 11, 1980</t>
  </si>
  <si>
    <t xml:space="preserve"> Grouped With 2 other  graves: Leo Willson and Mary L. Willson</t>
  </si>
  <si>
    <t>Willson, Leo</t>
  </si>
  <si>
    <t xml:space="preserve"> Grouped With 2 other  graves: Kathy Willson and Mary L. Willson</t>
  </si>
  <si>
    <t>Willson, Mary L.</t>
  </si>
  <si>
    <t xml:space="preserve"> Grouped With 2 other  graves: Kathy Willson and Leo Willson</t>
  </si>
  <si>
    <t>Woosley, Dorothy M.</t>
  </si>
  <si>
    <t>Woosley, George B.</t>
  </si>
  <si>
    <t>Zeman, Catherine</t>
  </si>
  <si>
    <t>Oct. 30, 1908</t>
  </si>
  <si>
    <t>Dec. 11, 1948</t>
  </si>
  <si>
    <t>Mother w/o Louis A. Zeman  Grouped With 4 other  graves: Esther T. Zeman, Ervin A. Zeman, Louis A. Zeman and Frances J. Zeman</t>
  </si>
  <si>
    <t>Zeman, Ervin A.</t>
  </si>
  <si>
    <t>July 4, 1945</t>
  </si>
  <si>
    <t>Oct. 30, 1962</t>
  </si>
  <si>
    <t>Brother Adjacent stone to: Esther T. Zeman  Grouped With 4 other  graves: Esther T. Zeman, Louis A. Zeman, Catherine Zeman and Frances J. Zeman</t>
  </si>
  <si>
    <t>Zeman, Esther T.</t>
  </si>
  <si>
    <t>Oct. 28, 1935</t>
  </si>
  <si>
    <t>Nov. 16, 1956</t>
  </si>
  <si>
    <t>Sister Adjacent stone to: Ervin A. Zeman  Grouped With 4 other  graves: Ervin A. Zeman, Louis A. Zeman, Catherine Zeman and Frances J. Zeman</t>
  </si>
  <si>
    <t>Zeman, Frances J.</t>
  </si>
  <si>
    <t>May 25, 1937</t>
  </si>
  <si>
    <t>Oct. 30, 2002</t>
  </si>
  <si>
    <t xml:space="preserve"> Grouped With 4 other  graves: Esther T. Zeman, Ervin A. Zeman, Louis A. Zeman and Catherine Zeman</t>
  </si>
  <si>
    <t>Zeman, Louis A.</t>
  </si>
  <si>
    <t>Sept. 30, 1900</t>
  </si>
  <si>
    <t>Aug. 31, 1964</t>
  </si>
  <si>
    <t>Father h/o Catherine Zeman  Grouped With 4 other  graves: Esther T. Zeman, Ervin A. Zeman, Catherine Zeman and Frances J. Zeman</t>
  </si>
  <si>
    <t>x</t>
  </si>
  <si>
    <t>Saint Agnes</t>
  </si>
  <si>
    <t>Snyder, Agnes Estella</t>
  </si>
  <si>
    <t>Snyder, Francis Edward</t>
  </si>
  <si>
    <t>Snyder, Huldah</t>
  </si>
  <si>
    <t>Snyder, John Nicholas</t>
  </si>
  <si>
    <t>Snyder, Lyle G.</t>
  </si>
  <si>
    <t>Snyder, Lyman J.</t>
  </si>
  <si>
    <t>Snyder, Nicholas D.</t>
  </si>
  <si>
    <t>Snyder, Paul Andrew</t>
  </si>
  <si>
    <t>d/o Charles &amp; Olive Snyder  1 of  15 graves  grouped near the  Huldah and Nicholas D. Snyder Stone</t>
  </si>
  <si>
    <t>Aged 4 ys 7 Ms 14 ds s/o N. D. &amp; H. Snyder  1 of  15 graves  grouped near the  Huldah and Nicholas D. Snyder Stone</t>
  </si>
  <si>
    <t xml:space="preserve"> 15  graves are grouped near the  Huldah and Nicholas D. Snyder Stone they are:  Huldah, Nicholas D., Francis Edward,  John Nicholas, Joseph Larson, Philip Larson,  Agnes Estella, Nicholas D., Paul Andrew,  Lyle G., Lyman J., Charles S.,  Olive E., Perry J. and Olive A. (Snyder) Rush</t>
  </si>
  <si>
    <t>s/o Mr. &amp; Mrs. P. J. Snyder  1 of  15 graves  grouped near the  Huldah and Nicholas D. Snyder Stone</t>
  </si>
  <si>
    <t>s/o Chas &amp; Ollive Snyder  1 of  15 graves  grouped near the  Huldah and Nicholas D. Snyder Stone</t>
  </si>
  <si>
    <t xml:space="preserve"> 1 of  15 graves  grouped near the  Huldah and Nicholas D. Snyder Stone</t>
  </si>
  <si>
    <t>s/o Peter &amp; Edith Snyder  1 of  15 graves  grouped near the  Huldah and Nicholas D. Snyder Stone</t>
  </si>
  <si>
    <t>h/o Olive E. Snyder  1 of  15 graves  grouped near the  Huldah and Nicholas D. Snyder Stone</t>
  </si>
  <si>
    <t>Whalen, Mary Delone</t>
  </si>
  <si>
    <t>h/o Jane A. Whalen Born in Co. Waterford Ireland  13  graves are grouped near the  Joseph A. and Jane A. Whalen Stone they are:  Joseph A., Jane A., Louis,  Aletha Agnes, Patrick F., Ryan T.,  L. E., Mary Delone, Quentin P.,  Paul F., Myrtle G., Mark E. and Joan Fay</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</si>
</sst>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name val="Calibri"/>
      <family val="2"/>
      <scheme val="minor"/>
    </font>
    <font>
      <sz val="10"/>
      <name val="Arial"/>
      <family val="2"/>
    </font>
    <font>
      <b/>
      <sz val="12"/>
      <name val="Calibri"/>
      <family val="2"/>
      <scheme val="minor"/>
    </font>
    <font>
      <sz val="12"/>
      <name val="Calibri"/>
      <family val="2"/>
      <scheme val="minor"/>
    </font>
    <font>
      <sz val="11"/>
      <color theme="1"/>
      <name val="Calibri"/>
      <family val="2"/>
      <scheme val="minor"/>
    </font>
    <font>
      <sz val="12"/>
      <color rgb="FF800000"/>
      <name val="Calibri"/>
      <family val="2"/>
      <scheme val="minor"/>
    </font>
    <font>
      <b/>
      <sz val="12"/>
      <color theme="1"/>
      <name val="Calibri"/>
      <family val="2"/>
      <scheme val="minor"/>
    </font>
    <font>
      <sz val="10"/>
      <name val="Calibri"/>
      <family val="2"/>
      <scheme val="minor"/>
    </font>
    <font>
      <sz val="10"/>
      <color theme="1"/>
      <name val="Calibri"/>
      <family val="2"/>
      <scheme val="minor"/>
    </font>
    <font>
      <sz val="10"/>
      <color rgb="FFFF0000"/>
      <name val="Calibri"/>
      <family val="2"/>
      <scheme val="minor"/>
    </font>
    <font>
      <b/>
      <sz val="12"/>
      <color rgb="FFFF0000"/>
      <name val="Calibri"/>
      <family val="2"/>
      <scheme val="minor"/>
    </font>
    <font>
      <sz val="11"/>
      <color theme="1"/>
      <name val="Arial"/>
      <family val="2"/>
    </font>
  </fonts>
  <fills count="5">
    <fill>
      <patternFill patternType="none"/>
    </fill>
    <fill>
      <patternFill patternType="gray125"/>
    </fill>
    <fill>
      <patternFill patternType="solid">
        <fgColor theme="8" tint="0.59996337778862885"/>
        <bgColor indexed="64"/>
      </patternFill>
    </fill>
    <fill>
      <patternFill patternType="solid">
        <fgColor rgb="FFFF0000"/>
        <bgColor indexed="64"/>
      </patternFill>
    </fill>
    <fill>
      <patternFill patternType="solid">
        <fgColor rgb="FFFFFF00"/>
        <bgColor indexed="64"/>
      </patternFill>
    </fill>
  </fills>
  <borders count="1">
    <border>
      <left/>
      <right/>
      <top/>
      <bottom/>
      <diagonal/>
    </border>
  </borders>
  <cellStyleXfs count="3">
    <xf numFmtId="0" fontId="0" fillId="0" borderId="0"/>
    <xf numFmtId="0" fontId="2" fillId="0" borderId="0" applyNumberFormat="0" applyFont="0" applyFill="0" applyBorder="0" applyAlignment="0" applyProtection="0">
      <alignment vertical="top"/>
    </xf>
    <xf numFmtId="9" fontId="5" fillId="0" borderId="0" applyFont="0" applyFill="0" applyBorder="0" applyAlignment="0" applyProtection="0"/>
  </cellStyleXfs>
  <cellXfs count="46">
    <xf numFmtId="0" fontId="0" fillId="0" borderId="0" xfId="0"/>
    <xf numFmtId="0" fontId="1" fillId="0" borderId="0" xfId="0" applyFont="1" applyFill="1" applyBorder="1" applyAlignment="1"/>
    <xf numFmtId="0" fontId="0" fillId="0" borderId="0" xfId="0" applyFill="1" applyAlignment="1"/>
    <xf numFmtId="0" fontId="0" fillId="0" borderId="0" xfId="0" applyFill="1" applyAlignment="1">
      <alignment horizontal="center"/>
    </xf>
    <xf numFmtId="0" fontId="0" fillId="2" borderId="0" xfId="0" applyFill="1" applyAlignment="1"/>
    <xf numFmtId="0" fontId="4" fillId="0" borderId="0" xfId="0" applyFont="1" applyFill="1" applyBorder="1" applyAlignment="1"/>
    <xf numFmtId="0" fontId="6" fillId="0" borderId="0" xfId="0" applyFont="1"/>
    <xf numFmtId="14" fontId="7" fillId="0" borderId="0" xfId="0" applyNumberFormat="1" applyFont="1" applyFill="1" applyBorder="1" applyAlignment="1">
      <alignment horizontal="center"/>
    </xf>
    <xf numFmtId="0" fontId="0" fillId="0" borderId="0" xfId="0" applyAlignment="1"/>
    <xf numFmtId="1" fontId="0" fillId="0" borderId="0" xfId="0" applyNumberFormat="1" applyAlignment="1">
      <alignment horizontal="center"/>
    </xf>
    <xf numFmtId="9" fontId="0" fillId="0" borderId="0" xfId="2" applyFont="1" applyAlignment="1">
      <alignment horizontal="center"/>
    </xf>
    <xf numFmtId="0" fontId="1" fillId="0" borderId="0" xfId="0" applyFont="1" applyFill="1" applyBorder="1"/>
    <xf numFmtId="0" fontId="1" fillId="0" borderId="0" xfId="0" applyFont="1" applyFill="1" applyBorder="1" applyAlignment="1">
      <alignment horizontal="center"/>
    </xf>
    <xf numFmtId="0" fontId="1" fillId="0" borderId="0" xfId="0" applyFont="1" applyFill="1"/>
    <xf numFmtId="0" fontId="6" fillId="0" borderId="0" xfId="0" applyFont="1" applyFill="1" applyAlignment="1">
      <alignment horizontal="left"/>
    </xf>
    <xf numFmtId="0" fontId="8" fillId="3" borderId="0" xfId="0" applyFont="1" applyFill="1" applyAlignment="1"/>
    <xf numFmtId="0" fontId="8" fillId="0" borderId="0" xfId="0" applyFont="1" applyFill="1" applyAlignment="1"/>
    <xf numFmtId="0" fontId="9" fillId="0" borderId="0" xfId="0" applyNumberFormat="1" applyFont="1" applyFill="1" applyAlignment="1"/>
    <xf numFmtId="0" fontId="0" fillId="0" borderId="0" xfId="0" applyNumberFormat="1" applyFill="1" applyAlignment="1"/>
    <xf numFmtId="0" fontId="1" fillId="0" borderId="0" xfId="0" applyFont="1" applyBorder="1"/>
    <xf numFmtId="0" fontId="1" fillId="0" borderId="0" xfId="0" applyFont="1" applyBorder="1" applyAlignment="1">
      <alignment horizontal="center"/>
    </xf>
    <xf numFmtId="0" fontId="1" fillId="0" borderId="0" xfId="0" applyFont="1"/>
    <xf numFmtId="0" fontId="8" fillId="4" borderId="0" xfId="0" applyFont="1" applyFill="1" applyBorder="1" applyAlignment="1">
      <alignment horizontal="center"/>
    </xf>
    <xf numFmtId="0" fontId="8" fillId="4" borderId="0" xfId="0" applyFont="1" applyFill="1" applyBorder="1" applyAlignment="1"/>
    <xf numFmtId="0" fontId="10" fillId="4" borderId="0" xfId="0" applyFont="1" applyFill="1" applyBorder="1" applyAlignment="1"/>
    <xf numFmtId="0" fontId="4" fillId="0" borderId="0" xfId="0" applyFont="1" applyFill="1" applyBorder="1" applyAlignment="1">
      <alignment horizontal="center"/>
    </xf>
    <xf numFmtId="49" fontId="4" fillId="0" borderId="0" xfId="0" applyNumberFormat="1" applyFont="1" applyFill="1" applyBorder="1" applyAlignment="1">
      <alignment horizontal="center"/>
    </xf>
    <xf numFmtId="0" fontId="0" fillId="0" borderId="0" xfId="0" applyFill="1"/>
    <xf numFmtId="1" fontId="4" fillId="0" borderId="0" xfId="0" applyNumberFormat="1" applyFont="1" applyFill="1" applyAlignment="1"/>
    <xf numFmtId="0" fontId="4" fillId="0" borderId="0" xfId="0" quotePrefix="1" applyFont="1" applyFill="1" applyBorder="1" applyAlignment="1">
      <alignment horizontal="center"/>
    </xf>
    <xf numFmtId="0" fontId="1" fillId="0" borderId="0" xfId="0" applyFont="1" applyFill="1" applyAlignment="1"/>
    <xf numFmtId="0" fontId="1" fillId="0" borderId="0" xfId="0" applyFont="1" applyFill="1" applyAlignment="1">
      <alignment horizontal="center"/>
    </xf>
    <xf numFmtId="15" fontId="4" fillId="0" borderId="0" xfId="0" quotePrefix="1" applyNumberFormat="1" applyFont="1" applyFill="1" applyBorder="1" applyAlignment="1">
      <alignment horizontal="center"/>
    </xf>
    <xf numFmtId="0" fontId="0" fillId="0" borderId="0" xfId="0" applyFont="1" applyFill="1" applyAlignment="1">
      <alignment horizontal="center"/>
    </xf>
    <xf numFmtId="0" fontId="0" fillId="0" borderId="0" xfId="0" applyFill="1" applyAlignment="1">
      <alignment vertical="center"/>
    </xf>
    <xf numFmtId="0" fontId="12" fillId="0" borderId="0" xfId="0" applyFont="1" applyFill="1" applyAlignment="1"/>
    <xf numFmtId="0" fontId="4" fillId="0" borderId="0" xfId="0" applyFont="1" applyFill="1" applyBorder="1" applyAlignment="1">
      <alignment horizontal="left"/>
    </xf>
    <xf numFmtId="49" fontId="4" fillId="0" borderId="0" xfId="0" quotePrefix="1" applyNumberFormat="1" applyFont="1" applyFill="1" applyBorder="1" applyAlignment="1">
      <alignment horizontal="center"/>
    </xf>
    <xf numFmtId="15" fontId="4" fillId="0" borderId="0" xfId="0" applyNumberFormat="1" applyFont="1" applyFill="1" applyBorder="1" applyAlignment="1">
      <alignment horizontal="center"/>
    </xf>
    <xf numFmtId="0" fontId="1" fillId="0" borderId="0" xfId="0" applyFont="1" applyAlignment="1"/>
    <xf numFmtId="0" fontId="0" fillId="0" borderId="0" xfId="0" applyFont="1" applyFill="1" applyAlignment="1"/>
    <xf numFmtId="0" fontId="0" fillId="4" borderId="0" xfId="0" applyFill="1" applyAlignment="1"/>
    <xf numFmtId="0" fontId="1" fillId="4" borderId="0" xfId="0" applyFont="1" applyFill="1" applyBorder="1"/>
    <xf numFmtId="0" fontId="1" fillId="4" borderId="0" xfId="0" applyFont="1" applyFill="1" applyBorder="1" applyAlignment="1">
      <alignment horizontal="center"/>
    </xf>
    <xf numFmtId="0" fontId="1" fillId="4" borderId="0" xfId="0" applyFont="1" applyFill="1" applyBorder="1" applyAlignment="1"/>
    <xf numFmtId="0" fontId="0" fillId="4" borderId="0" xfId="0" applyFill="1"/>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581</xdr:row>
      <xdr:rowOff>0</xdr:rowOff>
    </xdr:from>
    <xdr:to>
      <xdr:col>1</xdr:col>
      <xdr:colOff>28575</xdr:colOff>
      <xdr:row>581</xdr:row>
      <xdr:rowOff>123825</xdr:rowOff>
    </xdr:to>
    <xdr:pic>
      <xdr:nvPicPr>
        <xdr:cNvPr id="2" name="Picture 1"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581</xdr:row>
      <xdr:rowOff>0</xdr:rowOff>
    </xdr:from>
    <xdr:to>
      <xdr:col>1</xdr:col>
      <xdr:colOff>28575</xdr:colOff>
      <xdr:row>581</xdr:row>
      <xdr:rowOff>123825</xdr:rowOff>
    </xdr:to>
    <xdr:pic>
      <xdr:nvPicPr>
        <xdr:cNvPr id="3" name="Picture 2"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9951600"/>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580</xdr:row>
      <xdr:rowOff>0</xdr:rowOff>
    </xdr:from>
    <xdr:to>
      <xdr:col>1</xdr:col>
      <xdr:colOff>28575</xdr:colOff>
      <xdr:row>580</xdr:row>
      <xdr:rowOff>123825</xdr:rowOff>
    </xdr:to>
    <xdr:pic>
      <xdr:nvPicPr>
        <xdr:cNvPr id="4" name="Picture 3"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580</xdr:row>
      <xdr:rowOff>0</xdr:rowOff>
    </xdr:from>
    <xdr:to>
      <xdr:col>1</xdr:col>
      <xdr:colOff>28575</xdr:colOff>
      <xdr:row>580</xdr:row>
      <xdr:rowOff>123825</xdr:rowOff>
    </xdr:to>
    <xdr:pic>
      <xdr:nvPicPr>
        <xdr:cNvPr id="5" name="Picture 4" descr="http://www.findagrave.com/icons2/trans.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70151625"/>
          <a:ext cx="285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6"/>
  <sheetViews>
    <sheetView tabSelected="1" zoomScale="75" zoomScaleNormal="75" workbookViewId="0">
      <pane ySplit="1" topLeftCell="A512" activePane="bottomLeft" state="frozen"/>
      <selection pane="bottomLeft" activeCell="J541" sqref="J541"/>
    </sheetView>
  </sheetViews>
  <sheetFormatPr defaultRowHeight="15" x14ac:dyDescent="0.25"/>
  <cols>
    <col min="7" max="7" width="50.7109375" customWidth="1"/>
    <col min="11" max="11" width="5.7109375" style="19" customWidth="1"/>
    <col min="12" max="14" width="5.7109375" style="20" customWidth="1"/>
    <col min="15" max="19" width="4.7109375" style="21" customWidth="1"/>
    <col min="20" max="20" width="9.140625" style="21"/>
    <col min="21" max="21" width="12.7109375" style="21" customWidth="1"/>
    <col min="22" max="30" width="9.140625" style="21"/>
  </cols>
  <sheetData>
    <row r="1" spans="1:34" ht="15.75" x14ac:dyDescent="0.25">
      <c r="A1" s="4" t="s">
        <v>0</v>
      </c>
      <c r="B1" s="4" t="s">
        <v>1</v>
      </c>
      <c r="C1" s="4" t="s">
        <v>67</v>
      </c>
      <c r="D1" s="4" t="s">
        <v>68</v>
      </c>
      <c r="E1" s="4" t="s">
        <v>2</v>
      </c>
      <c r="F1" s="4" t="s">
        <v>56</v>
      </c>
      <c r="G1" s="4" t="s">
        <v>3</v>
      </c>
      <c r="H1" s="4" t="s">
        <v>4</v>
      </c>
      <c r="I1" s="4" t="s">
        <v>5</v>
      </c>
      <c r="J1" s="4" t="s">
        <v>6</v>
      </c>
      <c r="K1">
        <f>SUM(K2:K580)-$R1</f>
        <v>105</v>
      </c>
      <c r="L1" s="2">
        <f>SUM(L2:L580)-$R1</f>
        <v>547</v>
      </c>
      <c r="M1" s="2">
        <f>SUM(M2:M580)-$R1</f>
        <v>40</v>
      </c>
      <c r="N1" s="2">
        <f>SUM(N2:N580)-$R1</f>
        <v>552</v>
      </c>
      <c r="O1" s="2">
        <f>SUM(O2:O580)</f>
        <v>32</v>
      </c>
      <c r="P1" s="2">
        <f>SUM(P2:P580)</f>
        <v>16</v>
      </c>
      <c r="Q1" s="2">
        <f>SUM(Q2:Q580)</f>
        <v>18</v>
      </c>
      <c r="R1" s="2">
        <f>SUM(R2:R580)</f>
        <v>26</v>
      </c>
      <c r="S1" s="2">
        <f>SUM(S2:S580)-$R1</f>
        <v>17</v>
      </c>
      <c r="T1" s="6" t="s">
        <v>1444</v>
      </c>
      <c r="U1" s="7">
        <f ca="1">TODAY()</f>
        <v>42250</v>
      </c>
      <c r="V1" s="3">
        <f>K1</f>
        <v>105</v>
      </c>
      <c r="W1" s="3">
        <f>L1</f>
        <v>547</v>
      </c>
      <c r="X1" s="3">
        <f>M1</f>
        <v>40</v>
      </c>
      <c r="Y1" s="3">
        <f>CEILING(N1-O1-P1-Q1/2,1)</f>
        <v>495</v>
      </c>
      <c r="Z1" s="3">
        <f>S1</f>
        <v>17</v>
      </c>
      <c r="AA1" s="2"/>
      <c r="AB1" s="8"/>
      <c r="AC1" s="9"/>
      <c r="AD1" s="10"/>
    </row>
    <row r="2" spans="1:34" ht="15.75" x14ac:dyDescent="0.25">
      <c r="A2" s="28">
        <v>319</v>
      </c>
      <c r="B2" s="28"/>
      <c r="C2" s="5"/>
      <c r="D2" s="28">
        <v>928777</v>
      </c>
      <c r="E2" s="5"/>
      <c r="F2" s="5"/>
      <c r="G2" s="28" t="s">
        <v>70</v>
      </c>
      <c r="H2" s="26"/>
      <c r="I2" s="25"/>
      <c r="J2" s="1" t="s">
        <v>71</v>
      </c>
      <c r="K2" t="str">
        <f>IF(OR(C2="",C2=" "),"",1)</f>
        <v/>
      </c>
      <c r="L2" s="12">
        <f>IF(OR(D2="",D2=" "),"",1)</f>
        <v>1</v>
      </c>
      <c r="M2" s="12" t="str">
        <f>IF(OR(E2="",E2=" "),"",1)</f>
        <v/>
      </c>
      <c r="N2" s="12">
        <f>IF(OR(K2=1,L2=1,M2=1),1,"")</f>
        <v>1</v>
      </c>
      <c r="O2" s="12" t="str">
        <f>IF(IFERROR(FIND(")",G2),0)&gt;0,1,"")</f>
        <v/>
      </c>
      <c r="P2" s="12" t="str">
        <f>IF(IFERROR(FIND("Family",G2),0)&gt;0,1,"")</f>
        <v/>
      </c>
      <c r="Q2" s="12" t="str">
        <f>IF(IFERROR(FIND("second marker",J2),0)&gt;0,IF(O2=1,"",1),"")</f>
        <v/>
      </c>
      <c r="R2" s="12" t="str">
        <f>IF(A2="S",1,"")</f>
        <v/>
      </c>
      <c r="S2" s="12" t="str">
        <f>IF(OR(B2="",B2=" "),"",1)</f>
        <v/>
      </c>
      <c r="T2" s="1"/>
      <c r="U2" s="1"/>
      <c r="V2" s="1"/>
      <c r="W2" s="1"/>
      <c r="X2" s="1"/>
      <c r="Y2" s="1"/>
      <c r="Z2" s="1"/>
      <c r="AA2" s="11"/>
      <c r="AB2" s="11"/>
    </row>
    <row r="3" spans="1:34" ht="15.75" x14ac:dyDescent="0.25">
      <c r="A3" s="28">
        <v>146</v>
      </c>
      <c r="B3" s="28"/>
      <c r="C3" s="5"/>
      <c r="D3" s="28">
        <v>928090</v>
      </c>
      <c r="E3" s="5"/>
      <c r="F3" s="5"/>
      <c r="G3" s="28" t="s">
        <v>72</v>
      </c>
      <c r="H3" s="26"/>
      <c r="I3" s="25"/>
      <c r="J3" s="1" t="s">
        <v>73</v>
      </c>
      <c r="K3" t="str">
        <f>IF(OR(C3="",C3=" "),"",1)</f>
        <v/>
      </c>
      <c r="L3" s="12">
        <f>IF(OR(D3="",D3=" "),"",1)</f>
        <v>1</v>
      </c>
      <c r="M3" s="12" t="str">
        <f>IF(OR(E3="",E3=" "),"",1)</f>
        <v/>
      </c>
      <c r="N3" s="12">
        <f>IF(OR(K3=1,L3=1,M3=1),1,"")</f>
        <v>1</v>
      </c>
      <c r="O3" s="12" t="str">
        <f>IF(IFERROR(FIND(")",G3),0)&gt;0,1,"")</f>
        <v/>
      </c>
      <c r="P3" s="12" t="str">
        <f>IF(IFERROR(FIND("Family",G3),0)&gt;0,1,"")</f>
        <v/>
      </c>
      <c r="Q3" s="12" t="str">
        <f>IF(IFERROR(FIND("second marker",J3),0)&gt;0,IF(O3=1,"",1),"")</f>
        <v/>
      </c>
      <c r="R3" s="12" t="str">
        <f>IF(A3="S",1,"")</f>
        <v/>
      </c>
      <c r="S3" s="12" t="str">
        <f>IF(OR(B3="",B3=" "),"",1)</f>
        <v/>
      </c>
      <c r="T3" s="1"/>
      <c r="U3" s="1"/>
      <c r="V3" s="1"/>
      <c r="W3" s="1"/>
      <c r="X3" s="1"/>
      <c r="Y3" s="1"/>
      <c r="Z3" s="1"/>
      <c r="AA3" s="11"/>
      <c r="AB3" s="11"/>
    </row>
    <row r="4" spans="1:34" x14ac:dyDescent="0.25">
      <c r="A4" s="4" t="s">
        <v>0</v>
      </c>
      <c r="B4" s="4" t="s">
        <v>1</v>
      </c>
      <c r="C4" s="4" t="s">
        <v>67</v>
      </c>
      <c r="D4" s="4" t="s">
        <v>68</v>
      </c>
      <c r="E4" s="4" t="s">
        <v>2</v>
      </c>
      <c r="F4" s="4" t="s">
        <v>56</v>
      </c>
      <c r="G4" s="4" t="s">
        <v>7</v>
      </c>
      <c r="H4" s="4" t="s">
        <v>4</v>
      </c>
      <c r="I4" s="4" t="s">
        <v>5</v>
      </c>
      <c r="J4" s="4" t="s">
        <v>6</v>
      </c>
      <c r="K4">
        <f>IF(OR(C4="",C4=" "),"",1)</f>
        <v>1</v>
      </c>
      <c r="L4" s="12">
        <f>IF(OR(D4="",D4=" "),"",1)</f>
        <v>1</v>
      </c>
      <c r="M4" s="12">
        <f>IF(OR(E4="",E4=" "),"",1)</f>
        <v>1</v>
      </c>
      <c r="N4" s="12">
        <f>IF(OR(K4=1,L4=1,M4=1),1,"")</f>
        <v>1</v>
      </c>
      <c r="O4" s="12" t="str">
        <f>IF(IFERROR(FIND(")",G4),0)&gt;0,1,"")</f>
        <v/>
      </c>
      <c r="P4" s="12" t="str">
        <f>IF(IFERROR(FIND("Family",G4),0)&gt;0,1,"")</f>
        <v/>
      </c>
      <c r="Q4" s="12" t="str">
        <f>IF(IFERROR(FIND("second marker",J4),0)&gt;0,IF(O4=1,"",1),"")</f>
        <v/>
      </c>
      <c r="R4" s="12">
        <f>IF(A4="S",1,"")</f>
        <v>1</v>
      </c>
      <c r="S4" s="12">
        <f>IF(OR(B4="",B4=" "),"",1)</f>
        <v>1</v>
      </c>
      <c r="T4" s="1" t="s">
        <v>30</v>
      </c>
      <c r="U4" s="1" t="s">
        <v>53</v>
      </c>
      <c r="V4" s="1" t="s">
        <v>32</v>
      </c>
      <c r="W4" s="1" t="s">
        <v>33</v>
      </c>
      <c r="X4" s="1" t="s">
        <v>54</v>
      </c>
      <c r="Y4" s="1" t="s">
        <v>31</v>
      </c>
      <c r="Z4" s="1" t="s">
        <v>55</v>
      </c>
      <c r="AA4" s="1"/>
      <c r="AB4" s="11"/>
      <c r="AC4" s="11"/>
      <c r="AD4" s="11"/>
    </row>
    <row r="5" spans="1:34" ht="15.75" x14ac:dyDescent="0.25">
      <c r="A5" s="5">
        <v>454</v>
      </c>
      <c r="B5" s="5"/>
      <c r="C5" s="5" t="s">
        <v>8</v>
      </c>
      <c r="D5" s="5">
        <v>929385</v>
      </c>
      <c r="E5" s="5">
        <v>398979</v>
      </c>
      <c r="F5" s="5"/>
      <c r="G5" s="28" t="s">
        <v>74</v>
      </c>
      <c r="H5" s="5" t="s">
        <v>75</v>
      </c>
      <c r="I5" s="5" t="s">
        <v>76</v>
      </c>
      <c r="J5" s="5" t="s">
        <v>77</v>
      </c>
      <c r="K5" t="str">
        <f>IF(OR(C5="",C5=" "),"",1)</f>
        <v/>
      </c>
      <c r="L5" s="12">
        <f>IF(OR(D5="",D5=" "),"",1)</f>
        <v>1</v>
      </c>
      <c r="M5" s="12">
        <f>IF(OR(E5="",E5=" "),"",1)</f>
        <v>1</v>
      </c>
      <c r="N5" s="12">
        <f>IF(OR(K5=1,L5=1,M5=1),1,"")</f>
        <v>1</v>
      </c>
      <c r="O5" s="12" t="str">
        <f>IF(IFERROR(FIND(")",G5),0)&gt;0,1,"")</f>
        <v/>
      </c>
      <c r="P5" s="12" t="str">
        <f>IF(IFERROR(FIND("Family",G5),0)&gt;0,1,"")</f>
        <v/>
      </c>
      <c r="Q5" s="12" t="str">
        <f>IF(IFERROR(FIND("second marker",J5),0)&gt;0,IF(O5=1,"",1),"")</f>
        <v/>
      </c>
      <c r="R5" s="12" t="str">
        <f>IF(A5="S",1,"")</f>
        <v/>
      </c>
      <c r="S5" s="12" t="str">
        <f>IF(OR(B5="",B5=" "),"",1)</f>
        <v/>
      </c>
      <c r="T5" s="1"/>
      <c r="U5" s="1"/>
      <c r="V5" s="1"/>
      <c r="W5" s="1"/>
      <c r="X5" s="1"/>
      <c r="Y5" s="1"/>
      <c r="Z5" s="1"/>
      <c r="AA5" s="11"/>
      <c r="AB5" s="11"/>
    </row>
    <row r="6" spans="1:34" ht="15.75" x14ac:dyDescent="0.25">
      <c r="A6" s="28">
        <v>237</v>
      </c>
      <c r="B6" s="28"/>
      <c r="C6" s="5">
        <v>207049</v>
      </c>
      <c r="D6" s="28">
        <v>928277</v>
      </c>
      <c r="E6" s="5"/>
      <c r="F6" s="5"/>
      <c r="G6" s="28" t="s">
        <v>78</v>
      </c>
      <c r="H6" s="26" t="s">
        <v>79</v>
      </c>
      <c r="I6" s="29">
        <v>1918</v>
      </c>
      <c r="J6" s="1" t="s">
        <v>80</v>
      </c>
      <c r="K6">
        <f>IF(OR(C6="",C6=" "),"",1)</f>
        <v>1</v>
      </c>
      <c r="L6" s="12">
        <f>IF(OR(D6="",D6=" "),"",1)</f>
        <v>1</v>
      </c>
      <c r="M6" s="12" t="str">
        <f>IF(OR(E6="",E6=" "),"",1)</f>
        <v/>
      </c>
      <c r="N6" s="12">
        <f>IF(OR(K6=1,L6=1,M6=1),1,"")</f>
        <v>1</v>
      </c>
      <c r="O6" s="12" t="str">
        <f>IF(IFERROR(FIND(")",G6),0)&gt;0,1,"")</f>
        <v/>
      </c>
      <c r="P6" s="12" t="str">
        <f>IF(IFERROR(FIND("Family",G6),0)&gt;0,1,"")</f>
        <v/>
      </c>
      <c r="Q6" s="12" t="str">
        <f>IF(IFERROR(FIND("second marker",J6),0)&gt;0,IF(O6=1,"",1),"")</f>
        <v/>
      </c>
      <c r="R6" s="12" t="str">
        <f>IF(A6="S",1,"")</f>
        <v/>
      </c>
      <c r="S6" s="12" t="str">
        <f>IF(OR(B6="",B6=" "),"",1)</f>
        <v/>
      </c>
      <c r="T6" s="1"/>
      <c r="U6" s="1"/>
      <c r="V6" s="1"/>
      <c r="W6" s="1"/>
      <c r="X6" s="1"/>
      <c r="Y6" s="1"/>
      <c r="Z6" s="1"/>
      <c r="AA6" s="11"/>
      <c r="AB6" s="11"/>
    </row>
    <row r="7" spans="1:34" ht="15.75" x14ac:dyDescent="0.25">
      <c r="A7" s="28">
        <v>485</v>
      </c>
      <c r="B7" s="28"/>
      <c r="C7" s="5"/>
      <c r="D7" s="28">
        <v>929423</v>
      </c>
      <c r="E7" s="5"/>
      <c r="F7" s="5"/>
      <c r="G7" s="28" t="s">
        <v>81</v>
      </c>
      <c r="H7" s="25">
        <v>1923</v>
      </c>
      <c r="I7" s="25">
        <v>1989</v>
      </c>
      <c r="J7" s="1" t="s">
        <v>82</v>
      </c>
      <c r="K7" t="str">
        <f>IF(OR(C7="",C7=" "),"",1)</f>
        <v/>
      </c>
      <c r="L7" s="12">
        <f>IF(OR(D7="",D7=" "),"",1)</f>
        <v>1</v>
      </c>
      <c r="M7" s="12" t="str">
        <f>IF(OR(E7="",E7=" "),"",1)</f>
        <v/>
      </c>
      <c r="N7" s="12">
        <f>IF(OR(K7=1,L7=1,M7=1),1,"")</f>
        <v>1</v>
      </c>
      <c r="O7" s="12" t="str">
        <f>IF(IFERROR(FIND(")",G7),0)&gt;0,1,"")</f>
        <v/>
      </c>
      <c r="P7" s="12" t="str">
        <f>IF(IFERROR(FIND("Family",G7),0)&gt;0,1,"")</f>
        <v/>
      </c>
      <c r="Q7" s="12" t="str">
        <f>IF(IFERROR(FIND("second marker",J7),0)&gt;0,IF(O7=1,"",1),"")</f>
        <v/>
      </c>
      <c r="R7" s="12" t="str">
        <f>IF(A7="S",1,"")</f>
        <v/>
      </c>
      <c r="S7" s="12" t="str">
        <f>IF(OR(B7="",B7=" "),"",1)</f>
        <v/>
      </c>
      <c r="T7" s="1"/>
      <c r="U7" s="1"/>
      <c r="V7" s="1"/>
      <c r="W7" s="1"/>
      <c r="X7" s="1"/>
      <c r="Y7" s="1"/>
      <c r="Z7" s="1"/>
      <c r="AA7" s="11"/>
      <c r="AB7" s="11"/>
    </row>
    <row r="8" spans="1:34" ht="15.75" x14ac:dyDescent="0.25">
      <c r="A8" s="28">
        <v>107</v>
      </c>
      <c r="B8" s="28"/>
      <c r="C8" s="5"/>
      <c r="D8" s="28">
        <v>78447</v>
      </c>
      <c r="E8" s="5"/>
      <c r="F8" s="5"/>
      <c r="G8" s="28" t="s">
        <v>83</v>
      </c>
      <c r="H8" s="26" t="s">
        <v>84</v>
      </c>
      <c r="I8" s="29">
        <v>1958</v>
      </c>
      <c r="J8" s="1" t="s">
        <v>85</v>
      </c>
      <c r="K8" t="str">
        <f>IF(OR(C8="",C8=" "),"",1)</f>
        <v/>
      </c>
      <c r="L8" s="12">
        <f>IF(OR(D8="",D8=" "),"",1)</f>
        <v>1</v>
      </c>
      <c r="M8" s="12" t="str">
        <f>IF(OR(E8="",E8=" "),"",1)</f>
        <v/>
      </c>
      <c r="N8" s="12">
        <f>IF(OR(K8=1,L8=1,M8=1),1,"")</f>
        <v>1</v>
      </c>
      <c r="O8" s="12">
        <f>IF(IFERROR(FIND(")",G8),0)&gt;0,1,"")</f>
        <v>1</v>
      </c>
      <c r="P8" s="12" t="str">
        <f>IF(IFERROR(FIND("Family",G8),0)&gt;0,1,"")</f>
        <v/>
      </c>
      <c r="Q8" s="12" t="str">
        <f>IF(IFERROR(FIND("second marker",J8),0)&gt;0,IF(O8=1,"",1),"")</f>
        <v/>
      </c>
      <c r="R8" s="12" t="str">
        <f>IF(A8="S",1,"")</f>
        <v/>
      </c>
      <c r="S8" s="12" t="str">
        <f>IF(OR(B8="",B8=" "),"",1)</f>
        <v/>
      </c>
      <c r="T8" s="1"/>
      <c r="U8" s="1"/>
      <c r="V8" s="1"/>
      <c r="W8" s="1"/>
      <c r="X8" s="1"/>
      <c r="Y8" s="1"/>
      <c r="Z8" s="1"/>
      <c r="AA8" s="11"/>
      <c r="AB8" s="11"/>
    </row>
    <row r="9" spans="1:34" ht="15.75" x14ac:dyDescent="0.25">
      <c r="A9" s="28">
        <v>173</v>
      </c>
      <c r="B9" s="28"/>
      <c r="C9" s="5">
        <v>207320</v>
      </c>
      <c r="D9" s="28">
        <v>928126</v>
      </c>
      <c r="E9" s="30"/>
      <c r="F9" s="30"/>
      <c r="G9" s="28" t="s">
        <v>86</v>
      </c>
      <c r="H9" s="26" t="s">
        <v>87</v>
      </c>
      <c r="I9" s="25" t="s">
        <v>88</v>
      </c>
      <c r="J9" s="1" t="s">
        <v>89</v>
      </c>
      <c r="K9">
        <f>IF(OR(C9="",C9=" "),"",1)</f>
        <v>1</v>
      </c>
      <c r="L9" s="12">
        <f>IF(OR(D9="",D9=" "),"",1)</f>
        <v>1</v>
      </c>
      <c r="M9" s="12" t="str">
        <f>IF(OR(E9="",E9=" "),"",1)</f>
        <v/>
      </c>
      <c r="N9" s="12">
        <f>IF(OR(K9=1,L9=1,M9=1),1,"")</f>
        <v>1</v>
      </c>
      <c r="O9" s="12" t="str">
        <f>IF(IFERROR(FIND(")",G9),0)&gt;0,1,"")</f>
        <v/>
      </c>
      <c r="P9" s="12" t="str">
        <f>IF(IFERROR(FIND("Family",G9),0)&gt;0,1,"")</f>
        <v/>
      </c>
      <c r="Q9" s="12" t="str">
        <f>IF(IFERROR(FIND("second marker",J9),0)&gt;0,IF(O9=1,"",1),"")</f>
        <v/>
      </c>
      <c r="R9" s="12" t="str">
        <f>IF(A9="S",1,"")</f>
        <v/>
      </c>
      <c r="S9" s="12" t="str">
        <f>IF(OR(B9="",B9=" "),"",1)</f>
        <v/>
      </c>
      <c r="T9" s="1"/>
      <c r="U9" s="1"/>
      <c r="V9" s="1"/>
      <c r="W9" s="1"/>
      <c r="X9" s="1"/>
      <c r="Y9" s="1"/>
      <c r="Z9" s="1"/>
      <c r="AA9" s="11"/>
      <c r="AB9" s="11"/>
    </row>
    <row r="10" spans="1:34" ht="15.75" x14ac:dyDescent="0.25">
      <c r="A10" s="28">
        <v>106</v>
      </c>
      <c r="B10" s="28"/>
      <c r="C10" s="5"/>
      <c r="D10" s="28">
        <v>78446</v>
      </c>
      <c r="E10" s="5"/>
      <c r="F10" s="5"/>
      <c r="G10" s="28" t="s">
        <v>90</v>
      </c>
      <c r="H10" s="26" t="s">
        <v>91</v>
      </c>
      <c r="I10" s="25">
        <v>1966</v>
      </c>
      <c r="J10" s="1" t="s">
        <v>92</v>
      </c>
      <c r="K10" t="str">
        <f>IF(OR(C10="",C10=" "),"",1)</f>
        <v/>
      </c>
      <c r="L10" s="12">
        <f>IF(OR(D10="",D10=" "),"",1)</f>
        <v>1</v>
      </c>
      <c r="M10" s="12" t="str">
        <f>IF(OR(E10="",E10=" "),"",1)</f>
        <v/>
      </c>
      <c r="N10" s="12">
        <f>IF(OR(K10=1,L10=1,M10=1),1,"")</f>
        <v>1</v>
      </c>
      <c r="O10" s="12" t="str">
        <f>IF(IFERROR(FIND(")",G10),0)&gt;0,1,"")</f>
        <v/>
      </c>
      <c r="P10" s="12" t="str">
        <f>IF(IFERROR(FIND("Family",G10),0)&gt;0,1,"")</f>
        <v/>
      </c>
      <c r="Q10" s="12" t="str">
        <f>IF(IFERROR(FIND("second marker",J10),0)&gt;0,IF(O10=1,"",1),"")</f>
        <v/>
      </c>
      <c r="R10" s="12" t="str">
        <f>IF(A10="S",1,"")</f>
        <v/>
      </c>
      <c r="S10" s="12" t="str">
        <f>IF(OR(B10="",B10=" "),"",1)</f>
        <v/>
      </c>
      <c r="T10" s="1"/>
      <c r="U10" s="1"/>
      <c r="V10" s="1"/>
      <c r="W10" s="1"/>
      <c r="X10" s="1"/>
      <c r="Y10" s="1"/>
      <c r="Z10" s="1"/>
      <c r="AA10" s="11"/>
      <c r="AB10" s="11"/>
    </row>
    <row r="11" spans="1:34" ht="15.75" x14ac:dyDescent="0.25">
      <c r="A11" s="28">
        <v>105</v>
      </c>
      <c r="B11" s="28"/>
      <c r="C11" s="5"/>
      <c r="D11" s="28">
        <v>927835</v>
      </c>
      <c r="E11" s="5"/>
      <c r="F11" s="5"/>
      <c r="G11" s="28" t="s">
        <v>93</v>
      </c>
      <c r="H11" s="26" t="s">
        <v>94</v>
      </c>
      <c r="I11" s="25">
        <v>1963</v>
      </c>
      <c r="J11" s="1" t="s">
        <v>95</v>
      </c>
      <c r="K11" t="str">
        <f>IF(OR(C11="",C11=" "),"",1)</f>
        <v/>
      </c>
      <c r="L11" s="12">
        <f>IF(OR(D11="",D11=" "),"",1)</f>
        <v>1</v>
      </c>
      <c r="M11" s="12" t="str">
        <f>IF(OR(E11="",E11=" "),"",1)</f>
        <v/>
      </c>
      <c r="N11" s="12">
        <f>IF(OR(K11=1,L11=1,M11=1),1,"")</f>
        <v>1</v>
      </c>
      <c r="O11" s="12" t="str">
        <f>IF(IFERROR(FIND(")",G11),0)&gt;0,1,"")</f>
        <v/>
      </c>
      <c r="P11" s="12" t="str">
        <f>IF(IFERROR(FIND("Family",G11),0)&gt;0,1,"")</f>
        <v/>
      </c>
      <c r="Q11" s="12" t="str">
        <f>IF(IFERROR(FIND("second marker",J11),0)&gt;0,IF(O11=1,"",1),"")</f>
        <v/>
      </c>
      <c r="R11" s="12" t="str">
        <f>IF(A11="S",1,"")</f>
        <v/>
      </c>
      <c r="S11" s="12" t="str">
        <f>IF(OR(B11="",B11=" "),"",1)</f>
        <v/>
      </c>
      <c r="T11" s="1"/>
      <c r="U11" s="1"/>
      <c r="V11" s="1"/>
      <c r="W11" s="1"/>
      <c r="X11" s="1"/>
      <c r="Y11" s="1"/>
      <c r="Z11" s="1"/>
      <c r="AA11" s="11"/>
      <c r="AB11" s="11"/>
    </row>
    <row r="12" spans="1:34" ht="15.75" x14ac:dyDescent="0.25">
      <c r="A12" s="28">
        <v>174</v>
      </c>
      <c r="B12" s="28"/>
      <c r="C12" s="5">
        <v>207316</v>
      </c>
      <c r="D12" s="28">
        <v>928127</v>
      </c>
      <c r="E12" s="30"/>
      <c r="F12" s="30"/>
      <c r="G12" s="28" t="s">
        <v>96</v>
      </c>
      <c r="H12" s="26" t="s">
        <v>97</v>
      </c>
      <c r="I12" s="25" t="s">
        <v>98</v>
      </c>
      <c r="J12" s="1" t="s">
        <v>99</v>
      </c>
      <c r="K12">
        <f>IF(OR(C12="",C12=" "),"",1)</f>
        <v>1</v>
      </c>
      <c r="L12" s="12">
        <f>IF(OR(D12="",D12=" "),"",1)</f>
        <v>1</v>
      </c>
      <c r="M12" s="12" t="str">
        <f>IF(OR(E12="",E12=" "),"",1)</f>
        <v/>
      </c>
      <c r="N12" s="12">
        <f>IF(OR(K12=1,L12=1,M12=1),1,"")</f>
        <v>1</v>
      </c>
      <c r="O12" s="12" t="str">
        <f>IF(IFERROR(FIND(")",G12),0)&gt;0,1,"")</f>
        <v/>
      </c>
      <c r="P12" s="12" t="str">
        <f>IF(IFERROR(FIND("Family",G12),0)&gt;0,1,"")</f>
        <v/>
      </c>
      <c r="Q12" s="12" t="str">
        <f>IF(IFERROR(FIND("second marker",J12),0)&gt;0,IF(O12=1,"",1),"")</f>
        <v/>
      </c>
      <c r="R12" s="12" t="str">
        <f>IF(A12="S",1,"")</f>
        <v/>
      </c>
      <c r="S12" s="12" t="str">
        <f>IF(OR(B12="",B12=" "),"",1)</f>
        <v/>
      </c>
      <c r="T12" s="1"/>
      <c r="U12" s="1"/>
      <c r="V12" s="1"/>
      <c r="W12" s="1"/>
      <c r="X12" s="1"/>
      <c r="Y12" s="1"/>
      <c r="Z12" s="1"/>
      <c r="AA12" s="11"/>
      <c r="AB12" s="11"/>
    </row>
    <row r="13" spans="1:34" x14ac:dyDescent="0.25">
      <c r="A13" s="4" t="s">
        <v>0</v>
      </c>
      <c r="B13" s="4" t="s">
        <v>1</v>
      </c>
      <c r="C13" s="4" t="s">
        <v>67</v>
      </c>
      <c r="D13" s="4" t="s">
        <v>68</v>
      </c>
      <c r="E13" s="4" t="s">
        <v>2</v>
      </c>
      <c r="F13" s="4" t="s">
        <v>56</v>
      </c>
      <c r="G13" s="4" t="s">
        <v>60</v>
      </c>
      <c r="H13" s="4" t="s">
        <v>4</v>
      </c>
      <c r="I13" s="4" t="s">
        <v>5</v>
      </c>
      <c r="J13" s="4" t="s">
        <v>6</v>
      </c>
      <c r="K13">
        <f>IF(OR(C13="",C13=" "),"",1)</f>
        <v>1</v>
      </c>
      <c r="L13" s="12">
        <f>IF(OR(D13="",D13=" "),"",1)</f>
        <v>1</v>
      </c>
      <c r="M13" s="12">
        <f>IF(OR(E13="",E13=" "),"",1)</f>
        <v>1</v>
      </c>
      <c r="N13" s="12">
        <f>IF(OR(K13=1,L13=1,M13=1),1,"")</f>
        <v>1</v>
      </c>
      <c r="O13" s="12" t="str">
        <f>IF(IFERROR(FIND(")",G13),0)&gt;0,1,"")</f>
        <v/>
      </c>
      <c r="P13" s="12" t="str">
        <f>IF(IFERROR(FIND("Family",G13),0)&gt;0,1,"")</f>
        <v/>
      </c>
      <c r="Q13" s="12" t="str">
        <f>IF(IFERROR(FIND("second marker",J13),0)&gt;0,IF(O13=1,"",1),"")</f>
        <v/>
      </c>
      <c r="R13" s="12">
        <f>IF(A13="S",1,"")</f>
        <v>1</v>
      </c>
      <c r="S13" s="12">
        <f>IF(OR(B13="",B13=" "),"",1)</f>
        <v>1</v>
      </c>
      <c r="T13" s="1"/>
      <c r="U13" s="1"/>
      <c r="V13" s="1"/>
      <c r="W13" s="1"/>
      <c r="X13" s="1"/>
      <c r="Y13" s="1"/>
      <c r="Z13" s="1"/>
      <c r="AA13" s="1"/>
      <c r="AB13" s="11"/>
      <c r="AC13" s="1"/>
      <c r="AD13" s="1"/>
      <c r="AE13" s="1"/>
      <c r="AF13" s="11"/>
      <c r="AG13" s="11"/>
      <c r="AH13" s="11"/>
    </row>
    <row r="14" spans="1:34" ht="15.75" x14ac:dyDescent="0.25">
      <c r="A14" s="28">
        <v>440</v>
      </c>
      <c r="B14" s="28"/>
      <c r="C14" s="5"/>
      <c r="D14" s="28">
        <v>929341</v>
      </c>
      <c r="E14" s="2"/>
      <c r="F14" s="2"/>
      <c r="G14" s="28" t="s">
        <v>100</v>
      </c>
      <c r="H14" s="25">
        <v>1913</v>
      </c>
      <c r="I14" s="25">
        <v>1981</v>
      </c>
      <c r="J14" s="1" t="s">
        <v>8</v>
      </c>
      <c r="K14" t="str">
        <f>IF(OR(C14="",C14=" "),"",1)</f>
        <v/>
      </c>
      <c r="L14" s="12">
        <f>IF(OR(D14="",D14=" "),"",1)</f>
        <v>1</v>
      </c>
      <c r="M14" s="12" t="str">
        <f>IF(OR(E14="",E14=" "),"",1)</f>
        <v/>
      </c>
      <c r="N14" s="12">
        <f>IF(OR(K14=1,L14=1,M14=1),1,"")</f>
        <v>1</v>
      </c>
      <c r="O14" s="12" t="str">
        <f>IF(IFERROR(FIND(")",G14),0)&gt;0,1,"")</f>
        <v/>
      </c>
      <c r="P14" s="12" t="str">
        <f>IF(IFERROR(FIND("Family",G14),0)&gt;0,1,"")</f>
        <v/>
      </c>
      <c r="Q14" s="12" t="str">
        <f>IF(IFERROR(FIND("second marker",J14),0)&gt;0,IF(O14=1,"",1),"")</f>
        <v/>
      </c>
      <c r="R14" s="12" t="str">
        <f>IF(A14="S",1,"")</f>
        <v/>
      </c>
      <c r="S14" s="12" t="str">
        <f>IF(OR(B14="",B14=" "),"",1)</f>
        <v/>
      </c>
      <c r="T14" s="1"/>
      <c r="U14" s="1"/>
      <c r="V14" s="1"/>
      <c r="W14" s="1"/>
      <c r="X14" s="1"/>
      <c r="Y14" s="1"/>
      <c r="Z14" s="1"/>
      <c r="AA14" s="11"/>
      <c r="AB14" s="11"/>
    </row>
    <row r="15" spans="1:34" ht="15.75" x14ac:dyDescent="0.25">
      <c r="A15" s="28">
        <v>439</v>
      </c>
      <c r="B15" s="28"/>
      <c r="C15" s="5"/>
      <c r="D15" s="28">
        <v>929340</v>
      </c>
      <c r="E15" s="5"/>
      <c r="F15" s="5"/>
      <c r="G15" s="28" t="s">
        <v>101</v>
      </c>
      <c r="H15" s="25">
        <v>1912</v>
      </c>
      <c r="I15" s="25">
        <v>1971</v>
      </c>
      <c r="J15" s="1" t="s">
        <v>8</v>
      </c>
      <c r="K15" t="str">
        <f>IF(OR(C15="",C15=" "),"",1)</f>
        <v/>
      </c>
      <c r="L15" s="12">
        <f>IF(OR(D15="",D15=" "),"",1)</f>
        <v>1</v>
      </c>
      <c r="M15" s="12" t="str">
        <f>IF(OR(E15="",E15=" "),"",1)</f>
        <v/>
      </c>
      <c r="N15" s="12">
        <f>IF(OR(K15=1,L15=1,M15=1),1,"")</f>
        <v>1</v>
      </c>
      <c r="O15" s="12" t="str">
        <f>IF(IFERROR(FIND(")",G15),0)&gt;0,1,"")</f>
        <v/>
      </c>
      <c r="P15" s="12" t="str">
        <f>IF(IFERROR(FIND("Family",G15),0)&gt;0,1,"")</f>
        <v/>
      </c>
      <c r="Q15" s="12" t="str">
        <f>IF(IFERROR(FIND("second marker",J15),0)&gt;0,IF(O15=1,"",1),"")</f>
        <v/>
      </c>
      <c r="R15" s="12" t="str">
        <f>IF(A15="S",1,"")</f>
        <v/>
      </c>
      <c r="S15" s="12" t="str">
        <f>IF(OR(B15="",B15=" "),"",1)</f>
        <v/>
      </c>
      <c r="T15" s="1"/>
      <c r="U15" s="1"/>
      <c r="V15" s="1"/>
      <c r="W15" s="1"/>
      <c r="X15" s="1"/>
      <c r="Y15" s="1"/>
      <c r="Z15" s="1"/>
      <c r="AA15" s="11"/>
      <c r="AB15" s="11"/>
    </row>
    <row r="16" spans="1:34" ht="15.75" x14ac:dyDescent="0.25">
      <c r="A16" s="28">
        <v>422</v>
      </c>
      <c r="B16" s="28"/>
      <c r="C16" s="5"/>
      <c r="D16" s="28">
        <v>929269</v>
      </c>
      <c r="E16" s="5"/>
      <c r="F16" s="5"/>
      <c r="G16" s="28" t="s">
        <v>102</v>
      </c>
      <c r="H16" s="29" t="s">
        <v>103</v>
      </c>
      <c r="I16" s="25" t="s">
        <v>104</v>
      </c>
      <c r="J16" s="1" t="s">
        <v>8</v>
      </c>
      <c r="K16" t="str">
        <f>IF(OR(C16="",C16=" "),"",1)</f>
        <v/>
      </c>
      <c r="L16" s="12">
        <f>IF(OR(D16="",D16=" "),"",1)</f>
        <v>1</v>
      </c>
      <c r="M16" s="12" t="str">
        <f>IF(OR(E16="",E16=" "),"",1)</f>
        <v/>
      </c>
      <c r="N16" s="12">
        <f>IF(OR(K16=1,L16=1,M16=1),1,"")</f>
        <v>1</v>
      </c>
      <c r="O16" s="12" t="str">
        <f>IF(IFERROR(FIND(")",G16),0)&gt;0,1,"")</f>
        <v/>
      </c>
      <c r="P16" s="12" t="str">
        <f>IF(IFERROR(FIND("Family",G16),0)&gt;0,1,"")</f>
        <v/>
      </c>
      <c r="Q16" s="12" t="str">
        <f>IF(IFERROR(FIND("second marker",J16),0)&gt;0,IF(O16=1,"",1),"")</f>
        <v/>
      </c>
      <c r="R16" s="12" t="str">
        <f>IF(A16="S",1,"")</f>
        <v/>
      </c>
      <c r="S16" s="12" t="str">
        <f>IF(OR(B16="",B16=" "),"",1)</f>
        <v/>
      </c>
      <c r="T16" s="1"/>
      <c r="U16" s="1"/>
      <c r="V16" s="1"/>
      <c r="W16" s="1"/>
      <c r="X16" s="1"/>
      <c r="Y16" s="1"/>
      <c r="Z16" s="1"/>
      <c r="AA16" s="11"/>
      <c r="AB16" s="11"/>
    </row>
    <row r="17" spans="1:34" ht="15.75" x14ac:dyDescent="0.25">
      <c r="A17" s="28">
        <v>455</v>
      </c>
      <c r="B17" s="28" t="s">
        <v>1443</v>
      </c>
      <c r="C17" s="5"/>
      <c r="D17" s="28">
        <v>929386</v>
      </c>
      <c r="E17" s="5"/>
      <c r="F17" s="5"/>
      <c r="G17" s="28" t="s">
        <v>105</v>
      </c>
      <c r="H17" s="25">
        <v>1938</v>
      </c>
      <c r="I17" s="25">
        <v>1998</v>
      </c>
      <c r="J17" s="1" t="s">
        <v>106</v>
      </c>
      <c r="K17" t="str">
        <f>IF(OR(C17="",C17=" "),"",1)</f>
        <v/>
      </c>
      <c r="L17" s="12">
        <f>IF(OR(D17="",D17=" "),"",1)</f>
        <v>1</v>
      </c>
      <c r="M17" s="12" t="str">
        <f>IF(OR(E17="",E17=" "),"",1)</f>
        <v/>
      </c>
      <c r="N17" s="12">
        <f>IF(OR(K17=1,L17=1,M17=1),1,"")</f>
        <v>1</v>
      </c>
      <c r="O17" s="12">
        <f>IF(IFERROR(FIND(")",G17),0)&gt;0,1,"")</f>
        <v>1</v>
      </c>
      <c r="P17" s="12" t="str">
        <f>IF(IFERROR(FIND("Family",G17),0)&gt;0,1,"")</f>
        <v/>
      </c>
      <c r="Q17" s="12" t="str">
        <f>IF(IFERROR(FIND("second marker",J17),0)&gt;0,IF(O17=1,"",1),"")</f>
        <v/>
      </c>
      <c r="R17" s="12" t="str">
        <f>IF(A17="S",1,"")</f>
        <v/>
      </c>
      <c r="S17" s="12">
        <f>IF(OR(B17="",B17=" "),"",1)</f>
        <v>1</v>
      </c>
      <c r="T17" s="1"/>
      <c r="U17" s="1"/>
      <c r="V17" s="1"/>
      <c r="W17" s="1"/>
      <c r="X17" s="1"/>
      <c r="Y17" s="1"/>
      <c r="Z17" s="1"/>
      <c r="AA17" s="11"/>
      <c r="AB17" s="11"/>
    </row>
    <row r="18" spans="1:34" ht="15.75" x14ac:dyDescent="0.25">
      <c r="A18" s="28">
        <v>465</v>
      </c>
      <c r="B18" s="28"/>
      <c r="C18" s="5"/>
      <c r="D18" s="28">
        <v>929400</v>
      </c>
      <c r="E18" s="5"/>
      <c r="F18" s="5"/>
      <c r="G18" s="28" t="s">
        <v>107</v>
      </c>
      <c r="H18" s="25" t="s">
        <v>108</v>
      </c>
      <c r="I18" s="25" t="s">
        <v>109</v>
      </c>
      <c r="J18" s="1" t="s">
        <v>110</v>
      </c>
      <c r="K18" t="str">
        <f>IF(OR(C18="",C18=" "),"",1)</f>
        <v/>
      </c>
      <c r="L18" s="12">
        <f>IF(OR(D18="",D18=" "),"",1)</f>
        <v>1</v>
      </c>
      <c r="M18" s="12" t="str">
        <f>IF(OR(E18="",E18=" "),"",1)</f>
        <v/>
      </c>
      <c r="N18" s="12">
        <f>IF(OR(K18=1,L18=1,M18=1),1,"")</f>
        <v>1</v>
      </c>
      <c r="O18" s="12" t="str">
        <f>IF(IFERROR(FIND(")",G18),0)&gt;0,1,"")</f>
        <v/>
      </c>
      <c r="P18" s="12" t="str">
        <f>IF(IFERROR(FIND("Family",G18),0)&gt;0,1,"")</f>
        <v/>
      </c>
      <c r="Q18" s="12" t="str">
        <f>IF(IFERROR(FIND("second marker",J18),0)&gt;0,IF(O18=1,"",1),"")</f>
        <v/>
      </c>
      <c r="R18" s="12" t="str">
        <f>IF(A18="S",1,"")</f>
        <v/>
      </c>
      <c r="S18" s="12" t="str">
        <f>IF(OR(B18="",B18=" "),"",1)</f>
        <v/>
      </c>
      <c r="T18" s="1"/>
      <c r="U18" s="1"/>
      <c r="V18" s="1"/>
      <c r="W18" s="1"/>
      <c r="X18" s="1"/>
      <c r="Y18" s="1"/>
      <c r="Z18" s="1"/>
      <c r="AA18" s="11"/>
      <c r="AB18" s="11"/>
    </row>
    <row r="19" spans="1:34" ht="15.75" x14ac:dyDescent="0.25">
      <c r="A19" s="28">
        <v>466</v>
      </c>
      <c r="B19" s="28"/>
      <c r="C19" s="5"/>
      <c r="D19" s="28">
        <v>929401</v>
      </c>
      <c r="E19" s="31"/>
      <c r="F19" s="31"/>
      <c r="G19" s="28" t="s">
        <v>111</v>
      </c>
      <c r="H19" s="32" t="s">
        <v>112</v>
      </c>
      <c r="I19" s="25">
        <v>2012</v>
      </c>
      <c r="J19" s="1" t="s">
        <v>113</v>
      </c>
      <c r="K19" t="str">
        <f>IF(OR(C19="",C19=" "),"",1)</f>
        <v/>
      </c>
      <c r="L19" s="12">
        <f>IF(OR(D19="",D19=" "),"",1)</f>
        <v>1</v>
      </c>
      <c r="M19" s="12" t="str">
        <f>IF(OR(E19="",E19=" "),"",1)</f>
        <v/>
      </c>
      <c r="N19" s="12">
        <f>IF(OR(K19=1,L19=1,M19=1),1,"")</f>
        <v>1</v>
      </c>
      <c r="O19" s="12">
        <f>IF(IFERROR(FIND(")",G19),0)&gt;0,1,"")</f>
        <v>1</v>
      </c>
      <c r="P19" s="12" t="str">
        <f>IF(IFERROR(FIND("Family",G19),0)&gt;0,1,"")</f>
        <v/>
      </c>
      <c r="Q19" s="12" t="str">
        <f>IF(IFERROR(FIND("second marker",J19),0)&gt;0,IF(O19=1,"",1),"")</f>
        <v/>
      </c>
      <c r="R19" s="12" t="str">
        <f>IF(A19="S",1,"")</f>
        <v/>
      </c>
      <c r="S19" s="12" t="str">
        <f>IF(OR(B19="",B19=" "),"",1)</f>
        <v/>
      </c>
      <c r="T19" s="1"/>
      <c r="U19" s="1"/>
      <c r="V19" s="1"/>
      <c r="W19" s="1"/>
      <c r="X19" s="1"/>
      <c r="Y19" s="1"/>
      <c r="Z19" s="1"/>
      <c r="AA19" s="11"/>
      <c r="AB19" s="11"/>
    </row>
    <row r="20" spans="1:34" ht="15.75" x14ac:dyDescent="0.25">
      <c r="A20" s="28">
        <v>498</v>
      </c>
      <c r="B20" s="28"/>
      <c r="C20" s="5"/>
      <c r="D20" s="28">
        <v>929436</v>
      </c>
      <c r="E20" s="5">
        <v>112592</v>
      </c>
      <c r="F20" s="5"/>
      <c r="G20" s="28" t="s">
        <v>114</v>
      </c>
      <c r="H20" s="25" t="s">
        <v>115</v>
      </c>
      <c r="I20" s="25" t="s">
        <v>116</v>
      </c>
      <c r="J20" s="1" t="s">
        <v>117</v>
      </c>
      <c r="K20" t="str">
        <f>IF(OR(C20="",C20=" "),"",1)</f>
        <v/>
      </c>
      <c r="L20" s="12">
        <f>IF(OR(D20="",D20=" "),"",1)</f>
        <v>1</v>
      </c>
      <c r="M20" s="12">
        <f>IF(OR(E20="",E20=" "),"",1)</f>
        <v>1</v>
      </c>
      <c r="N20" s="12">
        <f>IF(OR(K20=1,L20=1,M20=1),1,"")</f>
        <v>1</v>
      </c>
      <c r="O20" s="12" t="str">
        <f>IF(IFERROR(FIND(")",G20),0)&gt;0,1,"")</f>
        <v/>
      </c>
      <c r="P20" s="12" t="str">
        <f>IF(IFERROR(FIND("Family",G20),0)&gt;0,1,"")</f>
        <v/>
      </c>
      <c r="Q20" s="12" t="str">
        <f>IF(IFERROR(FIND("second marker",J20),0)&gt;0,IF(O20=1,"",1),"")</f>
        <v/>
      </c>
      <c r="R20" s="12" t="str">
        <f>IF(A20="S",1,"")</f>
        <v/>
      </c>
      <c r="S20" s="12" t="str">
        <f>IF(OR(B20="",B20=" "),"",1)</f>
        <v/>
      </c>
      <c r="T20" s="1"/>
      <c r="U20" s="1"/>
      <c r="V20" s="1"/>
      <c r="W20" s="1"/>
      <c r="X20" s="1"/>
      <c r="Y20" s="1"/>
      <c r="Z20" s="1"/>
      <c r="AA20" s="11"/>
      <c r="AB20" s="11"/>
    </row>
    <row r="21" spans="1:34" ht="15.75" x14ac:dyDescent="0.25">
      <c r="A21" s="28">
        <v>251</v>
      </c>
      <c r="B21" s="28"/>
      <c r="C21" s="5"/>
      <c r="D21" s="28">
        <v>928473</v>
      </c>
      <c r="E21" s="5"/>
      <c r="F21" s="5"/>
      <c r="G21" s="28" t="s">
        <v>118</v>
      </c>
      <c r="H21" s="26"/>
      <c r="I21" s="25"/>
      <c r="J21" s="1" t="s">
        <v>119</v>
      </c>
      <c r="K21" t="str">
        <f>IF(OR(C21="",C21=" "),"",1)</f>
        <v/>
      </c>
      <c r="L21" s="12">
        <f>IF(OR(D21="",D21=" "),"",1)</f>
        <v>1</v>
      </c>
      <c r="M21" s="12" t="str">
        <f>IF(OR(E21="",E21=" "),"",1)</f>
        <v/>
      </c>
      <c r="N21" s="12">
        <f>IF(OR(K21=1,L21=1,M21=1),1,"")</f>
        <v>1</v>
      </c>
      <c r="O21" s="12" t="str">
        <f>IF(IFERROR(FIND(")",G21),0)&gt;0,1,"")</f>
        <v/>
      </c>
      <c r="P21" s="12" t="str">
        <f>IF(IFERROR(FIND("Family",G21),0)&gt;0,1,"")</f>
        <v/>
      </c>
      <c r="Q21" s="12" t="str">
        <f>IF(IFERROR(FIND("second marker",J21),0)&gt;0,IF(O21=1,"",1),"")</f>
        <v/>
      </c>
      <c r="R21" s="12" t="str">
        <f>IF(A21="S",1,"")</f>
        <v/>
      </c>
      <c r="S21" s="12" t="str">
        <f>IF(OR(B21="",B21=" "),"",1)</f>
        <v/>
      </c>
      <c r="T21" s="1"/>
      <c r="U21" s="1"/>
      <c r="V21" s="1"/>
      <c r="W21" s="1"/>
      <c r="X21" s="1"/>
      <c r="Y21" s="1"/>
      <c r="Z21" s="1"/>
      <c r="AA21" s="11"/>
      <c r="AB21" s="11"/>
    </row>
    <row r="22" spans="1:34" ht="15.75" x14ac:dyDescent="0.25">
      <c r="A22" s="28">
        <v>307</v>
      </c>
      <c r="B22" s="28"/>
      <c r="C22" s="5"/>
      <c r="D22" s="28">
        <v>928755</v>
      </c>
      <c r="E22" s="5"/>
      <c r="F22" s="5"/>
      <c r="G22" s="28" t="s">
        <v>118</v>
      </c>
      <c r="H22" s="26" t="s">
        <v>120</v>
      </c>
      <c r="I22" s="25" t="s">
        <v>121</v>
      </c>
      <c r="J22" s="1" t="s">
        <v>8</v>
      </c>
      <c r="K22" t="str">
        <f>IF(OR(C22="",C22=" "),"",1)</f>
        <v/>
      </c>
      <c r="L22" s="12">
        <f>IF(OR(D22="",D22=" "),"",1)</f>
        <v>1</v>
      </c>
      <c r="M22" s="12" t="str">
        <f>IF(OR(E22="",E22=" "),"",1)</f>
        <v/>
      </c>
      <c r="N22" s="12">
        <f>IF(OR(K22=1,L22=1,M22=1),1,"")</f>
        <v>1</v>
      </c>
      <c r="O22" s="12" t="str">
        <f>IF(IFERROR(FIND(")",G22),0)&gt;0,1,"")</f>
        <v/>
      </c>
      <c r="P22" s="12" t="str">
        <f>IF(IFERROR(FIND("Family",G22),0)&gt;0,1,"")</f>
        <v/>
      </c>
      <c r="Q22" s="12" t="str">
        <f>IF(IFERROR(FIND("second marker",J22),0)&gt;0,IF(O22=1,"",1),"")</f>
        <v/>
      </c>
      <c r="R22" s="12" t="str">
        <f>IF(A22="S",1,"")</f>
        <v/>
      </c>
      <c r="S22" s="12" t="str">
        <f>IF(OR(B22="",B22=" "),"",1)</f>
        <v/>
      </c>
      <c r="T22" s="1"/>
      <c r="U22" s="1"/>
      <c r="V22" s="1"/>
      <c r="W22" s="1"/>
      <c r="X22" s="1"/>
      <c r="Y22" s="1"/>
      <c r="Z22" s="1"/>
      <c r="AA22" s="11"/>
      <c r="AB22" s="11"/>
    </row>
    <row r="23" spans="1:34" ht="15.75" x14ac:dyDescent="0.25">
      <c r="A23" s="28">
        <v>250</v>
      </c>
      <c r="B23" s="28"/>
      <c r="C23" s="5"/>
      <c r="D23" s="28">
        <v>928472</v>
      </c>
      <c r="E23" s="5"/>
      <c r="F23" s="5"/>
      <c r="G23" s="28" t="s">
        <v>122</v>
      </c>
      <c r="H23" s="26"/>
      <c r="I23" s="25"/>
      <c r="J23" s="1" t="s">
        <v>119</v>
      </c>
      <c r="K23" t="str">
        <f>IF(OR(C23="",C23=" "),"",1)</f>
        <v/>
      </c>
      <c r="L23" s="12">
        <f>IF(OR(D23="",D23=" "),"",1)</f>
        <v>1</v>
      </c>
      <c r="M23" s="12" t="str">
        <f>IF(OR(E23="",E23=" "),"",1)</f>
        <v/>
      </c>
      <c r="N23" s="12">
        <f>IF(OR(K23=1,L23=1,M23=1),1,"")</f>
        <v>1</v>
      </c>
      <c r="O23" s="12" t="str">
        <f>IF(IFERROR(FIND(")",G23),0)&gt;0,1,"")</f>
        <v/>
      </c>
      <c r="P23" s="12" t="str">
        <f>IF(IFERROR(FIND("Family",G23),0)&gt;0,1,"")</f>
        <v/>
      </c>
      <c r="Q23" s="12" t="str">
        <f>IF(IFERROR(FIND("second marker",J23),0)&gt;0,IF(O23=1,"",1),"")</f>
        <v/>
      </c>
      <c r="R23" s="12" t="str">
        <f>IF(A23="S",1,"")</f>
        <v/>
      </c>
      <c r="S23" s="12" t="str">
        <f>IF(OR(B23="",B23=" "),"",1)</f>
        <v/>
      </c>
      <c r="T23" s="1"/>
      <c r="U23" s="1"/>
      <c r="V23" s="1"/>
      <c r="W23" s="1"/>
      <c r="X23" s="1"/>
      <c r="Y23" s="1"/>
      <c r="Z23" s="1"/>
      <c r="AA23" s="11"/>
      <c r="AB23" s="11"/>
    </row>
    <row r="24" spans="1:34" ht="15.75" x14ac:dyDescent="0.25">
      <c r="A24" s="28">
        <v>306</v>
      </c>
      <c r="B24" s="28"/>
      <c r="C24" s="5"/>
      <c r="D24" s="28">
        <v>928754</v>
      </c>
      <c r="E24" s="31"/>
      <c r="F24" s="31"/>
      <c r="G24" s="28" t="s">
        <v>123</v>
      </c>
      <c r="H24" s="26" t="s">
        <v>124</v>
      </c>
      <c r="I24" s="25" t="s">
        <v>125</v>
      </c>
      <c r="J24" s="1" t="s">
        <v>8</v>
      </c>
      <c r="K24" t="str">
        <f>IF(OR(C24="",C24=" "),"",1)</f>
        <v/>
      </c>
      <c r="L24" s="12">
        <f>IF(OR(D24="",D24=" "),"",1)</f>
        <v>1</v>
      </c>
      <c r="M24" s="12" t="str">
        <f>IF(OR(E24="",E24=" "),"",1)</f>
        <v/>
      </c>
      <c r="N24" s="12">
        <f>IF(OR(K24=1,L24=1,M24=1),1,"")</f>
        <v>1</v>
      </c>
      <c r="O24" s="12" t="str">
        <f>IF(IFERROR(FIND(")",G24),0)&gt;0,1,"")</f>
        <v/>
      </c>
      <c r="P24" s="12" t="str">
        <f>IF(IFERROR(FIND("Family",G24),0)&gt;0,1,"")</f>
        <v/>
      </c>
      <c r="Q24" s="12" t="str">
        <f>IF(IFERROR(FIND("second marker",J24),0)&gt;0,IF(O24=1,"",1),"")</f>
        <v/>
      </c>
      <c r="R24" s="12" t="str">
        <f>IF(A24="S",1,"")</f>
        <v/>
      </c>
      <c r="S24" s="12" t="str">
        <f>IF(OR(B24="",B24=" "),"",1)</f>
        <v/>
      </c>
      <c r="T24" s="1"/>
      <c r="U24" s="1"/>
      <c r="V24" s="1"/>
      <c r="W24" s="1"/>
      <c r="X24" s="1"/>
      <c r="Y24" s="1"/>
      <c r="Z24" s="1"/>
      <c r="AA24" s="11"/>
      <c r="AB24" s="11"/>
    </row>
    <row r="25" spans="1:34" ht="15.75" x14ac:dyDescent="0.25">
      <c r="A25" s="28">
        <v>248</v>
      </c>
      <c r="B25" s="28"/>
      <c r="C25" s="5">
        <v>207929</v>
      </c>
      <c r="D25" s="28">
        <v>928289</v>
      </c>
      <c r="E25" s="5"/>
      <c r="F25" s="5"/>
      <c r="G25" s="28" t="s">
        <v>126</v>
      </c>
      <c r="H25" s="26" t="s">
        <v>127</v>
      </c>
      <c r="I25" s="25" t="s">
        <v>128</v>
      </c>
      <c r="J25" s="1" t="s">
        <v>129</v>
      </c>
      <c r="K25">
        <f>IF(OR(C25="",C25=" "),"",1)</f>
        <v>1</v>
      </c>
      <c r="L25" s="12">
        <f>IF(OR(D25="",D25=" "),"",1)</f>
        <v>1</v>
      </c>
      <c r="M25" s="12" t="str">
        <f>IF(OR(E25="",E25=" "),"",1)</f>
        <v/>
      </c>
      <c r="N25" s="12">
        <f>IF(OR(K25=1,L25=1,M25=1),1,"")</f>
        <v>1</v>
      </c>
      <c r="O25" s="12" t="str">
        <f>IF(IFERROR(FIND(")",G25),0)&gt;0,1,"")</f>
        <v/>
      </c>
      <c r="P25" s="12" t="str">
        <f>IF(IFERROR(FIND("Family",G25),0)&gt;0,1,"")</f>
        <v/>
      </c>
      <c r="Q25" s="12" t="str">
        <f>IF(IFERROR(FIND("second marker",J25),0)&gt;0,IF(O25=1,"",1),"")</f>
        <v/>
      </c>
      <c r="R25" s="12" t="str">
        <f>IF(A25="S",1,"")</f>
        <v/>
      </c>
      <c r="S25" s="12" t="str">
        <f>IF(OR(B25="",B25=" "),"",1)</f>
        <v/>
      </c>
      <c r="T25" s="1"/>
      <c r="U25" s="1"/>
      <c r="V25" s="1"/>
      <c r="W25" s="1"/>
      <c r="X25" s="1"/>
      <c r="Y25" s="1"/>
      <c r="Z25" s="1"/>
      <c r="AA25" s="11"/>
      <c r="AB25" s="11"/>
    </row>
    <row r="26" spans="1:34" ht="15.75" x14ac:dyDescent="0.25">
      <c r="A26" s="28">
        <v>249</v>
      </c>
      <c r="B26" s="28"/>
      <c r="C26" s="5"/>
      <c r="D26" s="28">
        <v>928290</v>
      </c>
      <c r="E26" s="5"/>
      <c r="F26" s="5"/>
      <c r="G26" s="28" t="s">
        <v>130</v>
      </c>
      <c r="H26" s="26"/>
      <c r="I26" s="25"/>
      <c r="J26" s="1" t="s">
        <v>131</v>
      </c>
      <c r="K26" t="str">
        <f>IF(OR(C26="",C26=" "),"",1)</f>
        <v/>
      </c>
      <c r="L26" s="12">
        <f>IF(OR(D26="",D26=" "),"",1)</f>
        <v>1</v>
      </c>
      <c r="M26" s="12" t="str">
        <f>IF(OR(E26="",E26=" "),"",1)</f>
        <v/>
      </c>
      <c r="N26" s="12">
        <f>IF(OR(K26=1,L26=1,M26=1),1,"")</f>
        <v>1</v>
      </c>
      <c r="O26" s="12" t="str">
        <f>IF(IFERROR(FIND(")",G26),0)&gt;0,1,"")</f>
        <v/>
      </c>
      <c r="P26" s="12">
        <f>IF(IFERROR(FIND("Family",G26),0)&gt;0,1,"")</f>
        <v>1</v>
      </c>
      <c r="Q26" s="12" t="str">
        <f>IF(IFERROR(FIND("second marker",J26),0)&gt;0,IF(O26=1,"",1),"")</f>
        <v/>
      </c>
      <c r="R26" s="12" t="str">
        <f>IF(A26="S",1,"")</f>
        <v/>
      </c>
      <c r="S26" s="12" t="str">
        <f>IF(OR(B26="",B26=" "),"",1)</f>
        <v/>
      </c>
      <c r="T26" s="1"/>
      <c r="U26" s="1"/>
      <c r="V26" s="1"/>
      <c r="W26" s="1"/>
      <c r="X26" s="1"/>
      <c r="Y26" s="1"/>
      <c r="Z26" s="1"/>
      <c r="AA26" s="11"/>
      <c r="AB26" s="11"/>
    </row>
    <row r="27" spans="1:34" ht="15.75" x14ac:dyDescent="0.25">
      <c r="A27" s="28">
        <v>108</v>
      </c>
      <c r="B27" s="28"/>
      <c r="C27" s="5">
        <v>207947</v>
      </c>
      <c r="D27" s="28">
        <v>927836</v>
      </c>
      <c r="E27" s="5"/>
      <c r="F27" s="5"/>
      <c r="G27" s="28" t="s">
        <v>132</v>
      </c>
      <c r="H27" s="26" t="s">
        <v>133</v>
      </c>
      <c r="I27" s="25" t="s">
        <v>134</v>
      </c>
      <c r="J27" s="1" t="s">
        <v>135</v>
      </c>
      <c r="K27">
        <f>IF(OR(C27="",C27=" "),"",1)</f>
        <v>1</v>
      </c>
      <c r="L27" s="12">
        <f>IF(OR(D27="",D27=" "),"",1)</f>
        <v>1</v>
      </c>
      <c r="M27" s="12" t="str">
        <f>IF(OR(E27="",E27=" "),"",1)</f>
        <v/>
      </c>
      <c r="N27" s="12">
        <f>IF(OR(K27=1,L27=1,M27=1),1,"")</f>
        <v>1</v>
      </c>
      <c r="O27" s="12" t="str">
        <f>IF(IFERROR(FIND(")",G27),0)&gt;0,1,"")</f>
        <v/>
      </c>
      <c r="P27" s="12" t="str">
        <f>IF(IFERROR(FIND("Family",G27),0)&gt;0,1,"")</f>
        <v/>
      </c>
      <c r="Q27" s="12" t="str">
        <f>IF(IFERROR(FIND("second marker",J27),0)&gt;0,IF(O27=1,"",1),"")</f>
        <v/>
      </c>
      <c r="R27" s="12" t="str">
        <f>IF(A27="S",1,"")</f>
        <v/>
      </c>
      <c r="S27" s="12" t="str">
        <f>IF(OR(B27="",B27=" "),"",1)</f>
        <v/>
      </c>
      <c r="T27" s="1"/>
      <c r="U27" s="1"/>
      <c r="V27" s="1"/>
      <c r="W27" s="1"/>
      <c r="X27" s="1"/>
      <c r="Y27" s="1"/>
      <c r="Z27" s="1"/>
      <c r="AA27" s="11"/>
      <c r="AB27" s="11"/>
    </row>
    <row r="28" spans="1:34" ht="15.75" x14ac:dyDescent="0.25">
      <c r="A28" s="28">
        <v>109</v>
      </c>
      <c r="B28" s="28"/>
      <c r="C28" s="5"/>
      <c r="D28" s="28">
        <v>927837</v>
      </c>
      <c r="E28" s="5"/>
      <c r="F28" s="5"/>
      <c r="G28" s="28" t="s">
        <v>136</v>
      </c>
      <c r="H28" s="26" t="s">
        <v>79</v>
      </c>
      <c r="I28" s="25">
        <v>1941</v>
      </c>
      <c r="J28" s="1" t="s">
        <v>137</v>
      </c>
      <c r="K28" t="str">
        <f>IF(OR(C28="",C28=" "),"",1)</f>
        <v/>
      </c>
      <c r="L28" s="12">
        <f>IF(OR(D28="",D28=" "),"",1)</f>
        <v>1</v>
      </c>
      <c r="M28" s="12" t="str">
        <f>IF(OR(E28="",E28=" "),"",1)</f>
        <v/>
      </c>
      <c r="N28" s="12">
        <f>IF(OR(K28=1,L28=1,M28=1),1,"")</f>
        <v>1</v>
      </c>
      <c r="O28" s="12" t="str">
        <f>IF(IFERROR(FIND(")",G28),0)&gt;0,1,"")</f>
        <v/>
      </c>
      <c r="P28" s="12" t="str">
        <f>IF(IFERROR(FIND("Family",G28),0)&gt;0,1,"")</f>
        <v/>
      </c>
      <c r="Q28" s="12" t="str">
        <f>IF(IFERROR(FIND("second marker",J28),0)&gt;0,IF(O28=1,"",1),"")</f>
        <v/>
      </c>
      <c r="R28" s="12" t="str">
        <f>IF(A28="S",1,"")</f>
        <v/>
      </c>
      <c r="S28" s="12" t="str">
        <f>IF(OR(B28="",B28=" "),"",1)</f>
        <v/>
      </c>
      <c r="T28" s="1"/>
      <c r="U28" s="1"/>
      <c r="V28" s="1"/>
      <c r="W28" s="1"/>
      <c r="X28" s="1"/>
      <c r="Y28" s="1"/>
      <c r="Z28" s="1"/>
      <c r="AA28" s="11"/>
      <c r="AB28" s="11"/>
    </row>
    <row r="29" spans="1:34" x14ac:dyDescent="0.25">
      <c r="A29" s="4" t="s">
        <v>0</v>
      </c>
      <c r="B29" s="4" t="s">
        <v>1</v>
      </c>
      <c r="C29" s="4" t="s">
        <v>67</v>
      </c>
      <c r="D29" s="4" t="s">
        <v>68</v>
      </c>
      <c r="E29" s="4" t="s">
        <v>2</v>
      </c>
      <c r="F29" s="4" t="s">
        <v>56</v>
      </c>
      <c r="G29" s="4" t="s">
        <v>9</v>
      </c>
      <c r="H29" s="4" t="s">
        <v>4</v>
      </c>
      <c r="I29" s="4" t="s">
        <v>5</v>
      </c>
      <c r="J29" s="4" t="s">
        <v>6</v>
      </c>
      <c r="K29">
        <f>IF(OR(C29="",C29=" "),"",1)</f>
        <v>1</v>
      </c>
      <c r="L29" s="12">
        <f>IF(OR(D29="",D29=" "),"",1)</f>
        <v>1</v>
      </c>
      <c r="M29" s="12">
        <f>IF(OR(E29="",E29=" "),"",1)</f>
        <v>1</v>
      </c>
      <c r="N29" s="12">
        <f>IF(OR(K29=1,L29=1,M29=1),1,"")</f>
        <v>1</v>
      </c>
      <c r="O29" s="12" t="str">
        <f>IF(IFERROR(FIND(")",G29),0)&gt;0,1,"")</f>
        <v/>
      </c>
      <c r="P29" s="12" t="str">
        <f>IF(IFERROR(FIND("Family",G29),0)&gt;0,1,"")</f>
        <v/>
      </c>
      <c r="Q29" s="12" t="str">
        <f>IF(IFERROR(FIND("second marker",J29),0)&gt;0,IF(O29=1,"",1),"")</f>
        <v/>
      </c>
      <c r="R29" s="12">
        <f>IF(A29="S",1,"")</f>
        <v>1</v>
      </c>
      <c r="S29" s="12">
        <f>IF(OR(B29="",B29=" "),"",1)</f>
        <v>1</v>
      </c>
      <c r="T29" s="1"/>
      <c r="U29" s="1"/>
      <c r="V29" s="1"/>
      <c r="W29" s="1"/>
      <c r="X29" s="1"/>
      <c r="Y29" s="1"/>
      <c r="Z29" s="1"/>
      <c r="AA29" s="1"/>
      <c r="AB29" s="11"/>
      <c r="AC29" s="1"/>
      <c r="AD29" s="1"/>
      <c r="AE29" s="1"/>
      <c r="AF29" s="11"/>
      <c r="AG29" s="11"/>
      <c r="AH29" s="11"/>
    </row>
    <row r="30" spans="1:34" ht="15.75" x14ac:dyDescent="0.25">
      <c r="A30" s="28">
        <v>331</v>
      </c>
      <c r="B30" s="28"/>
      <c r="C30" s="5"/>
      <c r="D30" s="28">
        <v>928815</v>
      </c>
      <c r="E30" s="5"/>
      <c r="F30" s="5"/>
      <c r="G30" s="28" t="s">
        <v>138</v>
      </c>
      <c r="H30" s="26" t="s">
        <v>139</v>
      </c>
      <c r="I30" s="25" t="s">
        <v>140</v>
      </c>
      <c r="J30" s="1" t="s">
        <v>141</v>
      </c>
      <c r="K30" t="str">
        <f>IF(OR(C30="",C30=" "),"",1)</f>
        <v/>
      </c>
      <c r="L30" s="12">
        <f>IF(OR(D30="",D30=" "),"",1)</f>
        <v>1</v>
      </c>
      <c r="M30" s="12" t="str">
        <f>IF(OR(E30="",E30=" "),"",1)</f>
        <v/>
      </c>
      <c r="N30" s="12">
        <f>IF(OR(K30=1,L30=1,M30=1),1,"")</f>
        <v>1</v>
      </c>
      <c r="O30" s="12" t="str">
        <f>IF(IFERROR(FIND(")",G30),0)&gt;0,1,"")</f>
        <v/>
      </c>
      <c r="P30" s="12" t="str">
        <f>IF(IFERROR(FIND("Family",G30),0)&gt;0,1,"")</f>
        <v/>
      </c>
      <c r="Q30" s="12" t="str">
        <f>IF(IFERROR(FIND("second marker",J30),0)&gt;0,IF(O30=1,"",1),"")</f>
        <v/>
      </c>
      <c r="R30" s="12" t="str">
        <f>IF(A30="S",1,"")</f>
        <v/>
      </c>
      <c r="S30" s="12" t="str">
        <f>IF(OR(B30="",B30=" "),"",1)</f>
        <v/>
      </c>
      <c r="T30" s="1"/>
      <c r="U30" s="1"/>
      <c r="V30" s="1"/>
      <c r="W30" s="1"/>
      <c r="X30" s="1"/>
      <c r="Y30" s="1"/>
      <c r="Z30" s="1"/>
      <c r="AA30" s="11"/>
      <c r="AB30" s="11"/>
    </row>
    <row r="31" spans="1:34" ht="15.75" x14ac:dyDescent="0.25">
      <c r="A31" s="28">
        <v>518</v>
      </c>
      <c r="B31" s="28"/>
      <c r="C31" s="5"/>
      <c r="D31" s="28">
        <v>929460</v>
      </c>
      <c r="E31" s="5"/>
      <c r="F31" s="5"/>
      <c r="G31" s="28" t="s">
        <v>142</v>
      </c>
      <c r="H31" s="25">
        <v>1920</v>
      </c>
      <c r="I31" s="25">
        <v>1990</v>
      </c>
      <c r="J31" s="1" t="s">
        <v>143</v>
      </c>
      <c r="K31" t="str">
        <f>IF(OR(C31="",C31=" "),"",1)</f>
        <v/>
      </c>
      <c r="L31" s="12">
        <f>IF(OR(D31="",D31=" "),"",1)</f>
        <v>1</v>
      </c>
      <c r="M31" s="12" t="str">
        <f>IF(OR(E31="",E31=" "),"",1)</f>
        <v/>
      </c>
      <c r="N31" s="12">
        <f>IF(OR(K31=1,L31=1,M31=1),1,"")</f>
        <v>1</v>
      </c>
      <c r="O31" s="12" t="str">
        <f>IF(IFERROR(FIND(")",G31),0)&gt;0,1,"")</f>
        <v/>
      </c>
      <c r="P31" s="12" t="str">
        <f>IF(IFERROR(FIND("Family",G31),0)&gt;0,1,"")</f>
        <v/>
      </c>
      <c r="Q31" s="12" t="str">
        <f>IF(IFERROR(FIND("second marker",J31),0)&gt;0,IF(O31=1,"",1),"")</f>
        <v/>
      </c>
      <c r="R31" s="12" t="str">
        <f>IF(A31="S",1,"")</f>
        <v/>
      </c>
      <c r="S31" s="12" t="str">
        <f>IF(OR(B31="",B31=" "),"",1)</f>
        <v/>
      </c>
      <c r="T31" s="1"/>
      <c r="U31" s="1"/>
      <c r="V31" s="1"/>
      <c r="W31" s="1"/>
      <c r="X31" s="1"/>
      <c r="Y31" s="1"/>
      <c r="Z31" s="1"/>
      <c r="AA31" s="11"/>
      <c r="AB31" s="11"/>
    </row>
    <row r="32" spans="1:34" ht="15.75" x14ac:dyDescent="0.25">
      <c r="A32" s="5">
        <v>211</v>
      </c>
      <c r="B32" s="5"/>
      <c r="C32" s="5" t="s">
        <v>8</v>
      </c>
      <c r="D32" s="28">
        <v>928250</v>
      </c>
      <c r="E32" s="5" t="s">
        <v>8</v>
      </c>
      <c r="F32" s="5"/>
      <c r="G32" s="28" t="s">
        <v>144</v>
      </c>
      <c r="H32" s="5" t="s">
        <v>145</v>
      </c>
      <c r="I32" s="5">
        <v>1963</v>
      </c>
      <c r="J32" s="5" t="s">
        <v>146</v>
      </c>
      <c r="K32" t="str">
        <f>IF(OR(C32="",C32=" "),"",1)</f>
        <v/>
      </c>
      <c r="L32" s="12">
        <f>IF(OR(D32="",D32=" "),"",1)</f>
        <v>1</v>
      </c>
      <c r="M32" s="12" t="str">
        <f>IF(OR(E32="",E32=" "),"",1)</f>
        <v/>
      </c>
      <c r="N32" s="12">
        <f>IF(OR(K32=1,L32=1,M32=1),1,"")</f>
        <v>1</v>
      </c>
      <c r="O32" s="12" t="str">
        <f>IF(IFERROR(FIND(")",G32),0)&gt;0,1,"")</f>
        <v/>
      </c>
      <c r="P32" s="12" t="str">
        <f>IF(IFERROR(FIND("Family",G32),0)&gt;0,1,"")</f>
        <v/>
      </c>
      <c r="Q32" s="12" t="str">
        <f>IF(IFERROR(FIND("second marker",J32),0)&gt;0,IF(O32=1,"",1),"")</f>
        <v/>
      </c>
      <c r="R32" s="12" t="str">
        <f>IF(A32="S",1,"")</f>
        <v/>
      </c>
      <c r="S32" s="12" t="str">
        <f>IF(OR(B32="",B32=" "),"",1)</f>
        <v/>
      </c>
      <c r="T32" s="1"/>
      <c r="U32" s="1"/>
      <c r="V32" s="1"/>
      <c r="W32" s="1"/>
      <c r="X32" s="1"/>
      <c r="Y32" s="1"/>
      <c r="Z32" s="1"/>
      <c r="AA32" s="11"/>
      <c r="AB32" s="11"/>
    </row>
    <row r="33" spans="1:34" ht="15.75" x14ac:dyDescent="0.25">
      <c r="A33" s="28">
        <v>15</v>
      </c>
      <c r="B33" s="28"/>
      <c r="C33" s="5"/>
      <c r="D33" s="28">
        <v>927509</v>
      </c>
      <c r="E33" s="5"/>
      <c r="F33" s="5"/>
      <c r="G33" s="28" t="s">
        <v>147</v>
      </c>
      <c r="H33" s="26" t="s">
        <v>148</v>
      </c>
      <c r="I33" s="25" t="s">
        <v>149</v>
      </c>
      <c r="J33" s="1" t="s">
        <v>150</v>
      </c>
      <c r="K33" t="str">
        <f>IF(OR(C33="",C33=" "),"",1)</f>
        <v/>
      </c>
      <c r="L33" s="12">
        <f>IF(OR(D33="",D33=" "),"",1)</f>
        <v>1</v>
      </c>
      <c r="M33" s="12" t="str">
        <f>IF(OR(E33="",E33=" "),"",1)</f>
        <v/>
      </c>
      <c r="N33" s="12">
        <f>IF(OR(K33=1,L33=1,M33=1),1,"")</f>
        <v>1</v>
      </c>
      <c r="O33" s="12" t="str">
        <f>IF(IFERROR(FIND(")",G33),0)&gt;0,1,"")</f>
        <v/>
      </c>
      <c r="P33" s="12" t="str">
        <f>IF(IFERROR(FIND("Family",G33),0)&gt;0,1,"")</f>
        <v/>
      </c>
      <c r="Q33" s="12" t="str">
        <f>IF(IFERROR(FIND("second marker",J33),0)&gt;0,IF(O33=1,"",1),"")</f>
        <v/>
      </c>
      <c r="R33" s="12" t="str">
        <f>IF(A33="S",1,"")</f>
        <v/>
      </c>
      <c r="S33" s="12" t="str">
        <f>IF(OR(B33="",B33=" "),"",1)</f>
        <v/>
      </c>
      <c r="T33" s="1"/>
      <c r="U33" s="1"/>
      <c r="V33" s="1"/>
      <c r="W33" s="1"/>
      <c r="X33" s="1"/>
      <c r="Y33" s="1"/>
      <c r="Z33" s="1"/>
      <c r="AA33" s="11"/>
      <c r="AB33" s="11"/>
    </row>
    <row r="34" spans="1:34" ht="15.75" x14ac:dyDescent="0.25">
      <c r="A34" s="28">
        <v>18</v>
      </c>
      <c r="B34" s="28"/>
      <c r="C34" s="5"/>
      <c r="D34" s="28">
        <v>927512</v>
      </c>
      <c r="E34" s="5"/>
      <c r="F34" s="5"/>
      <c r="G34" s="28" t="s">
        <v>151</v>
      </c>
      <c r="H34" s="26"/>
      <c r="I34" s="25">
        <v>1872</v>
      </c>
      <c r="J34" s="1" t="s">
        <v>152</v>
      </c>
      <c r="K34" t="str">
        <f>IF(OR(C34="",C34=" "),"",1)</f>
        <v/>
      </c>
      <c r="L34" s="12">
        <f>IF(OR(D34="",D34=" "),"",1)</f>
        <v>1</v>
      </c>
      <c r="M34" s="12" t="str">
        <f>IF(OR(E34="",E34=" "),"",1)</f>
        <v/>
      </c>
      <c r="N34" s="12">
        <f>IF(OR(K34=1,L34=1,M34=1),1,"")</f>
        <v>1</v>
      </c>
      <c r="O34" s="12" t="str">
        <f>IF(IFERROR(FIND(")",G34),0)&gt;0,1,"")</f>
        <v/>
      </c>
      <c r="P34" s="12" t="str">
        <f>IF(IFERROR(FIND("Family",G34),0)&gt;0,1,"")</f>
        <v/>
      </c>
      <c r="Q34" s="12" t="str">
        <f>IF(IFERROR(FIND("second marker",J34),0)&gt;0,IF(O34=1,"",1),"")</f>
        <v/>
      </c>
      <c r="R34" s="12" t="str">
        <f>IF(A34="S",1,"")</f>
        <v/>
      </c>
      <c r="S34" s="12" t="str">
        <f>IF(OR(B34="",B34=" "),"",1)</f>
        <v/>
      </c>
      <c r="T34" s="1"/>
      <c r="U34" s="1"/>
      <c r="V34" s="1"/>
      <c r="W34" s="1"/>
      <c r="X34" s="1"/>
      <c r="Y34" s="1"/>
      <c r="Z34" s="1"/>
      <c r="AA34" s="11"/>
      <c r="AB34" s="11"/>
    </row>
    <row r="35" spans="1:34" ht="15.75" x14ac:dyDescent="0.25">
      <c r="A35" s="28">
        <v>13</v>
      </c>
      <c r="B35" s="28"/>
      <c r="C35" s="5">
        <v>208183</v>
      </c>
      <c r="D35" s="28">
        <v>927507</v>
      </c>
      <c r="E35" s="5"/>
      <c r="F35" s="5"/>
      <c r="G35" s="28" t="s">
        <v>153</v>
      </c>
      <c r="H35" s="34" t="s">
        <v>154</v>
      </c>
      <c r="I35" s="34" t="s">
        <v>155</v>
      </c>
      <c r="J35" s="1" t="s">
        <v>156</v>
      </c>
      <c r="K35">
        <f>IF(OR(C35="",C35=" "),"",1)</f>
        <v>1</v>
      </c>
      <c r="L35" s="12">
        <f>IF(OR(D35="",D35=" "),"",1)</f>
        <v>1</v>
      </c>
      <c r="M35" s="12" t="str">
        <f>IF(OR(E35="",E35=" "),"",1)</f>
        <v/>
      </c>
      <c r="N35" s="12">
        <f>IF(OR(K35=1,L35=1,M35=1),1,"")</f>
        <v>1</v>
      </c>
      <c r="O35" s="12" t="str">
        <f>IF(IFERROR(FIND(")",G35),0)&gt;0,1,"")</f>
        <v/>
      </c>
      <c r="P35" s="12" t="str">
        <f>IF(IFERROR(FIND("Family",G35),0)&gt;0,1,"")</f>
        <v/>
      </c>
      <c r="Q35" s="12" t="str">
        <f>IF(IFERROR(FIND("second marker",J35),0)&gt;0,IF(O35=1,"",1),"")</f>
        <v/>
      </c>
      <c r="R35" s="12" t="str">
        <f>IF(A35="S",1,"")</f>
        <v/>
      </c>
      <c r="S35" s="12" t="str">
        <f>IF(OR(B35="",B35=" "),"",1)</f>
        <v/>
      </c>
      <c r="T35" s="1"/>
      <c r="U35" s="1"/>
      <c r="V35" s="1"/>
      <c r="W35" s="1"/>
      <c r="X35" s="1"/>
      <c r="Y35" s="1"/>
      <c r="Z35" s="1"/>
      <c r="AA35" s="11"/>
      <c r="AB35" s="11"/>
    </row>
    <row r="36" spans="1:34" ht="15.75" x14ac:dyDescent="0.25">
      <c r="A36" s="28">
        <v>236</v>
      </c>
      <c r="B36" s="28"/>
      <c r="C36" s="5">
        <v>208263</v>
      </c>
      <c r="D36" s="28">
        <v>928276</v>
      </c>
      <c r="E36" s="5"/>
      <c r="F36" s="5"/>
      <c r="G36" s="28" t="s">
        <v>157</v>
      </c>
      <c r="H36" s="26" t="s">
        <v>158</v>
      </c>
      <c r="I36" s="25">
        <v>1907</v>
      </c>
      <c r="J36" s="1" t="s">
        <v>159</v>
      </c>
      <c r="K36">
        <f>IF(OR(C36="",C36=" "),"",1)</f>
        <v>1</v>
      </c>
      <c r="L36" s="12">
        <f>IF(OR(D36="",D36=" "),"",1)</f>
        <v>1</v>
      </c>
      <c r="M36" s="12" t="str">
        <f>IF(OR(E36="",E36=" "),"",1)</f>
        <v/>
      </c>
      <c r="N36" s="12">
        <f>IF(OR(K36=1,L36=1,M36=1),1,"")</f>
        <v>1</v>
      </c>
      <c r="O36" s="12" t="str">
        <f>IF(IFERROR(FIND(")",G36),0)&gt;0,1,"")</f>
        <v/>
      </c>
      <c r="P36" s="12" t="str">
        <f>IF(IFERROR(FIND("Family",G36),0)&gt;0,1,"")</f>
        <v/>
      </c>
      <c r="Q36" s="12" t="str">
        <f>IF(IFERROR(FIND("second marker",J36),0)&gt;0,IF(O36=1,"",1),"")</f>
        <v/>
      </c>
      <c r="R36" s="12" t="str">
        <f>IF(A36="S",1,"")</f>
        <v/>
      </c>
      <c r="S36" s="12" t="str">
        <f>IF(OR(B36="",B36=" "),"",1)</f>
        <v/>
      </c>
      <c r="T36" s="1"/>
      <c r="U36" s="1"/>
      <c r="V36" s="1"/>
      <c r="W36" s="1"/>
      <c r="X36" s="1"/>
      <c r="Y36" s="1"/>
      <c r="Z36" s="1"/>
      <c r="AA36" s="11"/>
      <c r="AB36" s="11"/>
    </row>
    <row r="37" spans="1:34" x14ac:dyDescent="0.25">
      <c r="A37" s="4" t="s">
        <v>0</v>
      </c>
      <c r="B37" s="4" t="s">
        <v>1</v>
      </c>
      <c r="C37" s="4" t="s">
        <v>67</v>
      </c>
      <c r="D37" s="4" t="s">
        <v>68</v>
      </c>
      <c r="E37" s="4" t="s">
        <v>2</v>
      </c>
      <c r="F37" s="4" t="s">
        <v>56</v>
      </c>
      <c r="G37" s="4" t="s">
        <v>10</v>
      </c>
      <c r="H37" s="4" t="s">
        <v>4</v>
      </c>
      <c r="I37" s="4" t="s">
        <v>5</v>
      </c>
      <c r="J37" s="4" t="s">
        <v>6</v>
      </c>
      <c r="K37">
        <f>IF(OR(C37="",C37=" "),"",1)</f>
        <v>1</v>
      </c>
      <c r="L37" s="12">
        <f>IF(OR(D37="",D37=" "),"",1)</f>
        <v>1</v>
      </c>
      <c r="M37" s="12">
        <f>IF(OR(E37="",E37=" "),"",1)</f>
        <v>1</v>
      </c>
      <c r="N37" s="12">
        <f>IF(OR(K37=1,L37=1,M37=1),1,"")</f>
        <v>1</v>
      </c>
      <c r="O37" s="12" t="str">
        <f>IF(IFERROR(FIND(")",G37),0)&gt;0,1,"")</f>
        <v/>
      </c>
      <c r="P37" s="12" t="str">
        <f>IF(IFERROR(FIND("Family",G37),0)&gt;0,1,"")</f>
        <v/>
      </c>
      <c r="Q37" s="12" t="str">
        <f>IF(IFERROR(FIND("second marker",J37),0)&gt;0,IF(O37=1,"",1),"")</f>
        <v/>
      </c>
      <c r="R37" s="12">
        <f>IF(A37="S",1,"")</f>
        <v>1</v>
      </c>
      <c r="S37" s="12">
        <f>IF(OR(B37="",B37=" "),"",1)</f>
        <v>1</v>
      </c>
      <c r="T37" s="1"/>
      <c r="U37" s="1"/>
      <c r="V37" s="1"/>
      <c r="W37" s="1"/>
      <c r="X37" s="1"/>
      <c r="Y37" s="1"/>
      <c r="Z37" s="1"/>
      <c r="AA37" s="1"/>
      <c r="AB37" s="11"/>
      <c r="AC37" s="1"/>
      <c r="AD37" s="1"/>
      <c r="AE37" s="1"/>
      <c r="AF37" s="11"/>
      <c r="AG37" s="11"/>
      <c r="AH37" s="11"/>
    </row>
    <row r="38" spans="1:34" ht="15.75" x14ac:dyDescent="0.25">
      <c r="A38" s="28">
        <v>480</v>
      </c>
      <c r="B38" s="28"/>
      <c r="C38" s="5"/>
      <c r="D38" s="28">
        <v>929418</v>
      </c>
      <c r="E38" s="5"/>
      <c r="F38" s="5"/>
      <c r="G38" s="28" t="s">
        <v>160</v>
      </c>
      <c r="H38" s="25">
        <v>1923</v>
      </c>
      <c r="I38" s="25">
        <v>2007</v>
      </c>
      <c r="J38" s="1" t="s">
        <v>161</v>
      </c>
      <c r="K38" t="str">
        <f>IF(OR(C38="",C38=" "),"",1)</f>
        <v/>
      </c>
      <c r="L38" s="12">
        <f>IF(OR(D38="",D38=" "),"",1)</f>
        <v>1</v>
      </c>
      <c r="M38" s="12" t="str">
        <f>IF(OR(E38="",E38=" "),"",1)</f>
        <v/>
      </c>
      <c r="N38" s="12">
        <f>IF(OR(K38=1,L38=1,M38=1),1,"")</f>
        <v>1</v>
      </c>
      <c r="O38" s="12" t="str">
        <f>IF(IFERROR(FIND(")",G38),0)&gt;0,1,"")</f>
        <v/>
      </c>
      <c r="P38" s="12" t="str">
        <f>IF(IFERROR(FIND("Family",G38),0)&gt;0,1,"")</f>
        <v/>
      </c>
      <c r="Q38" s="12" t="str">
        <f>IF(IFERROR(FIND("second marker",J38),0)&gt;0,IF(O38=1,"",1),"")</f>
        <v/>
      </c>
      <c r="R38" s="12" t="str">
        <f>IF(A38="S",1,"")</f>
        <v/>
      </c>
      <c r="S38" s="12" t="str">
        <f>IF(OR(B38="",B38=" "),"",1)</f>
        <v/>
      </c>
      <c r="T38" s="1"/>
      <c r="U38" s="1"/>
      <c r="V38" s="1"/>
      <c r="W38" s="1"/>
      <c r="X38" s="1"/>
      <c r="Y38" s="1"/>
      <c r="Z38" s="1"/>
      <c r="AA38" s="11"/>
      <c r="AB38" s="11"/>
    </row>
    <row r="39" spans="1:34" ht="15.75" x14ac:dyDescent="0.25">
      <c r="A39" s="28">
        <v>479</v>
      </c>
      <c r="B39" s="28"/>
      <c r="C39" s="5"/>
      <c r="D39" s="28">
        <v>929417</v>
      </c>
      <c r="E39" s="5"/>
      <c r="F39" s="5"/>
      <c r="G39" s="28" t="s">
        <v>162</v>
      </c>
      <c r="H39" s="29">
        <v>1919</v>
      </c>
      <c r="I39" s="25">
        <v>2008</v>
      </c>
      <c r="J39" s="1" t="s">
        <v>163</v>
      </c>
      <c r="K39" t="str">
        <f>IF(OR(C39="",C39=" "),"",1)</f>
        <v/>
      </c>
      <c r="L39" s="12">
        <f>IF(OR(D39="",D39=" "),"",1)</f>
        <v>1</v>
      </c>
      <c r="M39" s="12" t="str">
        <f>IF(OR(E39="",E39=" "),"",1)</f>
        <v/>
      </c>
      <c r="N39" s="12">
        <f>IF(OR(K39=1,L39=1,M39=1),1,"")</f>
        <v>1</v>
      </c>
      <c r="O39" s="12" t="str">
        <f>IF(IFERROR(FIND(")",G39),0)&gt;0,1,"")</f>
        <v/>
      </c>
      <c r="P39" s="12" t="str">
        <f>IF(IFERROR(FIND("Family",G39),0)&gt;0,1,"")</f>
        <v/>
      </c>
      <c r="Q39" s="12" t="str">
        <f>IF(IFERROR(FIND("second marker",J39),0)&gt;0,IF(O39=1,"",1),"")</f>
        <v/>
      </c>
      <c r="R39" s="12" t="str">
        <f>IF(A39="S",1,"")</f>
        <v/>
      </c>
      <c r="S39" s="12" t="str">
        <f>IF(OR(B39="",B39=" "),"",1)</f>
        <v/>
      </c>
      <c r="T39" s="1"/>
      <c r="U39" s="1"/>
      <c r="V39" s="1"/>
      <c r="W39" s="1"/>
      <c r="X39" s="1"/>
      <c r="Y39" s="1"/>
      <c r="Z39" s="1"/>
      <c r="AA39" s="11"/>
      <c r="AB39" s="11"/>
    </row>
    <row r="40" spans="1:34" ht="15.75" x14ac:dyDescent="0.25">
      <c r="A40" s="28">
        <v>366</v>
      </c>
      <c r="B40" s="28"/>
      <c r="C40" s="5"/>
      <c r="D40" s="28">
        <v>928907</v>
      </c>
      <c r="E40" s="5"/>
      <c r="F40" s="5"/>
      <c r="G40" s="28" t="s">
        <v>164</v>
      </c>
      <c r="H40" s="26" t="s">
        <v>165</v>
      </c>
      <c r="I40" s="25">
        <v>1981</v>
      </c>
      <c r="J40" s="1" t="s">
        <v>8</v>
      </c>
      <c r="K40" t="str">
        <f>IF(OR(C40="",C40=" "),"",1)</f>
        <v/>
      </c>
      <c r="L40" s="12">
        <f>IF(OR(D40="",D40=" "),"",1)</f>
        <v>1</v>
      </c>
      <c r="M40" s="12" t="str">
        <f>IF(OR(E40="",E40=" "),"",1)</f>
        <v/>
      </c>
      <c r="N40" s="12">
        <f>IF(OR(K40=1,L40=1,M40=1),1,"")</f>
        <v>1</v>
      </c>
      <c r="O40" s="12" t="str">
        <f>IF(IFERROR(FIND(")",G40),0)&gt;0,1,"")</f>
        <v/>
      </c>
      <c r="P40" s="12" t="str">
        <f>IF(IFERROR(FIND("Family",G40),0)&gt;0,1,"")</f>
        <v/>
      </c>
      <c r="Q40" s="12" t="str">
        <f>IF(IFERROR(FIND("second marker",J40),0)&gt;0,IF(O40=1,"",1),"")</f>
        <v/>
      </c>
      <c r="R40" s="12" t="str">
        <f>IF(A40="S",1,"")</f>
        <v/>
      </c>
      <c r="S40" s="12" t="str">
        <f>IF(OR(B40="",B40=" "),"",1)</f>
        <v/>
      </c>
      <c r="T40" s="1"/>
      <c r="U40" s="1"/>
      <c r="V40" s="1"/>
      <c r="W40" s="1"/>
      <c r="X40" s="1"/>
      <c r="Y40" s="1"/>
      <c r="Z40" s="1"/>
      <c r="AA40" s="11"/>
      <c r="AB40" s="11"/>
    </row>
    <row r="41" spans="1:34" ht="15.75" x14ac:dyDescent="0.25">
      <c r="A41" s="28">
        <v>365</v>
      </c>
      <c r="B41" s="28"/>
      <c r="C41" s="5"/>
      <c r="D41" s="28">
        <v>928906</v>
      </c>
      <c r="E41" s="5"/>
      <c r="F41" s="5"/>
      <c r="G41" s="28" t="s">
        <v>166</v>
      </c>
      <c r="H41" s="26" t="s">
        <v>167</v>
      </c>
      <c r="I41" s="25">
        <v>1961</v>
      </c>
      <c r="J41" s="1" t="s">
        <v>8</v>
      </c>
      <c r="K41" t="str">
        <f>IF(OR(C41="",C41=" "),"",1)</f>
        <v/>
      </c>
      <c r="L41" s="12">
        <f>IF(OR(D41="",D41=" "),"",1)</f>
        <v>1</v>
      </c>
      <c r="M41" s="12" t="str">
        <f>IF(OR(E41="",E41=" "),"",1)</f>
        <v/>
      </c>
      <c r="N41" s="12">
        <f>IF(OR(K41=1,L41=1,M41=1),1,"")</f>
        <v>1</v>
      </c>
      <c r="O41" s="12" t="str">
        <f>IF(IFERROR(FIND(")",G41),0)&gt;0,1,"")</f>
        <v/>
      </c>
      <c r="P41" s="12" t="str">
        <f>IF(IFERROR(FIND("Family",G41),0)&gt;0,1,"")</f>
        <v/>
      </c>
      <c r="Q41" s="12" t="str">
        <f>IF(IFERROR(FIND("second marker",J41),0)&gt;0,IF(O41=1,"",1),"")</f>
        <v/>
      </c>
      <c r="R41" s="12" t="str">
        <f>IF(A41="S",1,"")</f>
        <v/>
      </c>
      <c r="S41" s="12" t="str">
        <f>IF(OR(B41="",B41=" "),"",1)</f>
        <v/>
      </c>
      <c r="T41" s="1"/>
      <c r="U41" s="1"/>
      <c r="V41" s="1"/>
      <c r="W41" s="1"/>
      <c r="X41" s="1"/>
      <c r="Y41" s="1"/>
      <c r="Z41" s="1"/>
      <c r="AA41" s="11"/>
      <c r="AB41" s="11"/>
    </row>
    <row r="42" spans="1:34" ht="15.75" x14ac:dyDescent="0.25">
      <c r="A42" s="5">
        <v>206</v>
      </c>
      <c r="B42" s="5"/>
      <c r="C42" s="5" t="s">
        <v>8</v>
      </c>
      <c r="D42" s="5">
        <v>261715</v>
      </c>
      <c r="E42" s="5" t="s">
        <v>8</v>
      </c>
      <c r="F42" s="5"/>
      <c r="G42" s="28" t="s">
        <v>168</v>
      </c>
      <c r="H42" s="5" t="s">
        <v>169</v>
      </c>
      <c r="I42" s="5">
        <v>1966</v>
      </c>
      <c r="J42" s="5" t="s">
        <v>170</v>
      </c>
      <c r="K42" t="str">
        <f>IF(OR(C42="",C42=" "),"",1)</f>
        <v/>
      </c>
      <c r="L42" s="12">
        <f>IF(OR(D42="",D42=" "),"",1)</f>
        <v>1</v>
      </c>
      <c r="M42" s="12" t="str">
        <f>IF(OR(E42="",E42=" "),"",1)</f>
        <v/>
      </c>
      <c r="N42" s="12">
        <f>IF(OR(K42=1,L42=1,M42=1),1,"")</f>
        <v>1</v>
      </c>
      <c r="O42" s="12" t="str">
        <f>IF(IFERROR(FIND(")",G42),0)&gt;0,1,"")</f>
        <v/>
      </c>
      <c r="P42" s="12" t="str">
        <f>IF(IFERROR(FIND("Family",G42),0)&gt;0,1,"")</f>
        <v/>
      </c>
      <c r="Q42" s="12" t="str">
        <f>IF(IFERROR(FIND("second marker",J42),0)&gt;0,IF(O42=1,"",1),"")</f>
        <v/>
      </c>
      <c r="R42" s="12" t="str">
        <f>IF(A42="S",1,"")</f>
        <v/>
      </c>
      <c r="S42" s="12" t="str">
        <f>IF(OR(B42="",B42=" "),"",1)</f>
        <v/>
      </c>
      <c r="T42" s="1"/>
      <c r="U42" s="1"/>
      <c r="V42" s="1"/>
      <c r="W42" s="1"/>
      <c r="X42" s="1"/>
      <c r="Y42" s="1"/>
      <c r="Z42" s="1"/>
      <c r="AA42" s="11"/>
      <c r="AB42" s="11"/>
    </row>
    <row r="43" spans="1:34" ht="15.75" x14ac:dyDescent="0.25">
      <c r="A43" s="28">
        <v>295</v>
      </c>
      <c r="B43" s="28"/>
      <c r="C43" s="5">
        <v>208348</v>
      </c>
      <c r="D43" s="28">
        <v>928521</v>
      </c>
      <c r="E43" s="5"/>
      <c r="F43" s="5"/>
      <c r="G43" s="28" t="s">
        <v>171</v>
      </c>
      <c r="H43" s="26" t="s">
        <v>172</v>
      </c>
      <c r="I43" s="25" t="s">
        <v>173</v>
      </c>
      <c r="J43" s="1" t="s">
        <v>8</v>
      </c>
      <c r="K43">
        <f>IF(OR(C43="",C43=" "),"",1)</f>
        <v>1</v>
      </c>
      <c r="L43" s="12">
        <f>IF(OR(D43="",D43=" "),"",1)</f>
        <v>1</v>
      </c>
      <c r="M43" s="12" t="str">
        <f>IF(OR(E43="",E43=" "),"",1)</f>
        <v/>
      </c>
      <c r="N43" s="12">
        <f>IF(OR(K43=1,L43=1,M43=1),1,"")</f>
        <v>1</v>
      </c>
      <c r="O43" s="12" t="str">
        <f>IF(IFERROR(FIND(")",G43),0)&gt;0,1,"")</f>
        <v/>
      </c>
      <c r="P43" s="12" t="str">
        <f>IF(IFERROR(FIND("Family",G43),0)&gt;0,1,"")</f>
        <v/>
      </c>
      <c r="Q43" s="12" t="str">
        <f>IF(IFERROR(FIND("second marker",J43),0)&gt;0,IF(O43=1,"",1),"")</f>
        <v/>
      </c>
      <c r="R43" s="12" t="str">
        <f>IF(A43="S",1,"")</f>
        <v/>
      </c>
      <c r="S43" s="12" t="str">
        <f>IF(OR(B43="",B43=" "),"",1)</f>
        <v/>
      </c>
      <c r="T43" s="1"/>
      <c r="U43" s="1"/>
      <c r="V43" s="1"/>
      <c r="W43" s="1"/>
      <c r="X43" s="1"/>
      <c r="Y43" s="1"/>
      <c r="Z43" s="1"/>
      <c r="AA43" s="11"/>
      <c r="AB43" s="11"/>
    </row>
    <row r="44" spans="1:34" ht="15.75" x14ac:dyDescent="0.25">
      <c r="A44" s="28">
        <v>68</v>
      </c>
      <c r="B44" s="28" t="s">
        <v>1443</v>
      </c>
      <c r="C44" s="5"/>
      <c r="D44" s="28">
        <v>927557</v>
      </c>
      <c r="E44" s="5">
        <v>403645</v>
      </c>
      <c r="F44" s="5"/>
      <c r="G44" s="28" t="s">
        <v>174</v>
      </c>
      <c r="H44" s="5" t="s">
        <v>175</v>
      </c>
      <c r="I44" s="5" t="s">
        <v>176</v>
      </c>
      <c r="J44" s="1" t="s">
        <v>177</v>
      </c>
      <c r="K44" t="str">
        <f>IF(OR(C44="",C44=" "),"",1)</f>
        <v/>
      </c>
      <c r="L44" s="12">
        <f>IF(OR(D44="",D44=" "),"",1)</f>
        <v>1</v>
      </c>
      <c r="M44" s="12">
        <f>IF(OR(E44="",E44=" "),"",1)</f>
        <v>1</v>
      </c>
      <c r="N44" s="12">
        <f>IF(OR(K44=1,L44=1,M44=1),1,"")</f>
        <v>1</v>
      </c>
      <c r="O44" s="12">
        <f>IF(IFERROR(FIND(")",G44),0)&gt;0,1,"")</f>
        <v>1</v>
      </c>
      <c r="P44" s="12" t="str">
        <f>IF(IFERROR(FIND("Family",G44),0)&gt;0,1,"")</f>
        <v/>
      </c>
      <c r="Q44" s="12" t="str">
        <f>IF(IFERROR(FIND("second marker",J44),0)&gt;0,IF(O44=1,"",1),"")</f>
        <v/>
      </c>
      <c r="R44" s="12" t="str">
        <f>IF(A44="S",1,"")</f>
        <v/>
      </c>
      <c r="S44" s="12">
        <f>IF(OR(B44="",B44=" "),"",1)</f>
        <v>1</v>
      </c>
      <c r="T44" s="1"/>
      <c r="U44" s="1"/>
      <c r="V44" s="1"/>
      <c r="W44" s="1"/>
      <c r="X44" s="1"/>
      <c r="Y44" s="1"/>
      <c r="Z44" s="1"/>
      <c r="AA44" s="11"/>
      <c r="AB44" s="11"/>
    </row>
    <row r="45" spans="1:34" ht="15.75" x14ac:dyDescent="0.25">
      <c r="A45" s="28">
        <v>69</v>
      </c>
      <c r="B45" s="28"/>
      <c r="C45" s="5"/>
      <c r="D45" s="28">
        <v>927559</v>
      </c>
      <c r="E45" s="5"/>
      <c r="F45" s="5"/>
      <c r="G45" s="28" t="s">
        <v>178</v>
      </c>
      <c r="H45" s="26" t="s">
        <v>179</v>
      </c>
      <c r="I45" s="25">
        <v>1952</v>
      </c>
      <c r="J45" s="1" t="s">
        <v>180</v>
      </c>
      <c r="K45" t="str">
        <f>IF(OR(C45="",C45=" "),"",1)</f>
        <v/>
      </c>
      <c r="L45" s="12">
        <f>IF(OR(D45="",D45=" "),"",1)</f>
        <v>1</v>
      </c>
      <c r="M45" s="12" t="str">
        <f>IF(OR(E45="",E45=" "),"",1)</f>
        <v/>
      </c>
      <c r="N45" s="12">
        <f>IF(OR(K45=1,L45=1,M45=1),1,"")</f>
        <v>1</v>
      </c>
      <c r="O45" s="12" t="str">
        <f>IF(IFERROR(FIND(")",G45),0)&gt;0,1,"")</f>
        <v/>
      </c>
      <c r="P45" s="12" t="str">
        <f>IF(IFERROR(FIND("Family",G45),0)&gt;0,1,"")</f>
        <v/>
      </c>
      <c r="Q45" s="12" t="str">
        <f>IF(IFERROR(FIND("second marker",J45),0)&gt;0,IF(O45=1,"",1),"")</f>
        <v/>
      </c>
      <c r="R45" s="12" t="str">
        <f>IF(A45="S",1,"")</f>
        <v/>
      </c>
      <c r="S45" s="12" t="str">
        <f>IF(OR(B45="",B45=" "),"",1)</f>
        <v/>
      </c>
      <c r="T45" s="1"/>
      <c r="U45" s="1"/>
      <c r="V45" s="1"/>
      <c r="W45" s="1"/>
      <c r="X45" s="1"/>
      <c r="Y45" s="1"/>
      <c r="Z45" s="1"/>
      <c r="AA45" s="11"/>
      <c r="AB45" s="11"/>
    </row>
    <row r="46" spans="1:34" ht="15.75" x14ac:dyDescent="0.25">
      <c r="A46" s="28">
        <v>504</v>
      </c>
      <c r="B46" s="28"/>
      <c r="C46" s="5"/>
      <c r="D46" s="28">
        <v>929442</v>
      </c>
      <c r="E46" s="5">
        <v>112589</v>
      </c>
      <c r="F46" s="5"/>
      <c r="G46" s="28" t="s">
        <v>183</v>
      </c>
      <c r="H46" s="25" t="s">
        <v>184</v>
      </c>
      <c r="I46" s="25" t="s">
        <v>116</v>
      </c>
      <c r="J46" s="1" t="s">
        <v>185</v>
      </c>
      <c r="K46" s="27" t="str">
        <f>IF(OR(C46="",C46=" "),"",1)</f>
        <v/>
      </c>
      <c r="L46" s="12">
        <f>IF(OR(D46="",D46=" "),"",1)</f>
        <v>1</v>
      </c>
      <c r="M46" s="12">
        <f>IF(OR(E46="",E46=" "),"",1)</f>
        <v>1</v>
      </c>
      <c r="N46" s="12">
        <f>IF(OR(K46=1,L46=1,M46=1),1,"")</f>
        <v>1</v>
      </c>
      <c r="O46" s="12" t="str">
        <f>IF(IFERROR(FIND(")",G46),0)&gt;0,1,"")</f>
        <v/>
      </c>
      <c r="P46" s="12" t="str">
        <f>IF(IFERROR(FIND("Family",G46),0)&gt;0,1,"")</f>
        <v/>
      </c>
      <c r="Q46" s="12" t="str">
        <f>IF(IFERROR(FIND("second marker",J46),0)&gt;0,IF(O46=1,"",1),"")</f>
        <v/>
      </c>
      <c r="R46" s="12" t="str">
        <f>IF(A46="S",1,"")</f>
        <v/>
      </c>
      <c r="S46" s="12" t="str">
        <f>IF(OR(B46="",B46=" "),"",1)</f>
        <v/>
      </c>
      <c r="T46" s="1"/>
      <c r="U46" s="1"/>
      <c r="V46" s="1"/>
      <c r="W46" s="1"/>
      <c r="X46" s="1"/>
      <c r="Y46" s="1"/>
      <c r="Z46" s="1"/>
      <c r="AA46" s="11"/>
      <c r="AB46" s="11"/>
    </row>
    <row r="47" spans="1:34" ht="15.75" x14ac:dyDescent="0.25">
      <c r="A47" s="28">
        <v>367</v>
      </c>
      <c r="B47" s="28"/>
      <c r="C47" s="5"/>
      <c r="D47" s="28">
        <v>928909</v>
      </c>
      <c r="E47" s="5"/>
      <c r="F47" s="5"/>
      <c r="G47" s="28" t="s">
        <v>186</v>
      </c>
      <c r="H47" s="26" t="s">
        <v>187</v>
      </c>
      <c r="I47" s="25">
        <v>2004</v>
      </c>
      <c r="J47" s="1" t="s">
        <v>8</v>
      </c>
      <c r="K47" s="27" t="str">
        <f>IF(OR(C47="",C47=" "),"",1)</f>
        <v/>
      </c>
      <c r="L47" s="12">
        <f>IF(OR(D47="",D47=" "),"",1)</f>
        <v>1</v>
      </c>
      <c r="M47" s="12" t="str">
        <f>IF(OR(E47="",E47=" "),"",1)</f>
        <v/>
      </c>
      <c r="N47" s="12">
        <f>IF(OR(K47=1,L47=1,M47=1),1,"")</f>
        <v>1</v>
      </c>
      <c r="O47" s="12">
        <f>IF(IFERROR(FIND(")",G47),0)&gt;0,1,"")</f>
        <v>1</v>
      </c>
      <c r="P47" s="12" t="str">
        <f>IF(IFERROR(FIND("Family",G47),0)&gt;0,1,"")</f>
        <v/>
      </c>
      <c r="Q47" s="12" t="str">
        <f>IF(IFERROR(FIND("second marker",J47),0)&gt;0,IF(O47=1,"",1),"")</f>
        <v/>
      </c>
      <c r="R47" s="12" t="str">
        <f>IF(A47="S",1,"")</f>
        <v/>
      </c>
      <c r="S47" s="12" t="str">
        <f>IF(OR(B47="",B47=" "),"",1)</f>
        <v/>
      </c>
      <c r="T47" s="1"/>
      <c r="U47" s="1"/>
      <c r="V47" s="1"/>
      <c r="W47" s="1"/>
      <c r="X47" s="1"/>
      <c r="Y47" s="1"/>
      <c r="Z47" s="1"/>
      <c r="AA47" s="11"/>
      <c r="AB47" s="11"/>
    </row>
    <row r="48" spans="1:34" ht="15.75" x14ac:dyDescent="0.25">
      <c r="A48" s="28">
        <v>368</v>
      </c>
      <c r="B48" s="28"/>
      <c r="C48" s="5"/>
      <c r="D48" s="28">
        <v>928911</v>
      </c>
      <c r="E48" s="5"/>
      <c r="F48" s="5"/>
      <c r="G48" s="28" t="s">
        <v>188</v>
      </c>
      <c r="H48" s="26" t="s">
        <v>189</v>
      </c>
      <c r="I48" s="25">
        <v>1979</v>
      </c>
      <c r="J48" s="1" t="s">
        <v>8</v>
      </c>
      <c r="K48" s="27" t="str">
        <f>IF(OR(C48="",C48=" "),"",1)</f>
        <v/>
      </c>
      <c r="L48" s="12">
        <f>IF(OR(D48="",D48=" "),"",1)</f>
        <v>1</v>
      </c>
      <c r="M48" s="12" t="str">
        <f>IF(OR(E48="",E48=" "),"",1)</f>
        <v/>
      </c>
      <c r="N48" s="12">
        <f>IF(OR(K48=1,L48=1,M48=1),1,"")</f>
        <v>1</v>
      </c>
      <c r="O48" s="12" t="str">
        <f>IF(IFERROR(FIND(")",G48),0)&gt;0,1,"")</f>
        <v/>
      </c>
      <c r="P48" s="12" t="str">
        <f>IF(IFERROR(FIND("Family",G48),0)&gt;0,1,"")</f>
        <v/>
      </c>
      <c r="Q48" s="12" t="str">
        <f>IF(IFERROR(FIND("second marker",J48),0)&gt;0,IF(O48=1,"",1),"")</f>
        <v/>
      </c>
      <c r="R48" s="12" t="str">
        <f>IF(A48="S",1,"")</f>
        <v/>
      </c>
      <c r="S48" s="12" t="str">
        <f>IF(OR(B48="",B48=" "),"",1)</f>
        <v/>
      </c>
      <c r="T48" s="1"/>
      <c r="U48" s="1"/>
      <c r="V48" s="1"/>
      <c r="W48" s="1"/>
      <c r="X48" s="1"/>
      <c r="Y48" s="1"/>
      <c r="Z48" s="1"/>
      <c r="AA48" s="11"/>
      <c r="AB48" s="11"/>
    </row>
    <row r="49" spans="1:34" ht="15.75" x14ac:dyDescent="0.25">
      <c r="A49" s="28">
        <v>26</v>
      </c>
      <c r="B49" s="28"/>
      <c r="C49" s="5"/>
      <c r="D49" s="28">
        <v>927520</v>
      </c>
      <c r="E49" s="5"/>
      <c r="F49" s="5"/>
      <c r="G49" s="28" t="s">
        <v>190</v>
      </c>
      <c r="H49" s="26" t="s">
        <v>191</v>
      </c>
      <c r="I49" s="25" t="s">
        <v>192</v>
      </c>
      <c r="J49" s="1" t="s">
        <v>193</v>
      </c>
      <c r="K49" s="27" t="str">
        <f>IF(OR(C49="",C49=" "),"",1)</f>
        <v/>
      </c>
      <c r="L49" s="12">
        <f>IF(OR(D49="",D49=" "),"",1)</f>
        <v>1</v>
      </c>
      <c r="M49" s="12" t="str">
        <f>IF(OR(E49="",E49=" "),"",1)</f>
        <v/>
      </c>
      <c r="N49" s="12">
        <f>IF(OR(K49=1,L49=1,M49=1),1,"")</f>
        <v>1</v>
      </c>
      <c r="O49" s="12" t="str">
        <f>IF(IFERROR(FIND(")",G49),0)&gt;0,1,"")</f>
        <v/>
      </c>
      <c r="P49" s="12" t="str">
        <f>IF(IFERROR(FIND("Family",G49),0)&gt;0,1,"")</f>
        <v/>
      </c>
      <c r="Q49" s="12">
        <f>IF(IFERROR(FIND("second marker",J49),0)&gt;0,IF(O49=1,"",1),"")</f>
        <v>1</v>
      </c>
      <c r="R49" s="12" t="str">
        <f>IF(A49="S",1,"")</f>
        <v/>
      </c>
      <c r="S49" s="12" t="str">
        <f>IF(OR(B49="",B49=" "),"",1)</f>
        <v/>
      </c>
      <c r="T49" s="1"/>
      <c r="U49" s="1"/>
      <c r="V49" s="1"/>
      <c r="W49" s="1"/>
      <c r="X49" s="1"/>
      <c r="Y49" s="1"/>
      <c r="Z49" s="1"/>
      <c r="AA49" s="11"/>
      <c r="AB49" s="11"/>
    </row>
    <row r="50" spans="1:34" ht="15.75" x14ac:dyDescent="0.25">
      <c r="A50" s="28">
        <v>22</v>
      </c>
      <c r="B50" s="28"/>
      <c r="C50" s="5"/>
      <c r="D50" s="28">
        <v>927516</v>
      </c>
      <c r="E50" s="5"/>
      <c r="F50" s="5"/>
      <c r="G50" s="28" t="s">
        <v>194</v>
      </c>
      <c r="H50" s="34">
        <v>1865</v>
      </c>
      <c r="I50" s="34">
        <v>1872</v>
      </c>
      <c r="J50" s="1" t="s">
        <v>195</v>
      </c>
      <c r="K50" s="27" t="str">
        <f>IF(OR(C50="",C50=" "),"",1)</f>
        <v/>
      </c>
      <c r="L50" s="12">
        <f>IF(OR(D50="",D50=" "),"",1)</f>
        <v>1</v>
      </c>
      <c r="M50" s="12" t="str">
        <f>IF(OR(E50="",E50=" "),"",1)</f>
        <v/>
      </c>
      <c r="N50" s="12">
        <f>IF(OR(K50=1,L50=1,M50=1),1,"")</f>
        <v>1</v>
      </c>
      <c r="O50" s="12" t="str">
        <f>IF(IFERROR(FIND(")",G50),0)&gt;0,1,"")</f>
        <v/>
      </c>
      <c r="P50" s="12" t="str">
        <f>IF(IFERROR(FIND("Family",G50),0)&gt;0,1,"")</f>
        <v/>
      </c>
      <c r="Q50" s="12">
        <f>IF(IFERROR(FIND("second marker",J50),0)&gt;0,IF(O50=1,"",1),"")</f>
        <v>1</v>
      </c>
      <c r="R50" s="12" t="str">
        <f>IF(A50="S",1,"")</f>
        <v/>
      </c>
      <c r="S50" s="12" t="str">
        <f>IF(OR(B50="",B50=" "),"",1)</f>
        <v/>
      </c>
      <c r="T50" s="1"/>
      <c r="U50" s="1"/>
      <c r="V50" s="1"/>
      <c r="W50" s="1"/>
      <c r="X50" s="1"/>
      <c r="Y50" s="1"/>
      <c r="Z50" s="1"/>
      <c r="AA50" s="11"/>
      <c r="AB50" s="11"/>
    </row>
    <row r="51" spans="1:34" ht="15.75" x14ac:dyDescent="0.25">
      <c r="A51" s="28">
        <v>127</v>
      </c>
      <c r="B51" s="28"/>
      <c r="C51" s="5"/>
      <c r="D51" s="28">
        <v>927860</v>
      </c>
      <c r="E51" s="3"/>
      <c r="F51" s="3"/>
      <c r="G51" s="28" t="s">
        <v>196</v>
      </c>
      <c r="H51" s="26" t="s">
        <v>197</v>
      </c>
      <c r="I51" s="25">
        <v>1985</v>
      </c>
      <c r="J51" s="1" t="s">
        <v>198</v>
      </c>
      <c r="K51" s="27" t="str">
        <f>IF(OR(C51="",C51=" "),"",1)</f>
        <v/>
      </c>
      <c r="L51" s="12">
        <f>IF(OR(D51="",D51=" "),"",1)</f>
        <v>1</v>
      </c>
      <c r="M51" s="12" t="str">
        <f>IF(OR(E51="",E51=" "),"",1)</f>
        <v/>
      </c>
      <c r="N51" s="12">
        <f>IF(OR(K51=1,L51=1,M51=1),1,"")</f>
        <v>1</v>
      </c>
      <c r="O51" s="12" t="str">
        <f>IF(IFERROR(FIND(")",G51),0)&gt;0,1,"")</f>
        <v/>
      </c>
      <c r="P51" s="12" t="str">
        <f>IF(IFERROR(FIND("Family",G51),0)&gt;0,1,"")</f>
        <v/>
      </c>
      <c r="Q51" s="12" t="str">
        <f>IF(IFERROR(FIND("second marker",J51),0)&gt;0,IF(O51=1,"",1),"")</f>
        <v/>
      </c>
      <c r="R51" s="12" t="str">
        <f>IF(A51="S",1,"")</f>
        <v/>
      </c>
      <c r="S51" s="12" t="str">
        <f>IF(OR(B51="",B51=" "),"",1)</f>
        <v/>
      </c>
      <c r="T51" s="1"/>
      <c r="U51" s="1"/>
      <c r="V51" s="1"/>
      <c r="W51" s="1"/>
      <c r="X51" s="1"/>
      <c r="Y51" s="1"/>
      <c r="Z51" s="1"/>
      <c r="AA51" s="11"/>
      <c r="AB51" s="11"/>
    </row>
    <row r="52" spans="1:34" ht="15.75" x14ac:dyDescent="0.25">
      <c r="A52" s="28">
        <v>24</v>
      </c>
      <c r="B52" s="28"/>
      <c r="C52" s="5"/>
      <c r="D52" s="28">
        <v>927518</v>
      </c>
      <c r="E52" s="5"/>
      <c r="F52" s="5"/>
      <c r="G52" s="28" t="s">
        <v>199</v>
      </c>
      <c r="H52" s="26">
        <v>1867</v>
      </c>
      <c r="I52" s="25">
        <v>1943</v>
      </c>
      <c r="J52" s="1" t="s">
        <v>8</v>
      </c>
      <c r="K52" s="27" t="str">
        <f>IF(OR(C52="",C52=" "),"",1)</f>
        <v/>
      </c>
      <c r="L52" s="12">
        <f>IF(OR(D52="",D52=" "),"",1)</f>
        <v>1</v>
      </c>
      <c r="M52" s="12" t="str">
        <f>IF(OR(E52="",E52=" "),"",1)</f>
        <v/>
      </c>
      <c r="N52" s="12">
        <f>IF(OR(K52=1,L52=1,M52=1),1,"")</f>
        <v>1</v>
      </c>
      <c r="O52" s="12" t="str">
        <f>IF(IFERROR(FIND(")",G52),0)&gt;0,1,"")</f>
        <v/>
      </c>
      <c r="P52" s="12" t="str">
        <f>IF(IFERROR(FIND("Family",G52),0)&gt;0,1,"")</f>
        <v/>
      </c>
      <c r="Q52" s="12" t="str">
        <f>IF(IFERROR(FIND("second marker",J52),0)&gt;0,IF(O52=1,"",1),"")</f>
        <v/>
      </c>
      <c r="R52" s="12" t="str">
        <f>IF(A52="S",1,"")</f>
        <v/>
      </c>
      <c r="S52" s="12" t="str">
        <f>IF(OR(B52="",B52=" "),"",1)</f>
        <v/>
      </c>
      <c r="T52" s="1"/>
      <c r="U52" s="1"/>
      <c r="V52" s="1"/>
      <c r="W52" s="1"/>
      <c r="X52" s="1"/>
      <c r="Y52" s="1"/>
      <c r="Z52" s="1"/>
      <c r="AA52" s="11"/>
      <c r="AB52" s="11"/>
    </row>
    <row r="53" spans="1:34" ht="15.75" x14ac:dyDescent="0.25">
      <c r="A53" s="28">
        <v>125</v>
      </c>
      <c r="B53" s="28"/>
      <c r="C53" s="5"/>
      <c r="D53" s="28">
        <v>927856</v>
      </c>
      <c r="E53" s="33"/>
      <c r="F53" s="33"/>
      <c r="G53" s="28" t="s">
        <v>200</v>
      </c>
      <c r="H53" s="26" t="s">
        <v>189</v>
      </c>
      <c r="I53" s="25">
        <v>1988</v>
      </c>
      <c r="J53" s="1" t="s">
        <v>198</v>
      </c>
      <c r="K53" s="27" t="str">
        <f>IF(OR(C53="",C53=" "),"",1)</f>
        <v/>
      </c>
      <c r="L53" s="12">
        <f>IF(OR(D53="",D53=" "),"",1)</f>
        <v>1</v>
      </c>
      <c r="M53" s="12" t="str">
        <f>IF(OR(E53="",E53=" "),"",1)</f>
        <v/>
      </c>
      <c r="N53" s="12">
        <f>IF(OR(K53=1,L53=1,M53=1),1,"")</f>
        <v>1</v>
      </c>
      <c r="O53" s="12" t="str">
        <f>IF(IFERROR(FIND(")",G53),0)&gt;0,1,"")</f>
        <v/>
      </c>
      <c r="P53" s="12" t="str">
        <f>IF(IFERROR(FIND("Family",G53),0)&gt;0,1,"")</f>
        <v/>
      </c>
      <c r="Q53" s="12" t="str">
        <f>IF(IFERROR(FIND("second marker",J53),0)&gt;0,IF(O53=1,"",1),"")</f>
        <v/>
      </c>
      <c r="R53" s="12" t="str">
        <f>IF(A53="S",1,"")</f>
        <v/>
      </c>
      <c r="S53" s="12" t="str">
        <f>IF(OR(B53="",B53=" "),"",1)</f>
        <v/>
      </c>
      <c r="T53" s="1"/>
      <c r="U53" s="1"/>
      <c r="V53" s="1"/>
      <c r="W53" s="1"/>
      <c r="X53" s="1"/>
      <c r="Y53" s="1"/>
      <c r="Z53" s="1"/>
      <c r="AA53" s="11"/>
      <c r="AB53" s="11"/>
    </row>
    <row r="54" spans="1:34" ht="15.75" x14ac:dyDescent="0.25">
      <c r="A54" s="28">
        <v>131</v>
      </c>
      <c r="B54" s="28"/>
      <c r="C54" s="5"/>
      <c r="D54" s="28">
        <v>927864</v>
      </c>
      <c r="E54" s="5"/>
      <c r="F54" s="5"/>
      <c r="G54" s="28" t="s">
        <v>201</v>
      </c>
      <c r="H54" s="26" t="s">
        <v>202</v>
      </c>
      <c r="I54" s="25">
        <v>1975</v>
      </c>
      <c r="J54" s="1" t="s">
        <v>198</v>
      </c>
      <c r="K54" s="27" t="str">
        <f>IF(OR(C54="",C54=" "),"",1)</f>
        <v/>
      </c>
      <c r="L54" s="12">
        <f>IF(OR(D54="",D54=" "),"",1)</f>
        <v>1</v>
      </c>
      <c r="M54" s="12" t="str">
        <f>IF(OR(E54="",E54=" "),"",1)</f>
        <v/>
      </c>
      <c r="N54" s="12">
        <f>IF(OR(K54=1,L54=1,M54=1),1,"")</f>
        <v>1</v>
      </c>
      <c r="O54" s="12" t="str">
        <f>IF(IFERROR(FIND(")",G54),0)&gt;0,1,"")</f>
        <v/>
      </c>
      <c r="P54" s="12" t="str">
        <f>IF(IFERROR(FIND("Family",G54),0)&gt;0,1,"")</f>
        <v/>
      </c>
      <c r="Q54" s="12" t="str">
        <f>IF(IFERROR(FIND("second marker",J54),0)&gt;0,IF(O54=1,"",1),"")</f>
        <v/>
      </c>
      <c r="R54" s="12" t="str">
        <f>IF(A54="S",1,"")</f>
        <v/>
      </c>
      <c r="S54" s="12" t="str">
        <f>IF(OR(B54="",B54=" "),"",1)</f>
        <v/>
      </c>
      <c r="T54" s="1"/>
      <c r="U54" s="1"/>
      <c r="V54" s="1"/>
      <c r="W54" s="1"/>
      <c r="X54" s="1"/>
      <c r="Y54" s="1"/>
      <c r="Z54" s="1"/>
      <c r="AA54" s="11"/>
      <c r="AB54" s="11"/>
    </row>
    <row r="55" spans="1:34" ht="15.75" x14ac:dyDescent="0.25">
      <c r="A55" s="28">
        <v>126</v>
      </c>
      <c r="B55" s="28"/>
      <c r="C55" s="5"/>
      <c r="D55" s="28">
        <v>927857</v>
      </c>
      <c r="E55" s="5"/>
      <c r="F55" s="5"/>
      <c r="G55" s="28" t="s">
        <v>203</v>
      </c>
      <c r="H55" s="26" t="s">
        <v>204</v>
      </c>
      <c r="I55" s="25">
        <v>1994</v>
      </c>
      <c r="J55" s="1" t="s">
        <v>198</v>
      </c>
      <c r="K55" s="27" t="str">
        <f>IF(OR(C55="",C55=" "),"",1)</f>
        <v/>
      </c>
      <c r="L55" s="12">
        <f>IF(OR(D55="",D55=" "),"",1)</f>
        <v>1</v>
      </c>
      <c r="M55" s="12" t="str">
        <f>IF(OR(E55="",E55=" "),"",1)</f>
        <v/>
      </c>
      <c r="N55" s="12">
        <f>IF(OR(K55=1,L55=1,M55=1),1,"")</f>
        <v>1</v>
      </c>
      <c r="O55" s="12" t="str">
        <f>IF(IFERROR(FIND(")",G55),0)&gt;0,1,"")</f>
        <v/>
      </c>
      <c r="P55" s="12" t="str">
        <f>IF(IFERROR(FIND("Family",G55),0)&gt;0,1,"")</f>
        <v/>
      </c>
      <c r="Q55" s="12" t="str">
        <f>IF(IFERROR(FIND("second marker",J55),0)&gt;0,IF(O55=1,"",1),"")</f>
        <v/>
      </c>
      <c r="R55" s="12" t="str">
        <f>IF(A55="S",1,"")</f>
        <v/>
      </c>
      <c r="S55" s="12" t="str">
        <f>IF(OR(B55="",B55=" "),"",1)</f>
        <v/>
      </c>
      <c r="T55" s="1"/>
      <c r="U55" s="1"/>
      <c r="V55" s="1"/>
      <c r="W55" s="1"/>
      <c r="X55" s="1"/>
      <c r="Y55" s="1"/>
      <c r="Z55" s="1"/>
      <c r="AA55" s="11"/>
      <c r="AB55" s="11"/>
    </row>
    <row r="56" spans="1:34" ht="15.75" x14ac:dyDescent="0.25">
      <c r="A56" s="28">
        <v>20</v>
      </c>
      <c r="B56" s="28"/>
      <c r="C56" s="5">
        <v>208508</v>
      </c>
      <c r="D56" s="28">
        <v>927514</v>
      </c>
      <c r="E56" s="5"/>
      <c r="F56" s="5"/>
      <c r="G56" s="28" t="s">
        <v>205</v>
      </c>
      <c r="H56" s="34" t="s">
        <v>206</v>
      </c>
      <c r="I56" s="34">
        <v>1874</v>
      </c>
      <c r="J56" s="1" t="s">
        <v>8</v>
      </c>
      <c r="K56" s="27">
        <f>IF(OR(C56="",C56=" "),"",1)</f>
        <v>1</v>
      </c>
      <c r="L56" s="12">
        <f>IF(OR(D56="",D56=" "),"",1)</f>
        <v>1</v>
      </c>
      <c r="M56" s="12" t="str">
        <f>IF(OR(E56="",E56=" "),"",1)</f>
        <v/>
      </c>
      <c r="N56" s="12">
        <f>IF(OR(K56=1,L56=1,M56=1),1,"")</f>
        <v>1</v>
      </c>
      <c r="O56" s="12" t="str">
        <f>IF(IFERROR(FIND(")",G56),0)&gt;0,1,"")</f>
        <v/>
      </c>
      <c r="P56" s="12" t="str">
        <f>IF(IFERROR(FIND("Family",G56),0)&gt;0,1,"")</f>
        <v/>
      </c>
      <c r="Q56" s="12" t="str">
        <f>IF(IFERROR(FIND("second marker",J56),0)&gt;0,IF(O56=1,"",1),"")</f>
        <v/>
      </c>
      <c r="R56" s="12" t="str">
        <f>IF(A56="S",1,"")</f>
        <v/>
      </c>
      <c r="S56" s="12" t="str">
        <f>IF(OR(B56="",B56=" "),"",1)</f>
        <v/>
      </c>
      <c r="T56" s="1"/>
      <c r="U56" s="1"/>
      <c r="V56" s="1"/>
      <c r="W56" s="1"/>
      <c r="X56" s="1"/>
      <c r="Y56" s="1"/>
      <c r="Z56" s="1"/>
      <c r="AA56" s="11"/>
      <c r="AB56" s="11"/>
    </row>
    <row r="57" spans="1:34" ht="15.75" x14ac:dyDescent="0.25">
      <c r="A57" s="28">
        <v>25</v>
      </c>
      <c r="B57" s="28"/>
      <c r="C57" s="5"/>
      <c r="D57" s="28">
        <v>927519</v>
      </c>
      <c r="E57" s="5"/>
      <c r="F57" s="5"/>
      <c r="G57" s="28" t="s">
        <v>207</v>
      </c>
      <c r="H57" s="26" t="s">
        <v>208</v>
      </c>
      <c r="I57" s="25" t="s">
        <v>209</v>
      </c>
      <c r="J57" s="1" t="s">
        <v>210</v>
      </c>
      <c r="K57" s="27" t="str">
        <f>IF(OR(C57="",C57=" "),"",1)</f>
        <v/>
      </c>
      <c r="L57" s="12">
        <f>IF(OR(D57="",D57=" "),"",1)</f>
        <v>1</v>
      </c>
      <c r="M57" s="12" t="str">
        <f>IF(OR(E57="",E57=" "),"",1)</f>
        <v/>
      </c>
      <c r="N57" s="12">
        <f>IF(OR(K57=1,L57=1,M57=1),1,"")</f>
        <v>1</v>
      </c>
      <c r="O57" s="12" t="str">
        <f>IF(IFERROR(FIND(")",G57),0)&gt;0,1,"")</f>
        <v/>
      </c>
      <c r="P57" s="12" t="str">
        <f>IF(IFERROR(FIND("Family",G57),0)&gt;0,1,"")</f>
        <v/>
      </c>
      <c r="Q57" s="12">
        <f>IF(IFERROR(FIND("second marker",J57),0)&gt;0,IF(O57=1,"",1),"")</f>
        <v>1</v>
      </c>
      <c r="R57" s="12" t="str">
        <f>IF(A57="S",1,"")</f>
        <v/>
      </c>
      <c r="S57" s="12" t="str">
        <f>IF(OR(B57="",B57=" "),"",1)</f>
        <v/>
      </c>
      <c r="T57" s="1"/>
      <c r="U57" s="1"/>
      <c r="V57" s="1"/>
      <c r="W57" s="1"/>
      <c r="X57" s="1"/>
      <c r="Y57" s="1"/>
      <c r="Z57" s="1"/>
      <c r="AA57" s="11"/>
      <c r="AB57" s="11"/>
    </row>
    <row r="58" spans="1:34" s="8" customFormat="1" ht="15.75" x14ac:dyDescent="0.25">
      <c r="A58" s="28">
        <v>21</v>
      </c>
      <c r="B58" s="28"/>
      <c r="C58" s="5"/>
      <c r="D58" s="28">
        <v>927515</v>
      </c>
      <c r="E58" s="5"/>
      <c r="F58" s="5"/>
      <c r="G58" s="28" t="s">
        <v>211</v>
      </c>
      <c r="H58" s="5">
        <v>1856</v>
      </c>
      <c r="I58" s="5">
        <v>1871</v>
      </c>
      <c r="J58" s="1" t="s">
        <v>212</v>
      </c>
      <c r="K58" s="27" t="str">
        <f>IF(OR(C58="",C58=" "),"",1)</f>
        <v/>
      </c>
      <c r="L58" s="12">
        <f>IF(OR(D58="",D58=" "),"",1)</f>
        <v>1</v>
      </c>
      <c r="M58" s="12" t="str">
        <f>IF(OR(E58="",E58=" "),"",1)</f>
        <v/>
      </c>
      <c r="N58" s="12">
        <f>IF(OR(K58=1,L58=1,M58=1),1,"")</f>
        <v>1</v>
      </c>
      <c r="O58" s="12" t="str">
        <f>IF(IFERROR(FIND(")",G58),0)&gt;0,1,"")</f>
        <v/>
      </c>
      <c r="P58" s="12" t="str">
        <f>IF(IFERROR(FIND("Family",G58),0)&gt;0,1,"")</f>
        <v/>
      </c>
      <c r="Q58" s="12">
        <f>IF(IFERROR(FIND("second marker",J58),0)&gt;0,IF(O58=1,"",1),"")</f>
        <v>1</v>
      </c>
      <c r="R58" s="12" t="str">
        <f>IF(A58="S",1,"")</f>
        <v/>
      </c>
      <c r="S58" s="12" t="str">
        <f>IF(OR(B58="",B58=" "),"",1)</f>
        <v/>
      </c>
      <c r="T58" s="1"/>
      <c r="U58" s="1"/>
      <c r="V58" s="1"/>
      <c r="W58" s="1"/>
      <c r="X58" s="1"/>
      <c r="Y58" s="1"/>
      <c r="Z58" s="1"/>
      <c r="AA58" s="11"/>
      <c r="AB58" s="11"/>
      <c r="AC58" s="21"/>
      <c r="AD58" s="21"/>
      <c r="AE58"/>
      <c r="AF58"/>
      <c r="AG58"/>
      <c r="AH58"/>
    </row>
    <row r="59" spans="1:34" ht="15.75" x14ac:dyDescent="0.25">
      <c r="A59" s="28">
        <v>129</v>
      </c>
      <c r="B59" s="28"/>
      <c r="C59" s="5"/>
      <c r="D59" s="28">
        <v>927862</v>
      </c>
      <c r="E59" s="3"/>
      <c r="F59" s="3"/>
      <c r="G59" s="28" t="s">
        <v>213</v>
      </c>
      <c r="H59" s="26" t="s">
        <v>145</v>
      </c>
      <c r="I59" s="25">
        <v>1957</v>
      </c>
      <c r="J59" s="1" t="s">
        <v>214</v>
      </c>
      <c r="K59" s="27" t="str">
        <f>IF(OR(C59="",C59=" "),"",1)</f>
        <v/>
      </c>
      <c r="L59" s="12">
        <f>IF(OR(D59="",D59=" "),"",1)</f>
        <v>1</v>
      </c>
      <c r="M59" s="12" t="str">
        <f>IF(OR(E59="",E59=" "),"",1)</f>
        <v/>
      </c>
      <c r="N59" s="12">
        <f>IF(OR(K59=1,L59=1,M59=1),1,"")</f>
        <v>1</v>
      </c>
      <c r="O59" s="12" t="str">
        <f>IF(IFERROR(FIND(")",G59),0)&gt;0,1,"")</f>
        <v/>
      </c>
      <c r="P59" s="12" t="str">
        <f>IF(IFERROR(FIND("Family",G59),0)&gt;0,1,"")</f>
        <v/>
      </c>
      <c r="Q59" s="12" t="str">
        <f>IF(IFERROR(FIND("second marker",J59),0)&gt;0,IF(O59=1,"",1),"")</f>
        <v/>
      </c>
      <c r="R59" s="12" t="str">
        <f>IF(A59="S",1,"")</f>
        <v/>
      </c>
      <c r="S59" s="12" t="str">
        <f>IF(OR(B59="",B59=" "),"",1)</f>
        <v/>
      </c>
      <c r="T59" s="1"/>
      <c r="U59" s="1"/>
      <c r="V59" s="1"/>
      <c r="W59" s="1"/>
      <c r="X59" s="1"/>
      <c r="Y59" s="1"/>
      <c r="Z59" s="1"/>
      <c r="AA59" s="11"/>
      <c r="AB59" s="11"/>
    </row>
    <row r="60" spans="1:34" ht="15.75" x14ac:dyDescent="0.25">
      <c r="A60" s="28">
        <v>130</v>
      </c>
      <c r="B60" s="28"/>
      <c r="C60" s="5">
        <v>208498</v>
      </c>
      <c r="D60" s="28">
        <v>927863</v>
      </c>
      <c r="E60" s="5"/>
      <c r="F60" s="5"/>
      <c r="G60" s="28" t="s">
        <v>215</v>
      </c>
      <c r="H60" s="26" t="s">
        <v>216</v>
      </c>
      <c r="I60" s="25">
        <v>1932</v>
      </c>
      <c r="J60" s="1" t="s">
        <v>217</v>
      </c>
      <c r="K60" s="27">
        <f>IF(OR(C60="",C60=" "),"",1)</f>
        <v>1</v>
      </c>
      <c r="L60" s="12">
        <f>IF(OR(D60="",D60=" "),"",1)</f>
        <v>1</v>
      </c>
      <c r="M60" s="12" t="str">
        <f>IF(OR(E60="",E60=" "),"",1)</f>
        <v/>
      </c>
      <c r="N60" s="12">
        <f>IF(OR(K60=1,L60=1,M60=1),1,"")</f>
        <v>1</v>
      </c>
      <c r="O60" s="12" t="str">
        <f>IF(IFERROR(FIND(")",G60),0)&gt;0,1,"")</f>
        <v/>
      </c>
      <c r="P60" s="12" t="str">
        <f>IF(IFERROR(FIND("Family",G60),0)&gt;0,1,"")</f>
        <v/>
      </c>
      <c r="Q60" s="12" t="str">
        <f>IF(IFERROR(FIND("second marker",J60),0)&gt;0,IF(O60=1,"",1),"")</f>
        <v/>
      </c>
      <c r="R60" s="12" t="str">
        <f>IF(A60="S",1,"")</f>
        <v/>
      </c>
      <c r="S60" s="12" t="str">
        <f>IF(OR(B60="",B60=" "),"",1)</f>
        <v/>
      </c>
      <c r="T60" s="1"/>
      <c r="U60" s="1"/>
      <c r="V60" s="1"/>
      <c r="W60" s="1"/>
      <c r="X60" s="1"/>
      <c r="Y60" s="1"/>
      <c r="Z60" s="1"/>
      <c r="AA60" s="11"/>
      <c r="AB60" s="11"/>
    </row>
    <row r="61" spans="1:34" ht="15.75" x14ac:dyDescent="0.25">
      <c r="A61" s="28">
        <v>19</v>
      </c>
      <c r="B61" s="28"/>
      <c r="C61" s="5">
        <v>208511</v>
      </c>
      <c r="D61" s="28">
        <v>927513</v>
      </c>
      <c r="E61" s="5"/>
      <c r="F61" s="5"/>
      <c r="G61" s="28" t="s">
        <v>218</v>
      </c>
      <c r="H61" s="26" t="s">
        <v>219</v>
      </c>
      <c r="I61" s="25">
        <v>1909</v>
      </c>
      <c r="J61" s="1" t="s">
        <v>8</v>
      </c>
      <c r="K61" s="27">
        <f>IF(OR(C61="",C61=" "),"",1)</f>
        <v>1</v>
      </c>
      <c r="L61" s="12">
        <f>IF(OR(D61="",D61=" "),"",1)</f>
        <v>1</v>
      </c>
      <c r="M61" s="12" t="str">
        <f>IF(OR(E61="",E61=" "),"",1)</f>
        <v/>
      </c>
      <c r="N61" s="12">
        <f>IF(OR(K61=1,L61=1,M61=1),1,"")</f>
        <v>1</v>
      </c>
      <c r="O61" s="12" t="str">
        <f>IF(IFERROR(FIND(")",G61),0)&gt;0,1,"")</f>
        <v/>
      </c>
      <c r="P61" s="12" t="str">
        <f>IF(IFERROR(FIND("Family",G61),0)&gt;0,1,"")</f>
        <v/>
      </c>
      <c r="Q61" s="12" t="str">
        <f>IF(IFERROR(FIND("second marker",J61),0)&gt;0,IF(O61=1,"",1),"")</f>
        <v/>
      </c>
      <c r="R61" s="12" t="str">
        <f>IF(A61="S",1,"")</f>
        <v/>
      </c>
      <c r="S61" s="12" t="str">
        <f>IF(OR(B61="",B61=" "),"",1)</f>
        <v/>
      </c>
      <c r="T61" s="1"/>
      <c r="U61" s="1"/>
      <c r="V61" s="1"/>
      <c r="W61" s="1"/>
      <c r="X61" s="1"/>
      <c r="Y61" s="1"/>
      <c r="Z61" s="1"/>
      <c r="AA61" s="11"/>
      <c r="AB61" s="11"/>
    </row>
    <row r="62" spans="1:34" ht="15.75" x14ac:dyDescent="0.25">
      <c r="A62" s="28">
        <v>23</v>
      </c>
      <c r="B62" s="28"/>
      <c r="C62" s="5"/>
      <c r="D62" s="28">
        <v>927517</v>
      </c>
      <c r="E62" s="5"/>
      <c r="F62" s="5"/>
      <c r="G62" s="28" t="s">
        <v>220</v>
      </c>
      <c r="H62" s="34">
        <v>1869</v>
      </c>
      <c r="I62" s="34">
        <v>1869</v>
      </c>
      <c r="J62" s="1" t="s">
        <v>221</v>
      </c>
      <c r="K62" s="27" t="str">
        <f>IF(OR(C62="",C62=" "),"",1)</f>
        <v/>
      </c>
      <c r="L62" s="12">
        <f>IF(OR(D62="",D62=" "),"",1)</f>
        <v>1</v>
      </c>
      <c r="M62" s="12" t="str">
        <f>IF(OR(E62="",E62=" "),"",1)</f>
        <v/>
      </c>
      <c r="N62" s="12">
        <f>IF(OR(K62=1,L62=1,M62=1),1,"")</f>
        <v>1</v>
      </c>
      <c r="O62" s="12" t="str">
        <f>IF(IFERROR(FIND(")",G62),0)&gt;0,1,"")</f>
        <v/>
      </c>
      <c r="P62" s="12" t="str">
        <f>IF(IFERROR(FIND("Family",G62),0)&gt;0,1,"")</f>
        <v/>
      </c>
      <c r="Q62" s="12">
        <f>IF(IFERROR(FIND("second marker",J62),0)&gt;0,IF(O62=1,"",1),"")</f>
        <v>1</v>
      </c>
      <c r="R62" s="12" t="str">
        <f>IF(A62="S",1,"")</f>
        <v/>
      </c>
      <c r="S62" s="12" t="str">
        <f>IF(OR(B62="",B62=" "),"",1)</f>
        <v/>
      </c>
      <c r="T62" s="1"/>
      <c r="U62" s="1"/>
      <c r="V62" s="1"/>
      <c r="W62" s="1"/>
      <c r="X62" s="1"/>
      <c r="Y62" s="1"/>
      <c r="Z62" s="1"/>
      <c r="AA62" s="11"/>
      <c r="AB62" s="11"/>
    </row>
    <row r="63" spans="1:34" ht="15.75" x14ac:dyDescent="0.25">
      <c r="A63" s="28">
        <v>27</v>
      </c>
      <c r="B63" s="28"/>
      <c r="C63" s="5"/>
      <c r="D63" s="28">
        <v>927521</v>
      </c>
      <c r="E63" s="5"/>
      <c r="F63" s="5"/>
      <c r="G63" s="28" t="s">
        <v>220</v>
      </c>
      <c r="H63" s="26" t="s">
        <v>222</v>
      </c>
      <c r="I63" s="25" t="s">
        <v>223</v>
      </c>
      <c r="J63" s="1" t="s">
        <v>224</v>
      </c>
      <c r="K63" s="27" t="str">
        <f>IF(OR(C63="",C63=" "),"",1)</f>
        <v/>
      </c>
      <c r="L63" s="12">
        <f>IF(OR(D63="",D63=" "),"",1)</f>
        <v>1</v>
      </c>
      <c r="M63" s="12" t="str">
        <f>IF(OR(E63="",E63=" "),"",1)</f>
        <v/>
      </c>
      <c r="N63" s="12">
        <f>IF(OR(K63=1,L63=1,M63=1),1,"")</f>
        <v>1</v>
      </c>
      <c r="O63" s="12" t="str">
        <f>IF(IFERROR(FIND(")",G63),0)&gt;0,1,"")</f>
        <v/>
      </c>
      <c r="P63" s="12" t="str">
        <f>IF(IFERROR(FIND("Family",G63),0)&gt;0,1,"")</f>
        <v/>
      </c>
      <c r="Q63" s="12">
        <f>IF(IFERROR(FIND("second marker",J63),0)&gt;0,IF(O63=1,"",1),"")</f>
        <v>1</v>
      </c>
      <c r="R63" s="12" t="str">
        <f>IF(A63="S",1,"")</f>
        <v/>
      </c>
      <c r="S63" s="12" t="str">
        <f>IF(OR(B63="",B63=" "),"",1)</f>
        <v/>
      </c>
      <c r="T63" s="1"/>
      <c r="U63" s="1"/>
      <c r="V63" s="1"/>
      <c r="W63" s="1"/>
      <c r="X63" s="1"/>
      <c r="Y63" s="1"/>
      <c r="Z63" s="1"/>
      <c r="AA63" s="11"/>
      <c r="AB63" s="11"/>
    </row>
    <row r="64" spans="1:34" ht="15.75" x14ac:dyDescent="0.25">
      <c r="A64" s="28">
        <v>128</v>
      </c>
      <c r="B64" s="28"/>
      <c r="C64" s="5"/>
      <c r="D64" s="28">
        <v>927861</v>
      </c>
      <c r="E64" s="5"/>
      <c r="F64" s="5"/>
      <c r="G64" s="28" t="s">
        <v>225</v>
      </c>
      <c r="H64" s="26" t="s">
        <v>226</v>
      </c>
      <c r="I64" s="25">
        <v>1966</v>
      </c>
      <c r="J64" s="1" t="s">
        <v>198</v>
      </c>
      <c r="K64" s="27" t="str">
        <f>IF(OR(C64="",C64=" "),"",1)</f>
        <v/>
      </c>
      <c r="L64" s="12">
        <f>IF(OR(D64="",D64=" "),"",1)</f>
        <v>1</v>
      </c>
      <c r="M64" s="12" t="str">
        <f>IF(OR(E64="",E64=" "),"",1)</f>
        <v/>
      </c>
      <c r="N64" s="12">
        <f>IF(OR(K64=1,L64=1,M64=1),1,"")</f>
        <v>1</v>
      </c>
      <c r="O64" s="12" t="str">
        <f>IF(IFERROR(FIND(")",G64),0)&gt;0,1,"")</f>
        <v/>
      </c>
      <c r="P64" s="12" t="str">
        <f>IF(IFERROR(FIND("Family",G64),0)&gt;0,1,"")</f>
        <v/>
      </c>
      <c r="Q64" s="12" t="str">
        <f>IF(IFERROR(FIND("second marker",J64),0)&gt;0,IF(O64=1,"",1),"")</f>
        <v/>
      </c>
      <c r="R64" s="12" t="str">
        <f>IF(A64="S",1,"")</f>
        <v/>
      </c>
      <c r="S64" s="12" t="str">
        <f>IF(OR(B64="",B64=" "),"",1)</f>
        <v/>
      </c>
      <c r="T64" s="1"/>
      <c r="U64" s="1"/>
      <c r="V64" s="1"/>
      <c r="W64" s="1"/>
      <c r="X64" s="1"/>
      <c r="Y64" s="1"/>
      <c r="Z64" s="1"/>
      <c r="AA64" s="11"/>
      <c r="AB64" s="11"/>
    </row>
    <row r="65" spans="1:34" ht="15.75" x14ac:dyDescent="0.25">
      <c r="A65" s="28">
        <v>502</v>
      </c>
      <c r="B65" s="28"/>
      <c r="C65" s="5"/>
      <c r="D65" s="28">
        <v>929440</v>
      </c>
      <c r="E65" s="5"/>
      <c r="F65" s="5"/>
      <c r="G65" s="28" t="s">
        <v>227</v>
      </c>
      <c r="H65" s="25" t="s">
        <v>228</v>
      </c>
      <c r="I65" s="25" t="s">
        <v>229</v>
      </c>
      <c r="J65" s="1" t="s">
        <v>230</v>
      </c>
      <c r="K65" s="27" t="str">
        <f>IF(OR(C65="",C65=" "),"",1)</f>
        <v/>
      </c>
      <c r="L65" s="12">
        <f>IF(OR(D65="",D65=" "),"",1)</f>
        <v>1</v>
      </c>
      <c r="M65" s="12" t="str">
        <f>IF(OR(E65="",E65=" "),"",1)</f>
        <v/>
      </c>
      <c r="N65" s="12">
        <f>IF(OR(K65=1,L65=1,M65=1),1,"")</f>
        <v>1</v>
      </c>
      <c r="O65" s="12" t="str">
        <f>IF(IFERROR(FIND(")",G65),0)&gt;0,1,"")</f>
        <v/>
      </c>
      <c r="P65" s="12" t="str">
        <f>IF(IFERROR(FIND("Family",G65),0)&gt;0,1,"")</f>
        <v/>
      </c>
      <c r="Q65" s="12" t="str">
        <f>IF(IFERROR(FIND("second marker",J65),0)&gt;0,IF(O65=1,"",1),"")</f>
        <v/>
      </c>
      <c r="R65" s="12" t="str">
        <f>IF(A65="S",1,"")</f>
        <v/>
      </c>
      <c r="S65" s="12" t="str">
        <f>IF(OR(B65="",B65=" "),"",1)</f>
        <v/>
      </c>
      <c r="T65" s="1"/>
      <c r="U65" s="1"/>
      <c r="V65" s="1"/>
      <c r="W65" s="1"/>
      <c r="X65" s="1"/>
      <c r="Y65" s="1"/>
      <c r="Z65" s="1"/>
      <c r="AA65" s="11"/>
      <c r="AB65" s="11"/>
    </row>
    <row r="66" spans="1:34" ht="15.75" x14ac:dyDescent="0.25">
      <c r="A66" s="28">
        <v>296</v>
      </c>
      <c r="B66" s="28"/>
      <c r="C66" s="5"/>
      <c r="D66" s="28">
        <v>928522</v>
      </c>
      <c r="E66" s="5"/>
      <c r="F66" s="5"/>
      <c r="G66" s="28" t="s">
        <v>231</v>
      </c>
      <c r="H66" s="26" t="s">
        <v>232</v>
      </c>
      <c r="I66" s="25">
        <v>1996</v>
      </c>
      <c r="J66" s="1" t="s">
        <v>233</v>
      </c>
      <c r="K66" s="27" t="str">
        <f>IF(OR(C66="",C66=" "),"",1)</f>
        <v/>
      </c>
      <c r="L66" s="12">
        <f>IF(OR(D66="",D66=" "),"",1)</f>
        <v>1</v>
      </c>
      <c r="M66" s="12" t="str">
        <f>IF(OR(E66="",E66=" "),"",1)</f>
        <v/>
      </c>
      <c r="N66" s="12">
        <f>IF(OR(K66=1,L66=1,M66=1),1,"")</f>
        <v>1</v>
      </c>
      <c r="O66" s="12">
        <f>IF(IFERROR(FIND(")",G66),0)&gt;0,1,"")</f>
        <v>1</v>
      </c>
      <c r="P66" s="12" t="str">
        <f>IF(IFERROR(FIND("Family",G66),0)&gt;0,1,"")</f>
        <v/>
      </c>
      <c r="Q66" s="12" t="str">
        <f>IF(IFERROR(FIND("second marker",J66),0)&gt;0,IF(O66=1,"",1),"")</f>
        <v/>
      </c>
      <c r="R66" s="12" t="str">
        <f>IF(A66="S",1,"")</f>
        <v/>
      </c>
      <c r="S66" s="12" t="str">
        <f>IF(OR(B66="",B66=" "),"",1)</f>
        <v/>
      </c>
      <c r="T66" s="1"/>
      <c r="U66" s="1"/>
      <c r="V66" s="1"/>
      <c r="W66" s="1"/>
      <c r="X66" s="1"/>
      <c r="Y66" s="1"/>
      <c r="Z66" s="1"/>
      <c r="AA66" s="11"/>
      <c r="AB66" s="11"/>
    </row>
    <row r="67" spans="1:34" x14ac:dyDescent="0.25">
      <c r="A67" s="4" t="s">
        <v>0</v>
      </c>
      <c r="B67" s="4" t="s">
        <v>1</v>
      </c>
      <c r="C67" s="4" t="s">
        <v>67</v>
      </c>
      <c r="D67" s="4" t="s">
        <v>68</v>
      </c>
      <c r="E67" s="4" t="s">
        <v>2</v>
      </c>
      <c r="F67" s="4" t="s">
        <v>56</v>
      </c>
      <c r="G67" s="4" t="s">
        <v>11</v>
      </c>
      <c r="H67" s="4" t="s">
        <v>4</v>
      </c>
      <c r="I67" s="4" t="s">
        <v>5</v>
      </c>
      <c r="J67" s="4" t="s">
        <v>6</v>
      </c>
      <c r="K67" s="27">
        <f>IF(OR(C67="",C67=" "),"",1)</f>
        <v>1</v>
      </c>
      <c r="L67" s="12">
        <f>IF(OR(D67="",D67=" "),"",1)</f>
        <v>1</v>
      </c>
      <c r="M67" s="12">
        <f>IF(OR(E67="",E67=" "),"",1)</f>
        <v>1</v>
      </c>
      <c r="N67" s="12">
        <f>IF(OR(K67=1,L67=1,M67=1),1,"")</f>
        <v>1</v>
      </c>
      <c r="O67" s="12" t="str">
        <f>IF(IFERROR(FIND(")",G67),0)&gt;0,1,"")</f>
        <v/>
      </c>
      <c r="P67" s="12" t="str">
        <f>IF(IFERROR(FIND("Family",G67),0)&gt;0,1,"")</f>
        <v/>
      </c>
      <c r="Q67" s="12" t="str">
        <f>IF(IFERROR(FIND("second marker",J67),0)&gt;0,IF(O67=1,"",1),"")</f>
        <v/>
      </c>
      <c r="R67" s="12">
        <f>IF(A67="S",1,"")</f>
        <v>1</v>
      </c>
      <c r="S67" s="12">
        <f>IF(OR(B67="",B67=" "),"",1)</f>
        <v>1</v>
      </c>
      <c r="T67" s="1"/>
      <c r="U67" s="1"/>
      <c r="V67" s="1"/>
      <c r="W67" s="1"/>
      <c r="X67" s="1"/>
      <c r="Y67" s="1"/>
      <c r="Z67" s="1"/>
      <c r="AA67" s="1"/>
      <c r="AB67" s="11"/>
      <c r="AC67" s="1"/>
      <c r="AD67" s="1"/>
      <c r="AE67" s="1"/>
    </row>
    <row r="68" spans="1:34" s="45" customFormat="1" x14ac:dyDescent="0.25">
      <c r="A68" s="41" t="s">
        <v>0</v>
      </c>
      <c r="B68" s="41" t="s">
        <v>1</v>
      </c>
      <c r="C68" s="41" t="s">
        <v>67</v>
      </c>
      <c r="D68" s="41" t="s">
        <v>68</v>
      </c>
      <c r="E68" s="41" t="s">
        <v>2</v>
      </c>
      <c r="F68" s="41" t="s">
        <v>56</v>
      </c>
      <c r="G68" s="41" t="s">
        <v>12</v>
      </c>
      <c r="H68" s="41" t="s">
        <v>4</v>
      </c>
      <c r="I68" s="41" t="s">
        <v>5</v>
      </c>
      <c r="J68" s="41" t="s">
        <v>6</v>
      </c>
      <c r="K68" s="45">
        <f>IF(OR(C68="",C68=" "),"",1)</f>
        <v>1</v>
      </c>
      <c r="L68" s="43">
        <f>IF(OR(D68="",D68=" "),"",1)</f>
        <v>1</v>
      </c>
      <c r="M68" s="43">
        <f>IF(OR(E68="",E68=" "),"",1)</f>
        <v>1</v>
      </c>
      <c r="N68" s="43">
        <f>IF(OR(K68=1,L68=1,M68=1),1,"")</f>
        <v>1</v>
      </c>
      <c r="O68" s="43" t="str">
        <f>IF(IFERROR(FIND(")",G68),0)&gt;0,1,"")</f>
        <v/>
      </c>
      <c r="P68" s="43" t="str">
        <f>IF(IFERROR(FIND("Family",G68),0)&gt;0,1,"")</f>
        <v/>
      </c>
      <c r="Q68" s="43" t="str">
        <f>IF(IFERROR(FIND("second marker",J68),0)&gt;0,IF(O68=1,"",1),"")</f>
        <v/>
      </c>
      <c r="R68" s="43">
        <f>IF(A68="S",1,"")</f>
        <v>1</v>
      </c>
      <c r="S68" s="43">
        <f>IF(OR(B68="",B68=" "),"",1)</f>
        <v>1</v>
      </c>
      <c r="T68" s="44"/>
      <c r="U68" s="44"/>
      <c r="V68" s="44"/>
      <c r="W68" s="44"/>
      <c r="X68" s="44"/>
      <c r="Y68" s="44"/>
      <c r="Z68" s="44"/>
      <c r="AA68" s="44"/>
      <c r="AB68" s="42"/>
      <c r="AC68" s="42"/>
      <c r="AD68" s="42"/>
      <c r="AF68" s="42"/>
      <c r="AG68" s="42"/>
      <c r="AH68" s="42"/>
    </row>
    <row r="69" spans="1:34" ht="15.75" x14ac:dyDescent="0.25">
      <c r="A69" s="28">
        <v>185</v>
      </c>
      <c r="B69" s="28"/>
      <c r="C69" s="5"/>
      <c r="D69" s="28">
        <v>928137</v>
      </c>
      <c r="E69" s="30"/>
      <c r="F69" s="30"/>
      <c r="G69" s="28" t="s">
        <v>234</v>
      </c>
      <c r="H69" s="26" t="s">
        <v>235</v>
      </c>
      <c r="I69" s="25">
        <v>1920</v>
      </c>
      <c r="J69" s="1" t="s">
        <v>8</v>
      </c>
      <c r="K69" s="27" t="str">
        <f>IF(OR(C69="",C69=" "),"",1)</f>
        <v/>
      </c>
      <c r="L69" s="12">
        <f>IF(OR(D69="",D69=" "),"",1)</f>
        <v>1</v>
      </c>
      <c r="M69" s="12" t="str">
        <f>IF(OR(E69="",E69=" "),"",1)</f>
        <v/>
      </c>
      <c r="N69" s="12">
        <f>IF(OR(K69=1,L69=1,M69=1),1,"")</f>
        <v>1</v>
      </c>
      <c r="O69" s="12" t="str">
        <f>IF(IFERROR(FIND(")",G69),0)&gt;0,1,"")</f>
        <v/>
      </c>
      <c r="P69" s="12" t="str">
        <f>IF(IFERROR(FIND("Family",G69),0)&gt;0,1,"")</f>
        <v/>
      </c>
      <c r="Q69" s="12" t="str">
        <f>IF(IFERROR(FIND("second marker",J69),0)&gt;0,IF(O69=1,"",1),"")</f>
        <v/>
      </c>
      <c r="R69" s="12" t="str">
        <f>IF(A69="S",1,"")</f>
        <v/>
      </c>
      <c r="S69" s="12" t="str">
        <f>IF(OR(B69="",B69=" "),"",1)</f>
        <v/>
      </c>
      <c r="T69" s="1"/>
      <c r="U69" s="1"/>
      <c r="V69" s="1"/>
      <c r="W69" s="1"/>
      <c r="X69" s="1"/>
      <c r="Y69" s="1"/>
      <c r="Z69" s="1"/>
      <c r="AA69" s="11"/>
      <c r="AB69" s="11"/>
    </row>
    <row r="70" spans="1:34" ht="15.75" x14ac:dyDescent="0.25">
      <c r="A70" s="28">
        <v>186</v>
      </c>
      <c r="B70" s="28"/>
      <c r="C70" s="5">
        <v>209018</v>
      </c>
      <c r="D70" s="28">
        <v>261726</v>
      </c>
      <c r="E70" s="30"/>
      <c r="F70" s="30"/>
      <c r="G70" s="28" t="s">
        <v>236</v>
      </c>
      <c r="H70" s="26" t="s">
        <v>237</v>
      </c>
      <c r="I70" s="25" t="s">
        <v>238</v>
      </c>
      <c r="J70" s="1" t="s">
        <v>8</v>
      </c>
      <c r="K70" s="27">
        <f>IF(OR(C70="",C70=" "),"",1)</f>
        <v>1</v>
      </c>
      <c r="L70" s="12">
        <f>IF(OR(D70="",D70=" "),"",1)</f>
        <v>1</v>
      </c>
      <c r="M70" s="12" t="str">
        <f>IF(OR(E70="",E70=" "),"",1)</f>
        <v/>
      </c>
      <c r="N70" s="12">
        <f>IF(OR(K70=1,L70=1,M70=1),1,"")</f>
        <v>1</v>
      </c>
      <c r="O70" s="12" t="str">
        <f>IF(IFERROR(FIND(")",G70),0)&gt;0,1,"")</f>
        <v/>
      </c>
      <c r="P70" s="12" t="str">
        <f>IF(IFERROR(FIND("Family",G70),0)&gt;0,1,"")</f>
        <v/>
      </c>
      <c r="Q70" s="12" t="str">
        <f>IF(IFERROR(FIND("second marker",J70),0)&gt;0,IF(O70=1,"",1),"")</f>
        <v/>
      </c>
      <c r="R70" s="12" t="str">
        <f>IF(A70="S",1,"")</f>
        <v/>
      </c>
      <c r="S70" s="12" t="str">
        <f>IF(OR(B70="",B70=" "),"",1)</f>
        <v/>
      </c>
      <c r="T70" s="1"/>
      <c r="U70" s="1"/>
      <c r="V70" s="1"/>
      <c r="W70" s="1"/>
      <c r="X70" s="1"/>
      <c r="Y70" s="1"/>
      <c r="Z70" s="1"/>
      <c r="AA70" s="11"/>
      <c r="AB70" s="11"/>
    </row>
    <row r="71" spans="1:34" ht="15.75" x14ac:dyDescent="0.25">
      <c r="A71" s="28">
        <v>184</v>
      </c>
      <c r="B71" s="28"/>
      <c r="C71" s="5"/>
      <c r="D71" s="28">
        <v>928136</v>
      </c>
      <c r="E71" s="30">
        <v>426686</v>
      </c>
      <c r="F71" s="30"/>
      <c r="G71" s="28" t="s">
        <v>239</v>
      </c>
      <c r="H71" s="26" t="s">
        <v>240</v>
      </c>
      <c r="I71" s="25">
        <v>1945</v>
      </c>
      <c r="J71" s="1" t="s">
        <v>8</v>
      </c>
      <c r="K71" s="27" t="str">
        <f>IF(OR(C71="",C71=" "),"",1)</f>
        <v/>
      </c>
      <c r="L71" s="12">
        <f>IF(OR(D71="",D71=" "),"",1)</f>
        <v>1</v>
      </c>
      <c r="M71" s="12">
        <f>IF(OR(E71="",E71=" "),"",1)</f>
        <v>1</v>
      </c>
      <c r="N71" s="12">
        <f>IF(OR(K71=1,L71=1,M71=1),1,"")</f>
        <v>1</v>
      </c>
      <c r="O71" s="12" t="str">
        <f>IF(IFERROR(FIND(")",G71),0)&gt;0,1,"")</f>
        <v/>
      </c>
      <c r="P71" s="12" t="str">
        <f>IF(IFERROR(FIND("Family",G71),0)&gt;0,1,"")</f>
        <v/>
      </c>
      <c r="Q71" s="12" t="str">
        <f>IF(IFERROR(FIND("second marker",J71),0)&gt;0,IF(O71=1,"",1),"")</f>
        <v/>
      </c>
      <c r="R71" s="12" t="str">
        <f>IF(A71="S",1,"")</f>
        <v/>
      </c>
      <c r="S71" s="12" t="str">
        <f>IF(OR(B71="",B71=" "),"",1)</f>
        <v/>
      </c>
      <c r="T71" s="1"/>
      <c r="U71" s="1"/>
      <c r="V71" s="1"/>
      <c r="W71" s="1"/>
      <c r="X71" s="1"/>
      <c r="Y71" s="1"/>
      <c r="Z71" s="1"/>
      <c r="AA71" s="11"/>
      <c r="AB71" s="11"/>
    </row>
    <row r="72" spans="1:34" ht="15.75" x14ac:dyDescent="0.25">
      <c r="A72" s="28">
        <v>153</v>
      </c>
      <c r="B72" s="28"/>
      <c r="C72" s="5">
        <v>209048</v>
      </c>
      <c r="D72" s="28">
        <v>928099</v>
      </c>
      <c r="E72" s="5"/>
      <c r="F72" s="5"/>
      <c r="G72" s="28" t="s">
        <v>241</v>
      </c>
      <c r="H72" s="26" t="s">
        <v>242</v>
      </c>
      <c r="I72" s="25">
        <v>1903</v>
      </c>
      <c r="J72" s="1" t="s">
        <v>243</v>
      </c>
      <c r="K72" s="27">
        <f>IF(OR(C72="",C72=" "),"",1)</f>
        <v>1</v>
      </c>
      <c r="L72" s="12">
        <f>IF(OR(D72="",D72=" "),"",1)</f>
        <v>1</v>
      </c>
      <c r="M72" s="12" t="str">
        <f>IF(OR(E72="",E72=" "),"",1)</f>
        <v/>
      </c>
      <c r="N72" s="12">
        <f>IF(OR(K72=1,L72=1,M72=1),1,"")</f>
        <v>1</v>
      </c>
      <c r="O72" s="12" t="str">
        <f>IF(IFERROR(FIND(")",G72),0)&gt;0,1,"")</f>
        <v/>
      </c>
      <c r="P72" s="12" t="str">
        <f>IF(IFERROR(FIND("Family",G72),0)&gt;0,1,"")</f>
        <v/>
      </c>
      <c r="Q72" s="12" t="str">
        <f>IF(IFERROR(FIND("second marker",J72),0)&gt;0,IF(O72=1,"",1),"")</f>
        <v/>
      </c>
      <c r="R72" s="12" t="str">
        <f>IF(A72="S",1,"")</f>
        <v/>
      </c>
      <c r="S72" s="12" t="str">
        <f>IF(OR(B72="",B72=" "),"",1)</f>
        <v/>
      </c>
      <c r="T72" s="1"/>
      <c r="U72" s="1"/>
      <c r="V72" s="1"/>
      <c r="W72" s="1"/>
      <c r="X72" s="1"/>
      <c r="Y72" s="1"/>
      <c r="Z72" s="1"/>
      <c r="AA72" s="11"/>
      <c r="AB72" s="11"/>
    </row>
    <row r="73" spans="1:34" ht="15.75" x14ac:dyDescent="0.25">
      <c r="A73" s="28">
        <v>182</v>
      </c>
      <c r="B73" s="28"/>
      <c r="C73" s="5">
        <v>209053</v>
      </c>
      <c r="D73" s="28">
        <v>928134</v>
      </c>
      <c r="E73" s="30"/>
      <c r="F73" s="30"/>
      <c r="G73" s="28" t="s">
        <v>241</v>
      </c>
      <c r="H73" s="26" t="s">
        <v>244</v>
      </c>
      <c r="I73" s="25">
        <v>1896</v>
      </c>
      <c r="J73" s="1" t="s">
        <v>245</v>
      </c>
      <c r="K73" s="27">
        <f>IF(OR(C73="",C73=" "),"",1)</f>
        <v>1</v>
      </c>
      <c r="L73" s="12">
        <f>IF(OR(D73="",D73=" "),"",1)</f>
        <v>1</v>
      </c>
      <c r="M73" s="12" t="str">
        <f>IF(OR(E73="",E73=" "),"",1)</f>
        <v/>
      </c>
      <c r="N73" s="12">
        <f>IF(OR(K73=1,L73=1,M73=1),1,"")</f>
        <v>1</v>
      </c>
      <c r="O73" s="12" t="str">
        <f>IF(IFERROR(FIND(")",G73),0)&gt;0,1,"")</f>
        <v/>
      </c>
      <c r="P73" s="12" t="str">
        <f>IF(IFERROR(FIND("Family",G73),0)&gt;0,1,"")</f>
        <v/>
      </c>
      <c r="Q73" s="12" t="str">
        <f>IF(IFERROR(FIND("second marker",J73),0)&gt;0,IF(O73=1,"",1),"")</f>
        <v/>
      </c>
      <c r="R73" s="12" t="str">
        <f>IF(A73="S",1,"")</f>
        <v/>
      </c>
      <c r="S73" s="12" t="str">
        <f>IF(OR(B73="",B73=" "),"",1)</f>
        <v/>
      </c>
      <c r="T73" s="1"/>
      <c r="U73" s="1"/>
      <c r="V73" s="1"/>
      <c r="W73" s="1"/>
      <c r="X73" s="1"/>
      <c r="Y73" s="1"/>
      <c r="Z73" s="1"/>
      <c r="AA73" s="11"/>
      <c r="AB73" s="11"/>
    </row>
    <row r="74" spans="1:34" ht="15.75" x14ac:dyDescent="0.25">
      <c r="A74" s="28">
        <v>156</v>
      </c>
      <c r="B74" s="28"/>
      <c r="C74" s="5">
        <v>209045</v>
      </c>
      <c r="D74" s="28">
        <v>928102</v>
      </c>
      <c r="E74" s="5"/>
      <c r="F74" s="5"/>
      <c r="G74" s="28" t="s">
        <v>246</v>
      </c>
      <c r="H74" s="26" t="s">
        <v>247</v>
      </c>
      <c r="I74" s="25">
        <v>1895</v>
      </c>
      <c r="J74" s="1" t="s">
        <v>248</v>
      </c>
      <c r="K74" s="27">
        <f>IF(OR(C74="",C74=" "),"",1)</f>
        <v>1</v>
      </c>
      <c r="L74" s="12">
        <f>IF(OR(D74="",D74=" "),"",1)</f>
        <v>1</v>
      </c>
      <c r="M74" s="12" t="str">
        <f>IF(OR(E74="",E74=" "),"",1)</f>
        <v/>
      </c>
      <c r="N74" s="12">
        <f>IF(OR(K74=1,L74=1,M74=1),1,"")</f>
        <v>1</v>
      </c>
      <c r="O74" s="12" t="str">
        <f>IF(IFERROR(FIND(")",G74),0)&gt;0,1,"")</f>
        <v/>
      </c>
      <c r="P74" s="12" t="str">
        <f>IF(IFERROR(FIND("Family",G74),0)&gt;0,1,"")</f>
        <v/>
      </c>
      <c r="Q74" s="12" t="str">
        <f>IF(IFERROR(FIND("second marker",J74),0)&gt;0,IF(O74=1,"",1),"")</f>
        <v/>
      </c>
      <c r="R74" s="12" t="str">
        <f>IF(A74="S",1,"")</f>
        <v/>
      </c>
      <c r="S74" s="12" t="str">
        <f>IF(OR(B74="",B74=" "),"",1)</f>
        <v/>
      </c>
      <c r="T74" s="1"/>
      <c r="U74" s="1"/>
      <c r="V74" s="1"/>
      <c r="W74" s="1"/>
      <c r="X74" s="1"/>
      <c r="Y74" s="1"/>
      <c r="Z74" s="1"/>
      <c r="AA74" s="11"/>
      <c r="AB74" s="11"/>
    </row>
    <row r="75" spans="1:34" ht="15.75" x14ac:dyDescent="0.25">
      <c r="A75" s="28">
        <v>157</v>
      </c>
      <c r="B75" s="28"/>
      <c r="C75" s="5"/>
      <c r="D75" s="28">
        <v>928104</v>
      </c>
      <c r="E75" s="5"/>
      <c r="F75" s="5"/>
      <c r="G75" s="28" t="s">
        <v>249</v>
      </c>
      <c r="H75" s="26" t="s">
        <v>250</v>
      </c>
      <c r="I75" s="25">
        <v>1906</v>
      </c>
      <c r="J75" s="1" t="s">
        <v>248</v>
      </c>
      <c r="K75" s="27" t="str">
        <f>IF(OR(C75="",C75=" "),"",1)</f>
        <v/>
      </c>
      <c r="L75" s="12">
        <f>IF(OR(D75="",D75=" "),"",1)</f>
        <v>1</v>
      </c>
      <c r="M75" s="12" t="str">
        <f>IF(OR(E75="",E75=" "),"",1)</f>
        <v/>
      </c>
      <c r="N75" s="12">
        <f>IF(OR(K75=1,L75=1,M75=1),1,"")</f>
        <v>1</v>
      </c>
      <c r="O75" s="12" t="str">
        <f>IF(IFERROR(FIND(")",G75),0)&gt;0,1,"")</f>
        <v/>
      </c>
      <c r="P75" s="12" t="str">
        <f>IF(IFERROR(FIND("Family",G75),0)&gt;0,1,"")</f>
        <v/>
      </c>
      <c r="Q75" s="12" t="str">
        <f>IF(IFERROR(FIND("second marker",J75),0)&gt;0,IF(O75=1,"",1),"")</f>
        <v/>
      </c>
      <c r="R75" s="12" t="str">
        <f>IF(A75="S",1,"")</f>
        <v/>
      </c>
      <c r="S75" s="12" t="str">
        <f>IF(OR(B75="",B75=" "),"",1)</f>
        <v/>
      </c>
      <c r="T75" s="1"/>
      <c r="U75" s="1"/>
      <c r="V75" s="1"/>
      <c r="W75" s="1"/>
      <c r="X75" s="1"/>
      <c r="Y75" s="1"/>
      <c r="Z75" s="1"/>
      <c r="AA75" s="11"/>
      <c r="AB75" s="11"/>
    </row>
    <row r="76" spans="1:34" ht="15.75" x14ac:dyDescent="0.25">
      <c r="A76" s="28">
        <v>155</v>
      </c>
      <c r="B76" s="28"/>
      <c r="C76" s="5"/>
      <c r="D76" s="28">
        <v>928101</v>
      </c>
      <c r="E76" s="5"/>
      <c r="F76" s="5"/>
      <c r="G76" s="28" t="s">
        <v>251</v>
      </c>
      <c r="H76" s="26" t="s">
        <v>216</v>
      </c>
      <c r="I76" s="25">
        <v>1942</v>
      </c>
      <c r="J76" s="1" t="s">
        <v>248</v>
      </c>
      <c r="K76" s="27" t="str">
        <f>IF(OR(C76="",C76=" "),"",1)</f>
        <v/>
      </c>
      <c r="L76" s="12">
        <f>IF(OR(D76="",D76=" "),"",1)</f>
        <v>1</v>
      </c>
      <c r="M76" s="12" t="str">
        <f>IF(OR(E76="",E76=" "),"",1)</f>
        <v/>
      </c>
      <c r="N76" s="12">
        <f>IF(OR(K76=1,L76=1,M76=1),1,"")</f>
        <v>1</v>
      </c>
      <c r="O76" s="12" t="str">
        <f>IF(IFERROR(FIND(")",G76),0)&gt;0,1,"")</f>
        <v/>
      </c>
      <c r="P76" s="12" t="str">
        <f>IF(IFERROR(FIND("Family",G76),0)&gt;0,1,"")</f>
        <v/>
      </c>
      <c r="Q76" s="12" t="str">
        <f>IF(IFERROR(FIND("second marker",J76),0)&gt;0,IF(O76=1,"",1),"")</f>
        <v/>
      </c>
      <c r="R76" s="12" t="str">
        <f>IF(A76="S",1,"")</f>
        <v/>
      </c>
      <c r="S76" s="12" t="str">
        <f>IF(OR(B76="",B76=" "),"",1)</f>
        <v/>
      </c>
      <c r="T76" s="1"/>
      <c r="U76" s="1"/>
      <c r="V76" s="1"/>
      <c r="W76" s="1"/>
      <c r="X76" s="1"/>
      <c r="Y76" s="1"/>
      <c r="Z76" s="1"/>
      <c r="AA76" s="11"/>
      <c r="AB76" s="11"/>
    </row>
    <row r="77" spans="1:34" ht="15.75" x14ac:dyDescent="0.25">
      <c r="A77" s="28">
        <v>314</v>
      </c>
      <c r="B77" s="28"/>
      <c r="C77" s="5"/>
      <c r="D77" s="28">
        <v>928763</v>
      </c>
      <c r="E77" s="5"/>
      <c r="F77" s="5"/>
      <c r="G77" s="28" t="s">
        <v>252</v>
      </c>
      <c r="H77" s="26" t="s">
        <v>253</v>
      </c>
      <c r="I77" s="25">
        <v>1934</v>
      </c>
      <c r="J77" s="1" t="s">
        <v>8</v>
      </c>
      <c r="K77" s="27" t="str">
        <f>IF(OR(C77="",C77=" "),"",1)</f>
        <v/>
      </c>
      <c r="L77" s="12">
        <f>IF(OR(D77="",D77=" "),"",1)</f>
        <v>1</v>
      </c>
      <c r="M77" s="12" t="str">
        <f>IF(OR(E77="",E77=" "),"",1)</f>
        <v/>
      </c>
      <c r="N77" s="12">
        <f>IF(OR(K77=1,L77=1,M77=1),1,"")</f>
        <v>1</v>
      </c>
      <c r="O77" s="12" t="str">
        <f>IF(IFERROR(FIND(")",G77),0)&gt;0,1,"")</f>
        <v/>
      </c>
      <c r="P77" s="12" t="str">
        <f>IF(IFERROR(FIND("Family",G77),0)&gt;0,1,"")</f>
        <v/>
      </c>
      <c r="Q77" s="12" t="str">
        <f>IF(IFERROR(FIND("second marker",J77),0)&gt;0,IF(O77=1,"",1),"")</f>
        <v/>
      </c>
      <c r="R77" s="12" t="str">
        <f>IF(A77="S",1,"")</f>
        <v/>
      </c>
      <c r="S77" s="12" t="str">
        <f>IF(OR(B77="",B77=" "),"",1)</f>
        <v/>
      </c>
      <c r="T77" s="1"/>
      <c r="U77" s="1"/>
      <c r="V77" s="1"/>
      <c r="W77" s="1"/>
      <c r="X77" s="1"/>
      <c r="Y77" s="1"/>
      <c r="Z77" s="1"/>
      <c r="AA77" s="11"/>
      <c r="AB77" s="11"/>
    </row>
    <row r="78" spans="1:34" ht="15.75" x14ac:dyDescent="0.25">
      <c r="A78" s="28">
        <v>183</v>
      </c>
      <c r="B78" s="28"/>
      <c r="C78" s="5">
        <v>209051</v>
      </c>
      <c r="D78" s="28">
        <v>928135</v>
      </c>
      <c r="E78" s="30"/>
      <c r="F78" s="30"/>
      <c r="G78" s="28" t="s">
        <v>254</v>
      </c>
      <c r="H78" s="26" t="s">
        <v>255</v>
      </c>
      <c r="I78" s="25">
        <v>1922</v>
      </c>
      <c r="J78" s="1" t="s">
        <v>245</v>
      </c>
      <c r="K78" s="27">
        <f>IF(OR(C78="",C78=" "),"",1)</f>
        <v>1</v>
      </c>
      <c r="L78" s="12">
        <f>IF(OR(D78="",D78=" "),"",1)</f>
        <v>1</v>
      </c>
      <c r="M78" s="12" t="str">
        <f>IF(OR(E78="",E78=" "),"",1)</f>
        <v/>
      </c>
      <c r="N78" s="12">
        <f>IF(OR(K78=1,L78=1,M78=1),1,"")</f>
        <v>1</v>
      </c>
      <c r="O78" s="12" t="str">
        <f>IF(IFERROR(FIND(")",G78),0)&gt;0,1,"")</f>
        <v/>
      </c>
      <c r="P78" s="12" t="str">
        <f>IF(IFERROR(FIND("Family",G78),0)&gt;0,1,"")</f>
        <v/>
      </c>
      <c r="Q78" s="12" t="str">
        <f>IF(IFERROR(FIND("second marker",J78),0)&gt;0,IF(O78=1,"",1),"")</f>
        <v/>
      </c>
      <c r="R78" s="12" t="str">
        <f>IF(A78="S",1,"")</f>
        <v/>
      </c>
      <c r="S78" s="12" t="str">
        <f>IF(OR(B78="",B78=" "),"",1)</f>
        <v/>
      </c>
      <c r="T78" s="1"/>
      <c r="U78" s="1"/>
      <c r="V78" s="1"/>
      <c r="W78" s="1"/>
      <c r="X78" s="1"/>
      <c r="Y78" s="1"/>
      <c r="Z78" s="1"/>
      <c r="AA78" s="11"/>
      <c r="AB78" s="11"/>
    </row>
    <row r="79" spans="1:34" ht="15.75" x14ac:dyDescent="0.25">
      <c r="A79" s="28">
        <v>158</v>
      </c>
      <c r="B79" s="28"/>
      <c r="C79" s="5">
        <v>209042</v>
      </c>
      <c r="D79" s="28">
        <v>928105</v>
      </c>
      <c r="E79" s="5"/>
      <c r="F79" s="5"/>
      <c r="G79" s="28" t="s">
        <v>256</v>
      </c>
      <c r="H79" s="26" t="s">
        <v>257</v>
      </c>
      <c r="I79" s="25">
        <v>1868</v>
      </c>
      <c r="J79" s="1" t="s">
        <v>248</v>
      </c>
      <c r="K79" s="27">
        <f>IF(OR(C79="",C79=" "),"",1)</f>
        <v>1</v>
      </c>
      <c r="L79" s="12">
        <f>IF(OR(D79="",D79=" "),"",1)</f>
        <v>1</v>
      </c>
      <c r="M79" s="12" t="str">
        <f>IF(OR(E79="",E79=" "),"",1)</f>
        <v/>
      </c>
      <c r="N79" s="12">
        <f>IF(OR(K79=1,L79=1,M79=1),1,"")</f>
        <v>1</v>
      </c>
      <c r="O79" s="12" t="str">
        <f>IF(IFERROR(FIND(")",G79),0)&gt;0,1,"")</f>
        <v/>
      </c>
      <c r="P79" s="12" t="str">
        <f>IF(IFERROR(FIND("Family",G79),0)&gt;0,1,"")</f>
        <v/>
      </c>
      <c r="Q79" s="12" t="str">
        <f>IF(IFERROR(FIND("second marker",J79),0)&gt;0,IF(O79=1,"",1),"")</f>
        <v/>
      </c>
      <c r="R79" s="12" t="str">
        <f>IF(A79="S",1,"")</f>
        <v/>
      </c>
      <c r="S79" s="12" t="str">
        <f>IF(OR(B79="",B79=" "),"",1)</f>
        <v/>
      </c>
      <c r="T79" s="1"/>
      <c r="U79" s="1"/>
      <c r="V79" s="1"/>
      <c r="W79" s="1"/>
      <c r="X79" s="1"/>
      <c r="Y79" s="1"/>
      <c r="Z79" s="1"/>
      <c r="AA79" s="11"/>
      <c r="AB79" s="11"/>
    </row>
    <row r="80" spans="1:34" ht="15.75" x14ac:dyDescent="0.25">
      <c r="A80" s="28">
        <v>111</v>
      </c>
      <c r="B80" s="28"/>
      <c r="C80" s="5"/>
      <c r="D80" s="28">
        <v>927839</v>
      </c>
      <c r="E80" s="33"/>
      <c r="F80" s="33"/>
      <c r="G80" s="28" t="s">
        <v>258</v>
      </c>
      <c r="H80" s="26" t="s">
        <v>259</v>
      </c>
      <c r="I80" s="25" t="s">
        <v>260</v>
      </c>
      <c r="J80" s="1" t="s">
        <v>261</v>
      </c>
      <c r="K80" s="27" t="str">
        <f>IF(OR(C80="",C80=" "),"",1)</f>
        <v/>
      </c>
      <c r="L80" s="12">
        <f>IF(OR(D80="",D80=" "),"",1)</f>
        <v>1</v>
      </c>
      <c r="M80" s="12" t="str">
        <f>IF(OR(E80="",E80=" "),"",1)</f>
        <v/>
      </c>
      <c r="N80" s="12">
        <f>IF(OR(K80=1,L80=1,M80=1),1,"")</f>
        <v>1</v>
      </c>
      <c r="O80" s="12" t="str">
        <f>IF(IFERROR(FIND(")",G80),0)&gt;0,1,"")</f>
        <v/>
      </c>
      <c r="P80" s="12" t="str">
        <f>IF(IFERROR(FIND("Family",G80),0)&gt;0,1,"")</f>
        <v/>
      </c>
      <c r="Q80" s="12" t="str">
        <f>IF(IFERROR(FIND("second marker",J80),0)&gt;0,IF(O80=1,"",1),"")</f>
        <v/>
      </c>
      <c r="R80" s="12" t="str">
        <f>IF(A80="S",1,"")</f>
        <v/>
      </c>
      <c r="S80" s="12" t="str">
        <f>IF(OR(B80="",B80=" "),"",1)</f>
        <v/>
      </c>
      <c r="T80" s="1"/>
      <c r="U80" s="1"/>
      <c r="V80" s="1"/>
      <c r="W80" s="1"/>
      <c r="X80" s="1"/>
      <c r="Y80" s="1"/>
      <c r="Z80" s="1"/>
      <c r="AA80" s="11"/>
      <c r="AB80" s="11"/>
    </row>
    <row r="81" spans="1:28" ht="15.75" x14ac:dyDescent="0.25">
      <c r="A81" s="28">
        <v>154</v>
      </c>
      <c r="B81" s="28"/>
      <c r="C81" s="5">
        <v>209047</v>
      </c>
      <c r="D81" s="28">
        <v>928100</v>
      </c>
      <c r="E81" s="5"/>
      <c r="F81" s="5"/>
      <c r="G81" s="28" t="s">
        <v>258</v>
      </c>
      <c r="H81" s="26" t="s">
        <v>237</v>
      </c>
      <c r="I81" s="25">
        <v>1878</v>
      </c>
      <c r="J81" s="1" t="s">
        <v>262</v>
      </c>
      <c r="K81" s="27">
        <f>IF(OR(C81="",C81=" "),"",1)</f>
        <v>1</v>
      </c>
      <c r="L81" s="12">
        <f>IF(OR(D81="",D81=" "),"",1)</f>
        <v>1</v>
      </c>
      <c r="M81" s="12" t="str">
        <f>IF(OR(E81="",E81=" "),"",1)</f>
        <v/>
      </c>
      <c r="N81" s="12">
        <f>IF(OR(K81=1,L81=1,M81=1),1,"")</f>
        <v>1</v>
      </c>
      <c r="O81" s="12" t="str">
        <f>IF(IFERROR(FIND(")",G81),0)&gt;0,1,"")</f>
        <v/>
      </c>
      <c r="P81" s="12" t="str">
        <f>IF(IFERROR(FIND("Family",G81),0)&gt;0,1,"")</f>
        <v/>
      </c>
      <c r="Q81" s="12" t="str">
        <f>IF(IFERROR(FIND("second marker",J81),0)&gt;0,IF(O81=1,"",1),"")</f>
        <v/>
      </c>
      <c r="R81" s="12" t="str">
        <f>IF(A81="S",1,"")</f>
        <v/>
      </c>
      <c r="S81" s="12" t="str">
        <f>IF(OR(B81="",B81=" "),"",1)</f>
        <v/>
      </c>
      <c r="T81" s="1"/>
      <c r="U81" s="1"/>
      <c r="V81" s="1"/>
      <c r="W81" s="1"/>
      <c r="X81" s="1"/>
      <c r="Y81" s="1"/>
      <c r="Z81" s="1"/>
      <c r="AA81" s="11"/>
      <c r="AB81" s="11"/>
    </row>
    <row r="82" spans="1:28" ht="15.75" x14ac:dyDescent="0.25">
      <c r="A82" s="28">
        <v>151</v>
      </c>
      <c r="B82" s="28"/>
      <c r="C82" s="5"/>
      <c r="D82" s="28">
        <v>928097</v>
      </c>
      <c r="E82" s="5"/>
      <c r="F82" s="5"/>
      <c r="G82" s="28" t="s">
        <v>263</v>
      </c>
      <c r="H82" s="26"/>
      <c r="I82" s="25"/>
      <c r="J82" s="1" t="s">
        <v>264</v>
      </c>
      <c r="K82" s="27" t="str">
        <f>IF(OR(C82="",C82=" "),"",1)</f>
        <v/>
      </c>
      <c r="L82" s="12">
        <f>IF(OR(D82="",D82=" "),"",1)</f>
        <v>1</v>
      </c>
      <c r="M82" s="12" t="str">
        <f>IF(OR(E82="",E82=" "),"",1)</f>
        <v/>
      </c>
      <c r="N82" s="12">
        <f>IF(OR(K82=1,L82=1,M82=1),1,"")</f>
        <v>1</v>
      </c>
      <c r="O82" s="12" t="str">
        <f>IF(IFERROR(FIND(")",G82),0)&gt;0,1,"")</f>
        <v/>
      </c>
      <c r="P82" s="12">
        <f>IF(IFERROR(FIND("Family",G82),0)&gt;0,1,"")</f>
        <v>1</v>
      </c>
      <c r="Q82" s="12" t="str">
        <f>IF(IFERROR(FIND("second marker",J82),0)&gt;0,IF(O82=1,"",1),"")</f>
        <v/>
      </c>
      <c r="R82" s="12" t="str">
        <f>IF(A82="S",1,"")</f>
        <v/>
      </c>
      <c r="S82" s="12" t="str">
        <f>IF(OR(B82="",B82=" "),"",1)</f>
        <v/>
      </c>
      <c r="T82" s="1"/>
      <c r="U82" s="1"/>
      <c r="V82" s="1"/>
      <c r="W82" s="1"/>
      <c r="X82" s="1"/>
      <c r="Y82" s="1"/>
      <c r="Z82" s="1"/>
      <c r="AA82" s="11"/>
      <c r="AB82" s="11"/>
    </row>
    <row r="83" spans="1:28" ht="15.75" x14ac:dyDescent="0.25">
      <c r="A83" s="28">
        <v>176</v>
      </c>
      <c r="B83" s="28"/>
      <c r="C83" s="5"/>
      <c r="D83" s="28">
        <v>928129</v>
      </c>
      <c r="E83" s="30"/>
      <c r="F83" s="30"/>
      <c r="G83" s="28" t="s">
        <v>265</v>
      </c>
      <c r="H83" s="26" t="s">
        <v>145</v>
      </c>
      <c r="I83" s="25">
        <v>1958</v>
      </c>
      <c r="J83" s="1" t="s">
        <v>245</v>
      </c>
      <c r="K83" s="27" t="str">
        <f>IF(OR(C83="",C83=" "),"",1)</f>
        <v/>
      </c>
      <c r="L83" s="12">
        <f>IF(OR(D83="",D83=" "),"",1)</f>
        <v>1</v>
      </c>
      <c r="M83" s="12" t="str">
        <f>IF(OR(E83="",E83=" "),"",1)</f>
        <v/>
      </c>
      <c r="N83" s="12">
        <f>IF(OR(K83=1,L83=1,M83=1),1,"")</f>
        <v>1</v>
      </c>
      <c r="O83" s="12" t="str">
        <f>IF(IFERROR(FIND(")",G83),0)&gt;0,1,"")</f>
        <v/>
      </c>
      <c r="P83" s="12" t="str">
        <f>IF(IFERROR(FIND("Family",G83),0)&gt;0,1,"")</f>
        <v/>
      </c>
      <c r="Q83" s="12" t="str">
        <f>IF(IFERROR(FIND("second marker",J83),0)&gt;0,IF(O83=1,"",1),"")</f>
        <v/>
      </c>
      <c r="R83" s="12" t="str">
        <f>IF(A83="S",1,"")</f>
        <v/>
      </c>
      <c r="S83" s="12" t="str">
        <f>IF(OR(B83="",B83=" "),"",1)</f>
        <v/>
      </c>
      <c r="T83" s="1"/>
      <c r="U83" s="1"/>
      <c r="V83" s="1"/>
      <c r="W83" s="1"/>
      <c r="X83" s="1"/>
      <c r="Y83" s="1"/>
      <c r="Z83" s="1"/>
      <c r="AA83" s="11"/>
      <c r="AB83" s="11"/>
    </row>
    <row r="84" spans="1:28" ht="15.75" x14ac:dyDescent="0.25">
      <c r="A84" s="28">
        <v>313</v>
      </c>
      <c r="B84" s="28"/>
      <c r="C84" s="5"/>
      <c r="D84" s="28">
        <v>928762</v>
      </c>
      <c r="E84" s="5"/>
      <c r="F84" s="5"/>
      <c r="G84" s="28" t="s">
        <v>266</v>
      </c>
      <c r="H84" s="26" t="s">
        <v>267</v>
      </c>
      <c r="I84" s="25">
        <v>1936</v>
      </c>
      <c r="J84" s="1" t="s">
        <v>8</v>
      </c>
      <c r="K84" s="27" t="str">
        <f>IF(OR(C84="",C84=" "),"",1)</f>
        <v/>
      </c>
      <c r="L84" s="12">
        <f>IF(OR(D84="",D84=" "),"",1)</f>
        <v>1</v>
      </c>
      <c r="M84" s="12" t="str">
        <f>IF(OR(E84="",E84=" "),"",1)</f>
        <v/>
      </c>
      <c r="N84" s="12">
        <f>IF(OR(K84=1,L84=1,M84=1),1,"")</f>
        <v>1</v>
      </c>
      <c r="O84" s="12" t="str">
        <f>IF(IFERROR(FIND(")",G84),0)&gt;0,1,"")</f>
        <v/>
      </c>
      <c r="P84" s="12" t="str">
        <f>IF(IFERROR(FIND("Family",G84),0)&gt;0,1,"")</f>
        <v/>
      </c>
      <c r="Q84" s="12" t="str">
        <f>IF(IFERROR(FIND("second marker",J84),0)&gt;0,IF(O84=1,"",1),"")</f>
        <v/>
      </c>
      <c r="R84" s="12" t="str">
        <f>IF(A84="S",1,"")</f>
        <v/>
      </c>
      <c r="S84" s="12" t="str">
        <f>IF(OR(B84="",B84=" "),"",1)</f>
        <v/>
      </c>
      <c r="T84" s="1"/>
      <c r="U84" s="1"/>
      <c r="V84" s="1"/>
      <c r="W84" s="1"/>
      <c r="X84" s="1"/>
      <c r="Y84" s="1"/>
      <c r="Z84" s="1"/>
      <c r="AA84" s="11"/>
      <c r="AB84" s="11"/>
    </row>
    <row r="85" spans="1:28" ht="15.75" x14ac:dyDescent="0.25">
      <c r="A85" s="28">
        <v>175</v>
      </c>
      <c r="B85" s="28"/>
      <c r="C85" s="5"/>
      <c r="D85" s="28">
        <v>928128</v>
      </c>
      <c r="E85" s="30"/>
      <c r="F85" s="30"/>
      <c r="G85" s="28" t="s">
        <v>268</v>
      </c>
      <c r="H85" s="26" t="s">
        <v>269</v>
      </c>
      <c r="I85" s="25">
        <v>1956</v>
      </c>
      <c r="J85" s="1" t="s">
        <v>245</v>
      </c>
      <c r="K85" s="27" t="str">
        <f>IF(OR(C85="",C85=" "),"",1)</f>
        <v/>
      </c>
      <c r="L85" s="12">
        <f>IF(OR(D85="",D85=" "),"",1)</f>
        <v>1</v>
      </c>
      <c r="M85" s="12" t="str">
        <f>IF(OR(E85="",E85=" "),"",1)</f>
        <v/>
      </c>
      <c r="N85" s="12">
        <f>IF(OR(K85=1,L85=1,M85=1),1,"")</f>
        <v>1</v>
      </c>
      <c r="O85" s="12" t="str">
        <f>IF(IFERROR(FIND(")",G85),0)&gt;0,1,"")</f>
        <v/>
      </c>
      <c r="P85" s="12" t="str">
        <f>IF(IFERROR(FIND("Family",G85),0)&gt;0,1,"")</f>
        <v/>
      </c>
      <c r="Q85" s="12" t="str">
        <f>IF(IFERROR(FIND("second marker",J85),0)&gt;0,IF(O85=1,"",1),"")</f>
        <v/>
      </c>
      <c r="R85" s="12" t="str">
        <f>IF(A85="S",1,"")</f>
        <v/>
      </c>
      <c r="S85" s="12" t="str">
        <f>IF(OR(B85="",B85=" "),"",1)</f>
        <v/>
      </c>
      <c r="T85" s="1"/>
      <c r="U85" s="1"/>
      <c r="V85" s="1"/>
      <c r="W85" s="1"/>
      <c r="X85" s="1"/>
      <c r="Y85" s="1"/>
      <c r="Z85" s="1"/>
      <c r="AA85" s="11"/>
      <c r="AB85" s="11"/>
    </row>
    <row r="86" spans="1:28" ht="15.75" x14ac:dyDescent="0.25">
      <c r="A86" s="28">
        <v>179</v>
      </c>
      <c r="B86" s="28"/>
      <c r="C86" s="5"/>
      <c r="D86" s="28">
        <v>928132</v>
      </c>
      <c r="E86" s="30"/>
      <c r="F86" s="30"/>
      <c r="G86" s="28" t="s">
        <v>270</v>
      </c>
      <c r="H86" s="26" t="s">
        <v>271</v>
      </c>
      <c r="I86" s="25">
        <v>1881</v>
      </c>
      <c r="J86" s="1" t="s">
        <v>245</v>
      </c>
      <c r="K86" s="27" t="str">
        <f>IF(OR(C86="",C86=" "),"",1)</f>
        <v/>
      </c>
      <c r="L86" s="12">
        <f>IF(OR(D86="",D86=" "),"",1)</f>
        <v>1</v>
      </c>
      <c r="M86" s="12" t="str">
        <f>IF(OR(E86="",E86=" "),"",1)</f>
        <v/>
      </c>
      <c r="N86" s="12">
        <f>IF(OR(K86=1,L86=1,M86=1),1,"")</f>
        <v>1</v>
      </c>
      <c r="O86" s="12" t="str">
        <f>IF(IFERROR(FIND(")",G86),0)&gt;0,1,"")</f>
        <v/>
      </c>
      <c r="P86" s="12" t="str">
        <f>IF(IFERROR(FIND("Family",G86),0)&gt;0,1,"")</f>
        <v/>
      </c>
      <c r="Q86" s="12" t="str">
        <f>IF(IFERROR(FIND("second marker",J86),0)&gt;0,IF(O86=1,"",1),"")</f>
        <v/>
      </c>
      <c r="R86" s="12" t="str">
        <f>IF(A86="S",1,"")</f>
        <v/>
      </c>
      <c r="S86" s="12" t="str">
        <f>IF(OR(B86="",B86=" "),"",1)</f>
        <v/>
      </c>
      <c r="T86" s="1"/>
      <c r="U86" s="1"/>
      <c r="V86" s="1"/>
      <c r="W86" s="1"/>
      <c r="X86" s="1"/>
      <c r="Y86" s="1"/>
      <c r="Z86" s="1"/>
      <c r="AA86" s="11"/>
      <c r="AB86" s="11"/>
    </row>
    <row r="87" spans="1:28" ht="15.75" x14ac:dyDescent="0.25">
      <c r="A87" s="28">
        <v>180</v>
      </c>
      <c r="B87" s="28"/>
      <c r="C87" s="5">
        <v>209055</v>
      </c>
      <c r="D87" s="28">
        <v>261729</v>
      </c>
      <c r="E87" s="30"/>
      <c r="F87" s="30"/>
      <c r="G87" s="28" t="s">
        <v>272</v>
      </c>
      <c r="H87" s="26" t="s">
        <v>273</v>
      </c>
      <c r="I87" s="25">
        <v>1886</v>
      </c>
      <c r="J87" s="1" t="s">
        <v>245</v>
      </c>
      <c r="K87" s="27">
        <f>IF(OR(C87="",C87=" "),"",1)</f>
        <v>1</v>
      </c>
      <c r="L87" s="12">
        <f>IF(OR(D87="",D87=" "),"",1)</f>
        <v>1</v>
      </c>
      <c r="M87" s="12" t="str">
        <f>IF(OR(E87="",E87=" "),"",1)</f>
        <v/>
      </c>
      <c r="N87" s="12">
        <f>IF(OR(K87=1,L87=1,M87=1),1,"")</f>
        <v>1</v>
      </c>
      <c r="O87" s="12" t="str">
        <f>IF(IFERROR(FIND(")",G87),0)&gt;0,1,"")</f>
        <v/>
      </c>
      <c r="P87" s="12" t="str">
        <f>IF(IFERROR(FIND("Family",G87),0)&gt;0,1,"")</f>
        <v/>
      </c>
      <c r="Q87" s="12" t="str">
        <f>IF(IFERROR(FIND("second marker",J87),0)&gt;0,IF(O87=1,"",1),"")</f>
        <v/>
      </c>
      <c r="R87" s="12" t="str">
        <f>IF(A87="S",1,"")</f>
        <v/>
      </c>
      <c r="S87" s="12" t="str">
        <f>IF(OR(B87="",B87=" "),"",1)</f>
        <v/>
      </c>
      <c r="T87" s="1"/>
      <c r="U87" s="1"/>
      <c r="V87" s="1"/>
      <c r="W87" s="1"/>
      <c r="X87" s="1"/>
      <c r="Y87" s="1"/>
      <c r="Z87" s="1"/>
      <c r="AA87" s="11"/>
      <c r="AB87" s="11"/>
    </row>
    <row r="88" spans="1:28" ht="15.75" x14ac:dyDescent="0.25">
      <c r="A88" s="28">
        <v>181</v>
      </c>
      <c r="B88" s="28"/>
      <c r="C88" s="5"/>
      <c r="D88" s="28">
        <v>928133</v>
      </c>
      <c r="E88" s="30"/>
      <c r="F88" s="30"/>
      <c r="G88" s="28" t="s">
        <v>274</v>
      </c>
      <c r="H88" s="26"/>
      <c r="I88" s="25"/>
      <c r="J88" s="1" t="s">
        <v>275</v>
      </c>
      <c r="K88" s="27" t="str">
        <f>IF(OR(C88="",C88=" "),"",1)</f>
        <v/>
      </c>
      <c r="L88" s="12">
        <f>IF(OR(D88="",D88=" "),"",1)</f>
        <v>1</v>
      </c>
      <c r="M88" s="12" t="str">
        <f>IF(OR(E88="",E88=" "),"",1)</f>
        <v/>
      </c>
      <c r="N88" s="12">
        <f>IF(OR(K88=1,L88=1,M88=1),1,"")</f>
        <v>1</v>
      </c>
      <c r="O88" s="12" t="str">
        <f>IF(IFERROR(FIND(")",G88),0)&gt;0,1,"")</f>
        <v/>
      </c>
      <c r="P88" s="12">
        <f>IF(IFERROR(FIND("Family",G88),0)&gt;0,1,"")</f>
        <v>1</v>
      </c>
      <c r="Q88" s="12" t="str">
        <f>IF(IFERROR(FIND("second marker",J88),0)&gt;0,IF(O88=1,"",1),"")</f>
        <v/>
      </c>
      <c r="R88" s="12" t="str">
        <f>IF(A88="S",1,"")</f>
        <v/>
      </c>
      <c r="S88" s="12" t="str">
        <f>IF(OR(B88="",B88=" "),"",1)</f>
        <v/>
      </c>
      <c r="T88" s="1"/>
      <c r="U88" s="1"/>
      <c r="V88" s="1"/>
      <c r="W88" s="1"/>
      <c r="X88" s="1"/>
      <c r="Y88" s="1"/>
      <c r="Z88" s="1"/>
      <c r="AA88" s="11"/>
      <c r="AB88" s="11"/>
    </row>
    <row r="89" spans="1:28" ht="15.75" x14ac:dyDescent="0.25">
      <c r="A89" s="28">
        <v>152</v>
      </c>
      <c r="B89" s="28"/>
      <c r="C89" s="5"/>
      <c r="D89" s="28">
        <v>928098</v>
      </c>
      <c r="E89" s="5">
        <v>426689</v>
      </c>
      <c r="F89" s="5"/>
      <c r="G89" s="28" t="s">
        <v>276</v>
      </c>
      <c r="H89" s="26" t="s">
        <v>267</v>
      </c>
      <c r="I89" s="25">
        <v>1946</v>
      </c>
      <c r="J89" s="1" t="s">
        <v>248</v>
      </c>
      <c r="K89" s="27" t="str">
        <f>IF(OR(C89="",C89=" "),"",1)</f>
        <v/>
      </c>
      <c r="L89" s="12">
        <f>IF(OR(D89="",D89=" "),"",1)</f>
        <v>1</v>
      </c>
      <c r="M89" s="12">
        <f>IF(OR(E89="",E89=" "),"",1)</f>
        <v>1</v>
      </c>
      <c r="N89" s="12">
        <f>IF(OR(K89=1,L89=1,M89=1),1,"")</f>
        <v>1</v>
      </c>
      <c r="O89" s="12" t="str">
        <f>IF(IFERROR(FIND(")",G89),0)&gt;0,1,"")</f>
        <v/>
      </c>
      <c r="P89" s="12" t="str">
        <f>IF(IFERROR(FIND("Family",G89),0)&gt;0,1,"")</f>
        <v/>
      </c>
      <c r="Q89" s="12" t="str">
        <f>IF(IFERROR(FIND("second marker",J89),0)&gt;0,IF(O89=1,"",1),"")</f>
        <v/>
      </c>
      <c r="R89" s="12" t="str">
        <f>IF(A89="S",1,"")</f>
        <v/>
      </c>
      <c r="S89" s="12" t="str">
        <f>IF(OR(B89="",B89=" "),"",1)</f>
        <v/>
      </c>
      <c r="T89" s="1"/>
      <c r="U89" s="1"/>
      <c r="V89" s="1"/>
      <c r="W89" s="1"/>
      <c r="X89" s="1"/>
      <c r="Y89" s="1"/>
      <c r="Z89" s="1"/>
      <c r="AA89" s="11"/>
      <c r="AB89" s="11"/>
    </row>
    <row r="90" spans="1:28" ht="15.75" x14ac:dyDescent="0.25">
      <c r="A90" s="28">
        <v>344</v>
      </c>
      <c r="B90" s="28"/>
      <c r="C90" s="5"/>
      <c r="D90" s="28">
        <v>928826</v>
      </c>
      <c r="E90" s="35"/>
      <c r="F90" s="35"/>
      <c r="G90" s="28" t="s">
        <v>277</v>
      </c>
      <c r="H90" s="26" t="s">
        <v>242</v>
      </c>
      <c r="I90" s="25">
        <v>1891</v>
      </c>
      <c r="J90" s="1" t="s">
        <v>8</v>
      </c>
      <c r="K90" s="27" t="str">
        <f>IF(OR(C90="",C90=" "),"",1)</f>
        <v/>
      </c>
      <c r="L90" s="12">
        <f>IF(OR(D90="",D90=" "),"",1)</f>
        <v>1</v>
      </c>
      <c r="M90" s="12" t="str">
        <f>IF(OR(E90="",E90=" "),"",1)</f>
        <v/>
      </c>
      <c r="N90" s="12">
        <f>IF(OR(K90=1,L90=1,M90=1),1,"")</f>
        <v>1</v>
      </c>
      <c r="O90" s="12" t="str">
        <f>IF(IFERROR(FIND(")",G90),0)&gt;0,1,"")</f>
        <v/>
      </c>
      <c r="P90" s="12" t="str">
        <f>IF(IFERROR(FIND("Family",G90),0)&gt;0,1,"")</f>
        <v/>
      </c>
      <c r="Q90" s="12" t="str">
        <f>IF(IFERROR(FIND("second marker",J90),0)&gt;0,IF(O90=1,"",1),"")</f>
        <v/>
      </c>
      <c r="R90" s="12" t="str">
        <f>IF(A90="S",1,"")</f>
        <v/>
      </c>
      <c r="S90" s="12" t="str">
        <f>IF(OR(B90="",B90=" "),"",1)</f>
        <v/>
      </c>
      <c r="T90" s="1"/>
      <c r="U90" s="1"/>
      <c r="V90" s="1"/>
      <c r="W90" s="1"/>
      <c r="X90" s="1"/>
      <c r="Y90" s="1"/>
      <c r="Z90" s="1"/>
      <c r="AA90" s="11"/>
      <c r="AB90" s="11"/>
    </row>
    <row r="91" spans="1:28" ht="15.75" x14ac:dyDescent="0.25">
      <c r="A91" s="28">
        <v>343</v>
      </c>
      <c r="B91" s="28"/>
      <c r="C91" s="5">
        <v>209054</v>
      </c>
      <c r="D91" s="28">
        <v>928825</v>
      </c>
      <c r="E91" s="5"/>
      <c r="F91" s="5"/>
      <c r="G91" s="28" t="s">
        <v>278</v>
      </c>
      <c r="H91" s="26" t="s">
        <v>279</v>
      </c>
      <c r="I91" s="25">
        <v>1928</v>
      </c>
      <c r="J91" s="1" t="s">
        <v>8</v>
      </c>
      <c r="K91" s="27">
        <f>IF(OR(C91="",C91=" "),"",1)</f>
        <v>1</v>
      </c>
      <c r="L91" s="12">
        <f>IF(OR(D91="",D91=" "),"",1)</f>
        <v>1</v>
      </c>
      <c r="M91" s="12" t="str">
        <f>IF(OR(E91="",E91=" "),"",1)</f>
        <v/>
      </c>
      <c r="N91" s="12">
        <f>IF(OR(K91=1,L91=1,M91=1),1,"")</f>
        <v>1</v>
      </c>
      <c r="O91" s="12" t="str">
        <f>IF(IFERROR(FIND(")",G91),0)&gt;0,1,"")</f>
        <v/>
      </c>
      <c r="P91" s="12" t="str">
        <f>IF(IFERROR(FIND("Family",G91),0)&gt;0,1,"")</f>
        <v/>
      </c>
      <c r="Q91" s="12" t="str">
        <f>IF(IFERROR(FIND("second marker",J91),0)&gt;0,IF(O91=1,"",1),"")</f>
        <v/>
      </c>
      <c r="R91" s="12" t="str">
        <f>IF(A91="S",1,"")</f>
        <v/>
      </c>
      <c r="S91" s="12" t="str">
        <f>IF(OR(B91="",B91=" "),"",1)</f>
        <v/>
      </c>
      <c r="T91" s="1"/>
      <c r="U91" s="1"/>
      <c r="V91" s="1"/>
      <c r="W91" s="1"/>
      <c r="X91" s="1"/>
      <c r="Y91" s="1"/>
      <c r="Z91" s="1"/>
      <c r="AA91" s="11"/>
      <c r="AB91" s="11"/>
    </row>
    <row r="92" spans="1:28" ht="15.75" x14ac:dyDescent="0.25">
      <c r="A92" s="28">
        <v>342</v>
      </c>
      <c r="B92" s="28"/>
      <c r="C92" s="5">
        <v>209052</v>
      </c>
      <c r="D92" s="28">
        <v>928824</v>
      </c>
      <c r="E92" s="5"/>
      <c r="F92" s="5"/>
      <c r="G92" s="28" t="s">
        <v>280</v>
      </c>
      <c r="H92" s="26" t="s">
        <v>281</v>
      </c>
      <c r="I92" s="25">
        <v>1903</v>
      </c>
      <c r="J92" s="1" t="s">
        <v>8</v>
      </c>
      <c r="K92" s="27">
        <f>IF(OR(C92="",C92=" "),"",1)</f>
        <v>1</v>
      </c>
      <c r="L92" s="12">
        <f>IF(OR(D92="",D92=" "),"",1)</f>
        <v>1</v>
      </c>
      <c r="M92" s="12" t="str">
        <f>IF(OR(E92="",E92=" "),"",1)</f>
        <v/>
      </c>
      <c r="N92" s="12">
        <f>IF(OR(K92=1,L92=1,M92=1),1,"")</f>
        <v>1</v>
      </c>
      <c r="O92" s="12" t="str">
        <f>IF(IFERROR(FIND(")",G92),0)&gt;0,1,"")</f>
        <v/>
      </c>
      <c r="P92" s="12" t="str">
        <f>IF(IFERROR(FIND("Family",G92),0)&gt;0,1,"")</f>
        <v/>
      </c>
      <c r="Q92" s="12" t="str">
        <f>IF(IFERROR(FIND("second marker",J92),0)&gt;0,IF(O92=1,"",1),"")</f>
        <v/>
      </c>
      <c r="R92" s="12" t="str">
        <f>IF(A92="S",1,"")</f>
        <v/>
      </c>
      <c r="S92" s="12" t="str">
        <f>IF(OR(B92="",B92=" "),"",1)</f>
        <v/>
      </c>
      <c r="T92" s="1"/>
      <c r="U92" s="1"/>
      <c r="V92" s="1"/>
      <c r="W92" s="1"/>
      <c r="X92" s="1"/>
      <c r="Y92" s="1"/>
      <c r="Z92" s="1"/>
      <c r="AA92" s="11"/>
      <c r="AB92" s="11"/>
    </row>
    <row r="93" spans="1:28" ht="15.75" x14ac:dyDescent="0.25">
      <c r="A93" s="28">
        <v>110</v>
      </c>
      <c r="B93" s="28"/>
      <c r="C93" s="5">
        <v>209050</v>
      </c>
      <c r="D93" s="28">
        <v>927838</v>
      </c>
      <c r="E93" s="5"/>
      <c r="F93" s="5"/>
      <c r="G93" s="28" t="s">
        <v>282</v>
      </c>
      <c r="H93" s="26" t="s">
        <v>283</v>
      </c>
      <c r="I93" s="25">
        <v>1873</v>
      </c>
      <c r="J93" s="1" t="s">
        <v>284</v>
      </c>
      <c r="K93" s="27">
        <f>IF(OR(C93="",C93=" "),"",1)</f>
        <v>1</v>
      </c>
      <c r="L93" s="12">
        <f>IF(OR(D93="",D93=" "),"",1)</f>
        <v>1</v>
      </c>
      <c r="M93" s="12" t="str">
        <f>IF(OR(E93="",E93=" "),"",1)</f>
        <v/>
      </c>
      <c r="N93" s="12">
        <f>IF(OR(K93=1,L93=1,M93=1),1,"")</f>
        <v>1</v>
      </c>
      <c r="O93" s="12" t="str">
        <f>IF(IFERROR(FIND(")",G93),0)&gt;0,1,"")</f>
        <v/>
      </c>
      <c r="P93" s="12" t="str">
        <f>IF(IFERROR(FIND("Family",G93),0)&gt;0,1,"")</f>
        <v/>
      </c>
      <c r="Q93" s="12" t="str">
        <f>IF(IFERROR(FIND("second marker",J93),0)&gt;0,IF(O93=1,"",1),"")</f>
        <v/>
      </c>
      <c r="R93" s="12" t="str">
        <f>IF(A93="S",1,"")</f>
        <v/>
      </c>
      <c r="S93" s="12" t="str">
        <f>IF(OR(B93="",B93=" "),"",1)</f>
        <v/>
      </c>
      <c r="T93" s="1"/>
      <c r="U93" s="1"/>
      <c r="V93" s="1"/>
      <c r="W93" s="1"/>
      <c r="X93" s="1"/>
      <c r="Y93" s="1"/>
      <c r="Z93" s="1"/>
      <c r="AA93" s="11"/>
      <c r="AB93" s="11"/>
    </row>
    <row r="94" spans="1:28" ht="15.75" x14ac:dyDescent="0.25">
      <c r="A94" s="28">
        <v>436</v>
      </c>
      <c r="B94" s="28"/>
      <c r="C94" s="5"/>
      <c r="D94" s="28">
        <v>929335</v>
      </c>
      <c r="E94" s="5"/>
      <c r="F94" s="5"/>
      <c r="G94" s="28" t="s">
        <v>285</v>
      </c>
      <c r="H94" s="25">
        <v>1915</v>
      </c>
      <c r="I94" s="25">
        <v>1966</v>
      </c>
      <c r="J94" s="1" t="s">
        <v>8</v>
      </c>
      <c r="K94" s="27" t="str">
        <f>IF(OR(C94="",C94=" "),"",1)</f>
        <v/>
      </c>
      <c r="L94" s="12">
        <f>IF(OR(D94="",D94=" "),"",1)</f>
        <v>1</v>
      </c>
      <c r="M94" s="12" t="str">
        <f>IF(OR(E94="",E94=" "),"",1)</f>
        <v/>
      </c>
      <c r="N94" s="12">
        <f>IF(OR(K94=1,L94=1,M94=1),1,"")</f>
        <v>1</v>
      </c>
      <c r="O94" s="12" t="str">
        <f>IF(IFERROR(FIND(")",G94),0)&gt;0,1,"")</f>
        <v/>
      </c>
      <c r="P94" s="12" t="str">
        <f>IF(IFERROR(FIND("Family",G94),0)&gt;0,1,"")</f>
        <v/>
      </c>
      <c r="Q94" s="12" t="str">
        <f>IF(IFERROR(FIND("second marker",J94),0)&gt;0,IF(O94=1,"",1),"")</f>
        <v/>
      </c>
      <c r="R94" s="12" t="str">
        <f>IF(A94="S",1,"")</f>
        <v/>
      </c>
      <c r="S94" s="12" t="str">
        <f>IF(OR(B94="",B94=" "),"",1)</f>
        <v/>
      </c>
      <c r="T94" s="1"/>
      <c r="U94" s="1"/>
      <c r="V94" s="1"/>
      <c r="W94" s="1"/>
      <c r="X94" s="1"/>
      <c r="Y94" s="1"/>
      <c r="Z94" s="1"/>
      <c r="AA94" s="11"/>
      <c r="AB94" s="11"/>
    </row>
    <row r="95" spans="1:28" ht="15.75" x14ac:dyDescent="0.25">
      <c r="A95" s="28">
        <v>435</v>
      </c>
      <c r="B95" s="28"/>
      <c r="C95" s="5"/>
      <c r="D95" s="28">
        <v>929334</v>
      </c>
      <c r="E95" s="5"/>
      <c r="F95" s="5"/>
      <c r="G95" s="28" t="s">
        <v>286</v>
      </c>
      <c r="H95" s="25">
        <v>1913</v>
      </c>
      <c r="I95" s="25">
        <v>1977</v>
      </c>
      <c r="J95" s="1" t="s">
        <v>287</v>
      </c>
      <c r="K95" s="27" t="str">
        <f>IF(OR(C95="",C95=" "),"",1)</f>
        <v/>
      </c>
      <c r="L95" s="12">
        <f>IF(OR(D95="",D95=" "),"",1)</f>
        <v>1</v>
      </c>
      <c r="M95" s="12" t="str">
        <f>IF(OR(E95="",E95=" "),"",1)</f>
        <v/>
      </c>
      <c r="N95" s="12">
        <f>IF(OR(K95=1,L95=1,M95=1),1,"")</f>
        <v>1</v>
      </c>
      <c r="O95" s="12" t="str">
        <f>IF(IFERROR(FIND(")",G95),0)&gt;0,1,"")</f>
        <v/>
      </c>
      <c r="P95" s="12" t="str">
        <f>IF(IFERROR(FIND("Family",G95),0)&gt;0,1,"")</f>
        <v/>
      </c>
      <c r="Q95" s="12" t="str">
        <f>IF(IFERROR(FIND("second marker",J95),0)&gt;0,IF(O95=1,"",1),"")</f>
        <v/>
      </c>
      <c r="R95" s="12" t="str">
        <f>IF(A95="S",1,"")</f>
        <v/>
      </c>
      <c r="S95" s="12" t="str">
        <f>IF(OR(B95="",B95=" "),"",1)</f>
        <v/>
      </c>
      <c r="T95" s="1"/>
      <c r="U95" s="1"/>
      <c r="V95" s="1"/>
      <c r="W95" s="1"/>
      <c r="X95" s="1"/>
      <c r="Y95" s="1"/>
      <c r="Z95" s="1"/>
      <c r="AA95" s="11"/>
      <c r="AB95" s="11"/>
    </row>
    <row r="96" spans="1:28" ht="15.75" x14ac:dyDescent="0.25">
      <c r="A96" s="28">
        <v>443</v>
      </c>
      <c r="B96" s="28"/>
      <c r="C96" s="5"/>
      <c r="D96" s="28">
        <v>929344</v>
      </c>
      <c r="E96" s="5"/>
      <c r="F96" s="5"/>
      <c r="G96" s="28" t="s">
        <v>288</v>
      </c>
      <c r="H96" s="25" t="s">
        <v>289</v>
      </c>
      <c r="I96" s="25" t="s">
        <v>290</v>
      </c>
      <c r="J96" s="1" t="s">
        <v>8</v>
      </c>
      <c r="K96" s="27" t="str">
        <f>IF(OR(C96="",C96=" "),"",1)</f>
        <v/>
      </c>
      <c r="L96" s="12">
        <f>IF(OR(D96="",D96=" "),"",1)</f>
        <v>1</v>
      </c>
      <c r="M96" s="12" t="str">
        <f>IF(OR(E96="",E96=" "),"",1)</f>
        <v/>
      </c>
      <c r="N96" s="12">
        <f>IF(OR(K96=1,L96=1,M96=1),1,"")</f>
        <v>1</v>
      </c>
      <c r="O96" s="12" t="str">
        <f>IF(IFERROR(FIND(")",G96),0)&gt;0,1,"")</f>
        <v/>
      </c>
      <c r="P96" s="12" t="str">
        <f>IF(IFERROR(FIND("Family",G96),0)&gt;0,1,"")</f>
        <v/>
      </c>
      <c r="Q96" s="12" t="str">
        <f>IF(IFERROR(FIND("second marker",J96),0)&gt;0,IF(O96=1,"",1),"")</f>
        <v/>
      </c>
      <c r="R96" s="12" t="str">
        <f>IF(A96="S",1,"")</f>
        <v/>
      </c>
      <c r="S96" s="12" t="str">
        <f>IF(OR(B96="",B96=" "),"",1)</f>
        <v/>
      </c>
      <c r="T96" s="1"/>
      <c r="U96" s="1"/>
      <c r="V96" s="1"/>
      <c r="W96" s="1"/>
      <c r="X96" s="1"/>
      <c r="Y96" s="1"/>
      <c r="Z96" s="1"/>
      <c r="AA96" s="11"/>
      <c r="AB96" s="11"/>
    </row>
    <row r="97" spans="1:34" ht="15.75" x14ac:dyDescent="0.25">
      <c r="A97" s="28">
        <v>419</v>
      </c>
      <c r="B97" s="28"/>
      <c r="C97" s="5"/>
      <c r="D97" s="28">
        <v>929262</v>
      </c>
      <c r="E97" s="5"/>
      <c r="F97" s="5"/>
      <c r="G97" s="28" t="s">
        <v>291</v>
      </c>
      <c r="H97" s="25" t="s">
        <v>292</v>
      </c>
      <c r="I97" s="25" t="s">
        <v>293</v>
      </c>
      <c r="J97" s="1" t="s">
        <v>294</v>
      </c>
      <c r="K97" s="27" t="str">
        <f>IF(OR(C97="",C97=" "),"",1)</f>
        <v/>
      </c>
      <c r="L97" s="12">
        <f>IF(OR(D97="",D97=" "),"",1)</f>
        <v>1</v>
      </c>
      <c r="M97" s="12" t="str">
        <f>IF(OR(E97="",E97=" "),"",1)</f>
        <v/>
      </c>
      <c r="N97" s="12">
        <f>IF(OR(K97=1,L97=1,M97=1),1,"")</f>
        <v>1</v>
      </c>
      <c r="O97" s="12">
        <f>IF(IFERROR(FIND(")",G97),0)&gt;0,1,"")</f>
        <v>1</v>
      </c>
      <c r="P97" s="12" t="str">
        <f>IF(IFERROR(FIND("Family",G97),0)&gt;0,1,"")</f>
        <v/>
      </c>
      <c r="Q97" s="12" t="str">
        <f>IF(IFERROR(FIND("second marker",J97),0)&gt;0,IF(O97=1,"",1),"")</f>
        <v/>
      </c>
      <c r="R97" s="12" t="str">
        <f>IF(A97="S",1,"")</f>
        <v/>
      </c>
      <c r="S97" s="12" t="str">
        <f>IF(OR(B97="",B97=" "),"",1)</f>
        <v/>
      </c>
      <c r="T97" s="1"/>
      <c r="U97" s="1"/>
      <c r="V97" s="1"/>
      <c r="W97" s="1"/>
      <c r="X97" s="1"/>
      <c r="Y97" s="1"/>
      <c r="Z97" s="1"/>
      <c r="AA97" s="11"/>
      <c r="AB97" s="11"/>
    </row>
    <row r="98" spans="1:34" x14ac:dyDescent="0.25">
      <c r="A98" s="4" t="s">
        <v>0</v>
      </c>
      <c r="B98" s="4" t="s">
        <v>1</v>
      </c>
      <c r="C98" s="4" t="s">
        <v>67</v>
      </c>
      <c r="D98" s="4" t="s">
        <v>68</v>
      </c>
      <c r="E98" s="4" t="s">
        <v>2</v>
      </c>
      <c r="F98" s="4" t="s">
        <v>56</v>
      </c>
      <c r="G98" s="4" t="s">
        <v>13</v>
      </c>
      <c r="H98" s="4" t="s">
        <v>4</v>
      </c>
      <c r="I98" s="4" t="s">
        <v>5</v>
      </c>
      <c r="J98" s="4" t="s">
        <v>6</v>
      </c>
      <c r="K98">
        <f>IF(OR(C98="",C98=" "),"",1)</f>
        <v>1</v>
      </c>
      <c r="L98" s="12">
        <f>IF(OR(D98="",D98=" "),"",1)</f>
        <v>1</v>
      </c>
      <c r="M98" s="12">
        <f>IF(OR(E98="",E98=" "),"",1)</f>
        <v>1</v>
      </c>
      <c r="N98" s="12">
        <f>IF(OR(K98=1,L98=1,M98=1),1,"")</f>
        <v>1</v>
      </c>
      <c r="O98" s="12" t="str">
        <f>IF(IFERROR(FIND(")",G98),0)&gt;0,1,"")</f>
        <v/>
      </c>
      <c r="P98" s="12" t="str">
        <f>IF(IFERROR(FIND("Family",G98),0)&gt;0,1,"")</f>
        <v/>
      </c>
      <c r="Q98" s="12" t="str">
        <f>IF(IFERROR(FIND("second marker",J98),0)&gt;0,IF(O98=1,"",1),"")</f>
        <v/>
      </c>
      <c r="R98" s="12">
        <f>IF(A98="S",1,"")</f>
        <v>1</v>
      </c>
      <c r="S98" s="12">
        <f>IF(OR(B98="",B98=" "),"",1)</f>
        <v>1</v>
      </c>
      <c r="T98" s="1"/>
      <c r="U98" s="1"/>
      <c r="V98" s="1"/>
      <c r="W98" s="1"/>
      <c r="X98" s="1"/>
      <c r="Y98" s="1"/>
      <c r="Z98" s="1"/>
      <c r="AA98" s="1"/>
      <c r="AB98" s="11"/>
      <c r="AC98" s="1"/>
      <c r="AD98" s="1"/>
      <c r="AE98" s="1"/>
      <c r="AF98" s="11"/>
      <c r="AG98" s="11"/>
      <c r="AH98" s="11"/>
    </row>
    <row r="99" spans="1:34" ht="15.75" x14ac:dyDescent="0.25">
      <c r="A99" s="28">
        <v>292</v>
      </c>
      <c r="B99" s="28"/>
      <c r="C99" s="5"/>
      <c r="D99" s="28">
        <v>928517</v>
      </c>
      <c r="E99" s="5"/>
      <c r="F99" s="5"/>
      <c r="G99" s="28" t="s">
        <v>295</v>
      </c>
      <c r="H99" s="26" t="s">
        <v>296</v>
      </c>
      <c r="I99" s="25">
        <v>1991</v>
      </c>
      <c r="J99" s="1" t="s">
        <v>8</v>
      </c>
      <c r="K99" t="str">
        <f>IF(OR(C99="",C99=" "),"",1)</f>
        <v/>
      </c>
      <c r="L99" s="12">
        <f>IF(OR(D99="",D99=" "),"",1)</f>
        <v>1</v>
      </c>
      <c r="M99" s="12" t="str">
        <f>IF(OR(E99="",E99=" "),"",1)</f>
        <v/>
      </c>
      <c r="N99" s="12">
        <f>IF(OR(K99=1,L99=1,M99=1),1,"")</f>
        <v>1</v>
      </c>
      <c r="O99" s="12" t="str">
        <f>IF(IFERROR(FIND(")",G99),0)&gt;0,1,"")</f>
        <v/>
      </c>
      <c r="P99" s="12" t="str">
        <f>IF(IFERROR(FIND("Family",G99),0)&gt;0,1,"")</f>
        <v/>
      </c>
      <c r="Q99" s="12" t="str">
        <f>IF(IFERROR(FIND("second marker",J99),0)&gt;0,IF(O99=1,"",1),"")</f>
        <v/>
      </c>
      <c r="R99" s="12" t="str">
        <f>IF(A99="S",1,"")</f>
        <v/>
      </c>
      <c r="S99" s="12" t="str">
        <f>IF(OR(B99="",B99=" "),"",1)</f>
        <v/>
      </c>
      <c r="T99" s="1"/>
      <c r="U99" s="1"/>
      <c r="V99" s="1"/>
      <c r="W99" s="1"/>
      <c r="X99" s="1"/>
      <c r="Y99" s="1"/>
      <c r="Z99" s="1"/>
      <c r="AA99" s="11"/>
      <c r="AB99" s="11"/>
    </row>
    <row r="100" spans="1:34" ht="15.75" x14ac:dyDescent="0.25">
      <c r="A100" s="28">
        <v>291</v>
      </c>
      <c r="B100" s="28"/>
      <c r="C100" s="5"/>
      <c r="D100" s="28">
        <v>928518</v>
      </c>
      <c r="E100" s="5"/>
      <c r="F100" s="5"/>
      <c r="G100" s="28" t="s">
        <v>297</v>
      </c>
      <c r="H100" s="26" t="s">
        <v>298</v>
      </c>
      <c r="I100" s="25">
        <v>1965</v>
      </c>
      <c r="J100" s="1" t="s">
        <v>8</v>
      </c>
      <c r="K100" t="str">
        <f>IF(OR(C100="",C100=" "),"",1)</f>
        <v/>
      </c>
      <c r="L100" s="12">
        <f>IF(OR(D100="",D100=" "),"",1)</f>
        <v>1</v>
      </c>
      <c r="M100" s="12" t="str">
        <f>IF(OR(E100="",E100=" "),"",1)</f>
        <v/>
      </c>
      <c r="N100" s="12">
        <f>IF(OR(K100=1,L100=1,M100=1),1,"")</f>
        <v>1</v>
      </c>
      <c r="O100" s="12" t="str">
        <f>IF(IFERROR(FIND(")",G100),0)&gt;0,1,"")</f>
        <v/>
      </c>
      <c r="P100" s="12" t="str">
        <f>IF(IFERROR(FIND("Family",G100),0)&gt;0,1,"")</f>
        <v/>
      </c>
      <c r="Q100" s="12" t="str">
        <f>IF(IFERROR(FIND("second marker",J100),0)&gt;0,IF(O100=1,"",1),"")</f>
        <v/>
      </c>
      <c r="R100" s="12" t="str">
        <f>IF(A100="S",1,"")</f>
        <v/>
      </c>
      <c r="S100" s="12" t="str">
        <f>IF(OR(B100="",B100=" "),"",1)</f>
        <v/>
      </c>
      <c r="T100" s="1"/>
      <c r="U100" s="1"/>
      <c r="V100" s="1"/>
      <c r="W100" s="1"/>
      <c r="X100" s="1"/>
      <c r="Y100" s="1"/>
      <c r="Z100" s="1"/>
      <c r="AA100" s="11"/>
      <c r="AB100" s="11"/>
    </row>
    <row r="101" spans="1:34" ht="15.75" x14ac:dyDescent="0.25">
      <c r="A101" s="28">
        <v>284</v>
      </c>
      <c r="B101" s="28"/>
      <c r="C101" s="5"/>
      <c r="D101" s="28">
        <v>928511</v>
      </c>
      <c r="E101" s="31"/>
      <c r="F101" s="31"/>
      <c r="G101" s="28" t="s">
        <v>299</v>
      </c>
      <c r="H101" s="26" t="s">
        <v>300</v>
      </c>
      <c r="I101" s="25">
        <v>1964</v>
      </c>
      <c r="J101" s="1" t="s">
        <v>8</v>
      </c>
      <c r="K101" t="str">
        <f>IF(OR(C101="",C101=" "),"",1)</f>
        <v/>
      </c>
      <c r="L101" s="12">
        <f>IF(OR(D101="",D101=" "),"",1)</f>
        <v>1</v>
      </c>
      <c r="M101" s="12" t="str">
        <f>IF(OR(E101="",E101=" "),"",1)</f>
        <v/>
      </c>
      <c r="N101" s="12">
        <f>IF(OR(K101=1,L101=1,M101=1),1,"")</f>
        <v>1</v>
      </c>
      <c r="O101" s="12" t="str">
        <f>IF(IFERROR(FIND(")",G101),0)&gt;0,1,"")</f>
        <v/>
      </c>
      <c r="P101" s="12" t="str">
        <f>IF(IFERROR(FIND("Family",G101),0)&gt;0,1,"")</f>
        <v/>
      </c>
      <c r="Q101" s="12" t="str">
        <f>IF(IFERROR(FIND("second marker",J101),0)&gt;0,IF(O101=1,"",1),"")</f>
        <v/>
      </c>
      <c r="R101" s="12" t="str">
        <f>IF(A101="S",1,"")</f>
        <v/>
      </c>
      <c r="S101" s="12" t="str">
        <f>IF(OR(B101="",B101=" "),"",1)</f>
        <v/>
      </c>
      <c r="T101" s="1"/>
      <c r="U101" s="1"/>
      <c r="V101" s="1"/>
      <c r="W101" s="1"/>
      <c r="X101" s="1"/>
      <c r="Y101" s="1"/>
      <c r="Z101" s="1"/>
      <c r="AA101" s="11"/>
      <c r="AB101" s="11"/>
    </row>
    <row r="102" spans="1:34" ht="15.75" x14ac:dyDescent="0.25">
      <c r="A102" s="28">
        <v>286</v>
      </c>
      <c r="B102" s="28"/>
      <c r="C102" s="5"/>
      <c r="D102" s="28">
        <v>928512</v>
      </c>
      <c r="E102" s="5"/>
      <c r="F102" s="5"/>
      <c r="G102" s="28" t="s">
        <v>301</v>
      </c>
      <c r="H102" s="26" t="s">
        <v>302</v>
      </c>
      <c r="I102" s="25">
        <v>1973</v>
      </c>
      <c r="J102" s="1" t="s">
        <v>303</v>
      </c>
      <c r="K102" t="str">
        <f>IF(OR(C102="",C102=" "),"",1)</f>
        <v/>
      </c>
      <c r="L102" s="12">
        <f>IF(OR(D102="",D102=" "),"",1)</f>
        <v>1</v>
      </c>
      <c r="M102" s="12" t="str">
        <f>IF(OR(E102="",E102=" "),"",1)</f>
        <v/>
      </c>
      <c r="N102" s="12">
        <f>IF(OR(K102=1,L102=1,M102=1),1,"")</f>
        <v>1</v>
      </c>
      <c r="O102" s="12" t="str">
        <f>IF(IFERROR(FIND(")",G102),0)&gt;0,1,"")</f>
        <v/>
      </c>
      <c r="P102" s="12" t="str">
        <f>IF(IFERROR(FIND("Family",G102),0)&gt;0,1,"")</f>
        <v/>
      </c>
      <c r="Q102" s="12" t="str">
        <f>IF(IFERROR(FIND("second marker",J102),0)&gt;0,IF(O102=1,"",1),"")</f>
        <v/>
      </c>
      <c r="R102" s="12" t="str">
        <f>IF(A102="S",1,"")</f>
        <v/>
      </c>
      <c r="S102" s="12" t="str">
        <f>IF(OR(B102="",B102=" "),"",1)</f>
        <v/>
      </c>
      <c r="T102" s="1"/>
      <c r="U102" s="1"/>
      <c r="V102" s="1"/>
      <c r="W102" s="1"/>
      <c r="X102" s="1"/>
      <c r="Y102" s="1"/>
      <c r="Z102" s="1"/>
      <c r="AA102" s="11"/>
      <c r="AB102" s="11"/>
    </row>
    <row r="103" spans="1:34" ht="15.75" x14ac:dyDescent="0.25">
      <c r="A103" s="28">
        <v>323</v>
      </c>
      <c r="B103" s="28"/>
      <c r="C103" s="5"/>
      <c r="D103" s="28">
        <v>928806</v>
      </c>
      <c r="E103" s="35"/>
      <c r="F103" s="35"/>
      <c r="G103" s="28" t="s">
        <v>304</v>
      </c>
      <c r="H103" s="26" t="s">
        <v>305</v>
      </c>
      <c r="I103" s="29">
        <v>1932</v>
      </c>
      <c r="J103" s="1" t="s">
        <v>306</v>
      </c>
      <c r="K103" t="str">
        <f>IF(OR(C103="",C103=" "),"",1)</f>
        <v/>
      </c>
      <c r="L103" s="12">
        <f>IF(OR(D103="",D103=" "),"",1)</f>
        <v>1</v>
      </c>
      <c r="M103" s="12" t="str">
        <f>IF(OR(E103="",E103=" "),"",1)</f>
        <v/>
      </c>
      <c r="N103" s="12">
        <f>IF(OR(K103=1,L103=1,M103=1),1,"")</f>
        <v>1</v>
      </c>
      <c r="O103" s="12" t="str">
        <f>IF(IFERROR(FIND(")",G103),0)&gt;0,1,"")</f>
        <v/>
      </c>
      <c r="P103" s="12" t="str">
        <f>IF(IFERROR(FIND("Family",G103),0)&gt;0,1,"")</f>
        <v/>
      </c>
      <c r="Q103" s="12" t="str">
        <f>IF(IFERROR(FIND("second marker",J103),0)&gt;0,IF(O103=1,"",1),"")</f>
        <v/>
      </c>
      <c r="R103" s="12" t="str">
        <f>IF(A103="S",1,"")</f>
        <v/>
      </c>
      <c r="S103" s="12" t="str">
        <f>IF(OR(B103="",B103=" "),"",1)</f>
        <v/>
      </c>
      <c r="T103" s="1"/>
      <c r="U103" s="1"/>
      <c r="V103" s="1"/>
      <c r="W103" s="1"/>
      <c r="X103" s="1"/>
      <c r="Y103" s="1"/>
      <c r="Z103" s="1"/>
      <c r="AA103" s="11"/>
      <c r="AB103" s="11"/>
    </row>
    <row r="104" spans="1:34" ht="15.75" x14ac:dyDescent="0.25">
      <c r="A104" s="28">
        <v>320</v>
      </c>
      <c r="B104" s="28"/>
      <c r="C104" s="5"/>
      <c r="D104" s="28">
        <v>928779</v>
      </c>
      <c r="E104" s="5"/>
      <c r="F104" s="5"/>
      <c r="G104" s="28" t="s">
        <v>307</v>
      </c>
      <c r="H104" s="26" t="s">
        <v>308</v>
      </c>
      <c r="I104" s="25" t="s">
        <v>309</v>
      </c>
      <c r="J104" s="1" t="s">
        <v>310</v>
      </c>
      <c r="K104" t="str">
        <f>IF(OR(C104="",C104=" "),"",1)</f>
        <v/>
      </c>
      <c r="L104" s="12">
        <f>IF(OR(D104="",D104=" "),"",1)</f>
        <v>1</v>
      </c>
      <c r="M104" s="12" t="str">
        <f>IF(OR(E104="",E104=" "),"",1)</f>
        <v/>
      </c>
      <c r="N104" s="12">
        <f>IF(OR(K104=1,L104=1,M104=1),1,"")</f>
        <v>1</v>
      </c>
      <c r="O104" s="12" t="str">
        <f>IF(IFERROR(FIND(")",G104),0)&gt;0,1,"")</f>
        <v/>
      </c>
      <c r="P104" s="12" t="str">
        <f>IF(IFERROR(FIND("Family",G104),0)&gt;0,1,"")</f>
        <v/>
      </c>
      <c r="Q104" s="12" t="str">
        <f>IF(IFERROR(FIND("second marker",J104),0)&gt;0,IF(O104=1,"",1),"")</f>
        <v/>
      </c>
      <c r="R104" s="12" t="str">
        <f>IF(A104="S",1,"")</f>
        <v/>
      </c>
      <c r="S104" s="12" t="str">
        <f>IF(OR(B104="",B104=" "),"",1)</f>
        <v/>
      </c>
      <c r="T104" s="1"/>
      <c r="U104" s="1"/>
      <c r="V104" s="1"/>
      <c r="W104" s="1"/>
      <c r="X104" s="1"/>
      <c r="Y104" s="1"/>
      <c r="Z104" s="1"/>
      <c r="AA104" s="11"/>
      <c r="AB104" s="11"/>
    </row>
    <row r="105" spans="1:34" ht="15.75" x14ac:dyDescent="0.25">
      <c r="A105" s="28">
        <v>492</v>
      </c>
      <c r="B105" s="28"/>
      <c r="C105" s="5"/>
      <c r="D105" s="28">
        <v>929430</v>
      </c>
      <c r="E105" s="5"/>
      <c r="F105" s="5"/>
      <c r="G105" s="28" t="s">
        <v>311</v>
      </c>
      <c r="H105" s="25">
        <v>1913</v>
      </c>
      <c r="I105" s="25">
        <v>1985</v>
      </c>
      <c r="J105" s="1" t="s">
        <v>8</v>
      </c>
      <c r="K105" t="str">
        <f>IF(OR(C105="",C105=" "),"",1)</f>
        <v/>
      </c>
      <c r="L105" s="12">
        <f>IF(OR(D105="",D105=" "),"",1)</f>
        <v>1</v>
      </c>
      <c r="M105" s="12" t="str">
        <f>IF(OR(E105="",E105=" "),"",1)</f>
        <v/>
      </c>
      <c r="N105" s="12">
        <f>IF(OR(K105=1,L105=1,M105=1),1,"")</f>
        <v>1</v>
      </c>
      <c r="O105" s="12" t="str">
        <f>IF(IFERROR(FIND(")",G105),0)&gt;0,1,"")</f>
        <v/>
      </c>
      <c r="P105" s="12" t="str">
        <f>IF(IFERROR(FIND("Family",G105),0)&gt;0,1,"")</f>
        <v/>
      </c>
      <c r="Q105" s="12" t="str">
        <f>IF(IFERROR(FIND("second marker",J105),0)&gt;0,IF(O105=1,"",1),"")</f>
        <v/>
      </c>
      <c r="R105" s="12" t="str">
        <f>IF(A105="S",1,"")</f>
        <v/>
      </c>
      <c r="S105" s="12" t="str">
        <f>IF(OR(B105="",B105=" "),"",1)</f>
        <v/>
      </c>
      <c r="T105" s="1"/>
      <c r="U105" s="1"/>
      <c r="V105" s="1"/>
      <c r="W105" s="1"/>
      <c r="X105" s="1"/>
      <c r="Y105" s="1"/>
      <c r="Z105" s="1"/>
      <c r="AA105" s="11"/>
      <c r="AB105" s="11"/>
    </row>
    <row r="106" spans="1:34" ht="15.75" x14ac:dyDescent="0.25">
      <c r="A106" s="28">
        <v>256</v>
      </c>
      <c r="B106" s="28"/>
      <c r="C106" s="5"/>
      <c r="D106" s="28">
        <v>928478</v>
      </c>
      <c r="E106" s="5"/>
      <c r="F106" s="5"/>
      <c r="G106" s="28" t="s">
        <v>312</v>
      </c>
      <c r="H106" s="26" t="s">
        <v>313</v>
      </c>
      <c r="I106" s="25">
        <v>1975</v>
      </c>
      <c r="J106" s="1" t="s">
        <v>314</v>
      </c>
      <c r="K106" t="str">
        <f>IF(OR(C106="",C106=" "),"",1)</f>
        <v/>
      </c>
      <c r="L106" s="12">
        <f>IF(OR(D106="",D106=" "),"",1)</f>
        <v>1</v>
      </c>
      <c r="M106" s="12" t="str">
        <f>IF(OR(E106="",E106=" "),"",1)</f>
        <v/>
      </c>
      <c r="N106" s="12">
        <f>IF(OR(K106=1,L106=1,M106=1),1,"")</f>
        <v>1</v>
      </c>
      <c r="O106" s="12" t="str">
        <f>IF(IFERROR(FIND(")",G106),0)&gt;0,1,"")</f>
        <v/>
      </c>
      <c r="P106" s="12" t="str">
        <f>IF(IFERROR(FIND("Family",G106),0)&gt;0,1,"")</f>
        <v/>
      </c>
      <c r="Q106" s="12" t="str">
        <f>IF(IFERROR(FIND("second marker",J106),0)&gt;0,IF(O106=1,"",1),"")</f>
        <v/>
      </c>
      <c r="R106" s="12" t="str">
        <f>IF(A106="S",1,"")</f>
        <v/>
      </c>
      <c r="S106" s="12" t="str">
        <f>IF(OR(B106="",B106=" "),"",1)</f>
        <v/>
      </c>
      <c r="T106" s="1"/>
      <c r="U106" s="1"/>
      <c r="V106" s="1"/>
      <c r="W106" s="1"/>
      <c r="X106" s="1"/>
      <c r="Y106" s="1"/>
      <c r="Z106" s="1"/>
      <c r="AA106" s="11"/>
      <c r="AB106" s="11"/>
    </row>
    <row r="107" spans="1:34" ht="15.75" x14ac:dyDescent="0.25">
      <c r="A107" s="28">
        <v>489</v>
      </c>
      <c r="B107" s="28"/>
      <c r="C107" s="5"/>
      <c r="D107" s="28">
        <v>929427</v>
      </c>
      <c r="E107" s="31"/>
      <c r="F107" s="31"/>
      <c r="G107" s="28" t="s">
        <v>315</v>
      </c>
      <c r="H107" s="25">
        <v>1928</v>
      </c>
      <c r="I107" s="29">
        <v>1989</v>
      </c>
      <c r="J107" s="1" t="s">
        <v>8</v>
      </c>
      <c r="K107" t="str">
        <f>IF(OR(C107="",C107=" "),"",1)</f>
        <v/>
      </c>
      <c r="L107" s="12">
        <f>IF(OR(D107="",D107=" "),"",1)</f>
        <v>1</v>
      </c>
      <c r="M107" s="12" t="str">
        <f>IF(OR(E107="",E107=" "),"",1)</f>
        <v/>
      </c>
      <c r="N107" s="12">
        <f>IF(OR(K107=1,L107=1,M107=1),1,"")</f>
        <v>1</v>
      </c>
      <c r="O107" s="12" t="str">
        <f>IF(IFERROR(FIND(")",G107),0)&gt;0,1,"")</f>
        <v/>
      </c>
      <c r="P107" s="12" t="str">
        <f>IF(IFERROR(FIND("Family",G107),0)&gt;0,1,"")</f>
        <v/>
      </c>
      <c r="Q107" s="12" t="str">
        <f>IF(IFERROR(FIND("second marker",J107),0)&gt;0,IF(O107=1,"",1),"")</f>
        <v/>
      </c>
      <c r="R107" s="12" t="str">
        <f>IF(A107="S",1,"")</f>
        <v/>
      </c>
      <c r="S107" s="12" t="str">
        <f>IF(OR(B107="",B107=" "),"",1)</f>
        <v/>
      </c>
      <c r="T107" s="1"/>
      <c r="U107" s="1"/>
      <c r="V107" s="1"/>
      <c r="W107" s="1"/>
      <c r="X107" s="1"/>
      <c r="Y107" s="1"/>
      <c r="Z107" s="1"/>
      <c r="AA107" s="11"/>
      <c r="AB107" s="11"/>
    </row>
    <row r="108" spans="1:34" ht="15.75" x14ac:dyDescent="0.25">
      <c r="A108" s="28">
        <v>322</v>
      </c>
      <c r="B108" s="28"/>
      <c r="C108" s="5">
        <v>209314</v>
      </c>
      <c r="D108" s="28">
        <v>928781</v>
      </c>
      <c r="E108" s="5"/>
      <c r="F108" s="5"/>
      <c r="G108" s="28" t="s">
        <v>316</v>
      </c>
      <c r="H108" s="5" t="s">
        <v>317</v>
      </c>
      <c r="I108" s="5" t="s">
        <v>318</v>
      </c>
      <c r="J108" s="1" t="s">
        <v>319</v>
      </c>
      <c r="K108">
        <f>IF(OR(C108="",C108=" "),"",1)</f>
        <v>1</v>
      </c>
      <c r="L108" s="12">
        <f>IF(OR(D108="",D108=" "),"",1)</f>
        <v>1</v>
      </c>
      <c r="M108" s="12" t="str">
        <f>IF(OR(E108="",E108=" "),"",1)</f>
        <v/>
      </c>
      <c r="N108" s="12">
        <f>IF(OR(K108=1,L108=1,M108=1),1,"")</f>
        <v>1</v>
      </c>
      <c r="O108" s="12" t="str">
        <f>IF(IFERROR(FIND(")",G108),0)&gt;0,1,"")</f>
        <v/>
      </c>
      <c r="P108" s="12" t="str">
        <f>IF(IFERROR(FIND("Family",G108),0)&gt;0,1,"")</f>
        <v/>
      </c>
      <c r="Q108" s="12" t="str">
        <f>IF(IFERROR(FIND("second marker",J108),0)&gt;0,IF(O108=1,"",1),"")</f>
        <v/>
      </c>
      <c r="R108" s="12" t="str">
        <f>IF(A108="S",1,"")</f>
        <v/>
      </c>
      <c r="S108" s="12" t="str">
        <f>IF(OR(B108="",B108=" "),"",1)</f>
        <v/>
      </c>
      <c r="T108" s="1"/>
      <c r="U108" s="1"/>
      <c r="V108" s="1"/>
      <c r="W108" s="1"/>
      <c r="X108" s="1"/>
      <c r="Y108" s="1"/>
      <c r="Z108" s="1"/>
      <c r="AA108" s="11"/>
      <c r="AB108" s="11"/>
    </row>
    <row r="109" spans="1:34" ht="15.75" x14ac:dyDescent="0.25">
      <c r="A109" s="28">
        <v>491</v>
      </c>
      <c r="B109" s="28"/>
      <c r="C109" s="5"/>
      <c r="D109" s="28">
        <v>929429</v>
      </c>
      <c r="E109" s="5"/>
      <c r="F109" s="5"/>
      <c r="G109" s="28" t="s">
        <v>320</v>
      </c>
      <c r="H109" s="25" t="s">
        <v>321</v>
      </c>
      <c r="I109" s="25" t="s">
        <v>322</v>
      </c>
      <c r="J109" s="1" t="s">
        <v>323</v>
      </c>
      <c r="K109" t="str">
        <f>IF(OR(C109="",C109=" "),"",1)</f>
        <v/>
      </c>
      <c r="L109" s="12">
        <f>IF(OR(D109="",D109=" "),"",1)</f>
        <v>1</v>
      </c>
      <c r="M109" s="12" t="str">
        <f>IF(OR(E109="",E109=" "),"",1)</f>
        <v/>
      </c>
      <c r="N109" s="12">
        <f>IF(OR(K109=1,L109=1,M109=1),1,"")</f>
        <v>1</v>
      </c>
      <c r="O109" s="12" t="str">
        <f>IF(IFERROR(FIND(")",G109),0)&gt;0,1,"")</f>
        <v/>
      </c>
      <c r="P109" s="12" t="str">
        <f>IF(IFERROR(FIND("Family",G109),0)&gt;0,1,"")</f>
        <v/>
      </c>
      <c r="Q109" s="12" t="str">
        <f>IF(IFERROR(FIND("second marker",J109),0)&gt;0,IF(O109=1,"",1),"")</f>
        <v/>
      </c>
      <c r="R109" s="12" t="str">
        <f>IF(A109="S",1,"")</f>
        <v/>
      </c>
      <c r="S109" s="12" t="str">
        <f>IF(OR(B109="",B109=" "),"",1)</f>
        <v/>
      </c>
      <c r="T109" s="1"/>
      <c r="U109" s="1"/>
      <c r="V109" s="1"/>
      <c r="W109" s="1"/>
      <c r="X109" s="1"/>
      <c r="Y109" s="1"/>
      <c r="Z109" s="1"/>
      <c r="AA109" s="11"/>
      <c r="AB109" s="11"/>
    </row>
    <row r="110" spans="1:34" ht="15.75" x14ac:dyDescent="0.25">
      <c r="A110" s="28">
        <v>321</v>
      </c>
      <c r="B110" s="28"/>
      <c r="C110" s="5">
        <v>209313</v>
      </c>
      <c r="D110" s="28">
        <v>928780</v>
      </c>
      <c r="E110" s="5"/>
      <c r="F110" s="5"/>
      <c r="G110" s="28" t="s">
        <v>324</v>
      </c>
      <c r="H110" s="26">
        <v>1830</v>
      </c>
      <c r="I110" s="25" t="s">
        <v>325</v>
      </c>
      <c r="J110" s="1" t="s">
        <v>326</v>
      </c>
      <c r="K110">
        <f>IF(OR(C110="",C110=" "),"",1)</f>
        <v>1</v>
      </c>
      <c r="L110" s="12">
        <f>IF(OR(D110="",D110=" "),"",1)</f>
        <v>1</v>
      </c>
      <c r="M110" s="12" t="str">
        <f>IF(OR(E110="",E110=" "),"",1)</f>
        <v/>
      </c>
      <c r="N110" s="12">
        <f>IF(OR(K110=1,L110=1,M110=1),1,"")</f>
        <v>1</v>
      </c>
      <c r="O110" s="12" t="str">
        <f>IF(IFERROR(FIND(")",G110),0)&gt;0,1,"")</f>
        <v/>
      </c>
      <c r="P110" s="12" t="str">
        <f>IF(IFERROR(FIND("Family",G110),0)&gt;0,1,"")</f>
        <v/>
      </c>
      <c r="Q110" s="12" t="str">
        <f>IF(IFERROR(FIND("second marker",J110),0)&gt;0,IF(O110=1,"",1),"")</f>
        <v/>
      </c>
      <c r="R110" s="12" t="str">
        <f>IF(A110="S",1,"")</f>
        <v/>
      </c>
      <c r="S110" s="12" t="str">
        <f>IF(OR(B110="",B110=" "),"",1)</f>
        <v/>
      </c>
      <c r="T110" s="1"/>
      <c r="U110" s="1"/>
      <c r="V110" s="1"/>
      <c r="W110" s="1"/>
      <c r="X110" s="1"/>
      <c r="Y110" s="1"/>
      <c r="Z110" s="1"/>
      <c r="AA110" s="11"/>
      <c r="AB110" s="11"/>
    </row>
    <row r="111" spans="1:34" ht="15.75" x14ac:dyDescent="0.25">
      <c r="A111" s="28">
        <v>283</v>
      </c>
      <c r="B111" s="28"/>
      <c r="C111" s="5"/>
      <c r="D111" s="28">
        <v>928510</v>
      </c>
      <c r="E111" s="5"/>
      <c r="F111" s="5"/>
      <c r="G111" s="28" t="s">
        <v>327</v>
      </c>
      <c r="H111" s="26" t="s">
        <v>328</v>
      </c>
      <c r="I111" s="25">
        <v>1941</v>
      </c>
      <c r="J111" s="1" t="s">
        <v>8</v>
      </c>
      <c r="K111" t="str">
        <f>IF(OR(C111="",C111=" "),"",1)</f>
        <v/>
      </c>
      <c r="L111" s="12">
        <f>IF(OR(D111="",D111=" "),"",1)</f>
        <v>1</v>
      </c>
      <c r="M111" s="12" t="str">
        <f>IF(OR(E111="",E111=" "),"",1)</f>
        <v/>
      </c>
      <c r="N111" s="12">
        <f>IF(OR(K111=1,L111=1,M111=1),1,"")</f>
        <v>1</v>
      </c>
      <c r="O111" s="12" t="str">
        <f>IF(IFERROR(FIND(")",G111),0)&gt;0,1,"")</f>
        <v/>
      </c>
      <c r="P111" s="12" t="str">
        <f>IF(IFERROR(FIND("Family",G111),0)&gt;0,1,"")</f>
        <v/>
      </c>
      <c r="Q111" s="12" t="str">
        <f>IF(IFERROR(FIND("second marker",J111),0)&gt;0,IF(O111=1,"",1),"")</f>
        <v/>
      </c>
      <c r="R111" s="12" t="str">
        <f>IF(A111="S",1,"")</f>
        <v/>
      </c>
      <c r="S111" s="12" t="str">
        <f>IF(OR(B111="",B111=" "),"",1)</f>
        <v/>
      </c>
      <c r="T111" s="1"/>
      <c r="U111" s="1"/>
      <c r="V111" s="1"/>
      <c r="W111" s="1"/>
      <c r="X111" s="1"/>
      <c r="Y111" s="1"/>
      <c r="Z111" s="1"/>
      <c r="AA111" s="11"/>
      <c r="AB111" s="11"/>
    </row>
    <row r="112" spans="1:34" ht="15.75" x14ac:dyDescent="0.25">
      <c r="A112" s="28">
        <v>490</v>
      </c>
      <c r="B112" s="28"/>
      <c r="C112" s="5"/>
      <c r="D112" s="28">
        <v>929428</v>
      </c>
      <c r="E112" s="5"/>
      <c r="F112" s="5"/>
      <c r="G112" s="28" t="s">
        <v>329</v>
      </c>
      <c r="H112" s="25">
        <v>1923</v>
      </c>
      <c r="I112" s="25">
        <v>1986</v>
      </c>
      <c r="J112" s="1" t="s">
        <v>8</v>
      </c>
      <c r="K112" t="str">
        <f>IF(OR(C112="",C112=" "),"",1)</f>
        <v/>
      </c>
      <c r="L112" s="12">
        <f>IF(OR(D112="",D112=" "),"",1)</f>
        <v>1</v>
      </c>
      <c r="M112" s="12" t="str">
        <f>IF(OR(E112="",E112=" "),"",1)</f>
        <v/>
      </c>
      <c r="N112" s="12">
        <f>IF(OR(K112=1,L112=1,M112=1),1,"")</f>
        <v>1</v>
      </c>
      <c r="O112" s="12" t="str">
        <f>IF(IFERROR(FIND(")",G112),0)&gt;0,1,"")</f>
        <v/>
      </c>
      <c r="P112" s="12" t="str">
        <f>IF(IFERROR(FIND("Family",G112),0)&gt;0,1,"")</f>
        <v/>
      </c>
      <c r="Q112" s="12" t="str">
        <f>IF(IFERROR(FIND("second marker",J112),0)&gt;0,IF(O112=1,"",1),"")</f>
        <v/>
      </c>
      <c r="R112" s="12" t="str">
        <f>IF(A112="S",1,"")</f>
        <v/>
      </c>
      <c r="S112" s="12" t="str">
        <f>IF(OR(B112="",B112=" "),"",1)</f>
        <v/>
      </c>
      <c r="T112" s="1"/>
      <c r="U112" s="1"/>
      <c r="V112" s="1"/>
      <c r="W112" s="1"/>
      <c r="X112" s="1"/>
      <c r="Y112" s="1"/>
      <c r="Z112" s="1"/>
      <c r="AA112" s="11"/>
      <c r="AB112" s="11"/>
    </row>
    <row r="113" spans="1:28" ht="15.75" x14ac:dyDescent="0.25">
      <c r="A113" s="28">
        <v>76</v>
      </c>
      <c r="B113" s="28"/>
      <c r="C113" s="5"/>
      <c r="D113" s="28">
        <v>927567</v>
      </c>
      <c r="E113" s="5"/>
      <c r="F113" s="5"/>
      <c r="G113" s="28" t="s">
        <v>330</v>
      </c>
      <c r="H113" s="26"/>
      <c r="I113" s="25"/>
      <c r="J113" s="1" t="s">
        <v>331</v>
      </c>
      <c r="K113" t="str">
        <f>IF(OR(C113="",C113=" "),"",1)</f>
        <v/>
      </c>
      <c r="L113" s="12">
        <f>IF(OR(D113="",D113=" "),"",1)</f>
        <v>1</v>
      </c>
      <c r="M113" s="12" t="str">
        <f>IF(OR(E113="",E113=" "),"",1)</f>
        <v/>
      </c>
      <c r="N113" s="12">
        <f>IF(OR(K113=1,L113=1,M113=1),1,"")</f>
        <v>1</v>
      </c>
      <c r="O113" s="12" t="str">
        <f>IF(IFERROR(FIND(")",G113),0)&gt;0,1,"")</f>
        <v/>
      </c>
      <c r="P113" s="12" t="str">
        <f>IF(IFERROR(FIND("Family",G113),0)&gt;0,1,"")</f>
        <v/>
      </c>
      <c r="Q113" s="12" t="str">
        <f>IF(IFERROR(FIND("second marker",J113),0)&gt;0,IF(O113=1,"",1),"")</f>
        <v/>
      </c>
      <c r="R113" s="12" t="str">
        <f>IF(A113="S",1,"")</f>
        <v/>
      </c>
      <c r="S113" s="12" t="str">
        <f>IF(OR(B113="",B113=" "),"",1)</f>
        <v/>
      </c>
      <c r="T113" s="1"/>
      <c r="U113" s="1"/>
      <c r="V113" s="1"/>
      <c r="W113" s="1"/>
      <c r="X113" s="1"/>
      <c r="Y113" s="1"/>
      <c r="Z113" s="1"/>
      <c r="AA113" s="11"/>
      <c r="AB113" s="11"/>
    </row>
    <row r="114" spans="1:28" ht="15.75" x14ac:dyDescent="0.25">
      <c r="A114" s="28">
        <v>78</v>
      </c>
      <c r="B114" s="28"/>
      <c r="C114" s="5"/>
      <c r="D114" s="28">
        <v>927568</v>
      </c>
      <c r="E114" s="33"/>
      <c r="F114" s="33"/>
      <c r="G114" s="28" t="s">
        <v>330</v>
      </c>
      <c r="H114" s="26"/>
      <c r="I114" s="29"/>
      <c r="J114" s="1" t="s">
        <v>331</v>
      </c>
      <c r="K114" t="str">
        <f>IF(OR(C114="",C114=" "),"",1)</f>
        <v/>
      </c>
      <c r="L114" s="12">
        <f>IF(OR(D114="",D114=" "),"",1)</f>
        <v>1</v>
      </c>
      <c r="M114" s="12" t="str">
        <f>IF(OR(E114="",E114=" "),"",1)</f>
        <v/>
      </c>
      <c r="N114" s="12">
        <f>IF(OR(K114=1,L114=1,M114=1),1,"")</f>
        <v>1</v>
      </c>
      <c r="O114" s="12" t="str">
        <f>IF(IFERROR(FIND(")",G114),0)&gt;0,1,"")</f>
        <v/>
      </c>
      <c r="P114" s="12" t="str">
        <f>IF(IFERROR(FIND("Family",G114),0)&gt;0,1,"")</f>
        <v/>
      </c>
      <c r="Q114" s="12" t="str">
        <f>IF(IFERROR(FIND("second marker",J114),0)&gt;0,IF(O114=1,"",1),"")</f>
        <v/>
      </c>
      <c r="R114" s="12" t="str">
        <f>IF(A114="S",1,"")</f>
        <v/>
      </c>
      <c r="S114" s="12" t="str">
        <f>IF(OR(B114="",B114=" "),"",1)</f>
        <v/>
      </c>
      <c r="T114" s="1"/>
      <c r="U114" s="1"/>
      <c r="V114" s="1"/>
      <c r="W114" s="1"/>
      <c r="X114" s="1"/>
      <c r="Y114" s="1"/>
      <c r="Z114" s="1"/>
      <c r="AA114" s="11"/>
      <c r="AB114" s="11"/>
    </row>
    <row r="115" spans="1:28" ht="15.75" x14ac:dyDescent="0.25">
      <c r="A115" s="28">
        <v>79</v>
      </c>
      <c r="B115" s="28"/>
      <c r="C115" s="5"/>
      <c r="D115" s="28">
        <v>927569</v>
      </c>
      <c r="E115" s="5"/>
      <c r="F115" s="5"/>
      <c r="G115" s="28" t="s">
        <v>330</v>
      </c>
      <c r="H115" s="26"/>
      <c r="I115" s="25"/>
      <c r="J115" s="1" t="s">
        <v>331</v>
      </c>
      <c r="K115" t="str">
        <f>IF(OR(C115="",C115=" "),"",1)</f>
        <v/>
      </c>
      <c r="L115" s="12">
        <f>IF(OR(D115="",D115=" "),"",1)</f>
        <v>1</v>
      </c>
      <c r="M115" s="12" t="str">
        <f>IF(OR(E115="",E115=" "),"",1)</f>
        <v/>
      </c>
      <c r="N115" s="12">
        <f>IF(OR(K115=1,L115=1,M115=1),1,"")</f>
        <v>1</v>
      </c>
      <c r="O115" s="12" t="str">
        <f>IF(IFERROR(FIND(")",G115),0)&gt;0,1,"")</f>
        <v/>
      </c>
      <c r="P115" s="12" t="str">
        <f>IF(IFERROR(FIND("Family",G115),0)&gt;0,1,"")</f>
        <v/>
      </c>
      <c r="Q115" s="12" t="str">
        <f>IF(IFERROR(FIND("second marker",J115),0)&gt;0,IF(O115=1,"",1),"")</f>
        <v/>
      </c>
      <c r="R115" s="12" t="str">
        <f>IF(A115="S",1,"")</f>
        <v/>
      </c>
      <c r="S115" s="12" t="str">
        <f>IF(OR(B115="",B115=" "),"",1)</f>
        <v/>
      </c>
      <c r="T115" s="1"/>
      <c r="U115" s="1"/>
      <c r="V115" s="1"/>
      <c r="W115" s="1"/>
      <c r="X115" s="1"/>
      <c r="Y115" s="1"/>
      <c r="Z115" s="1"/>
      <c r="AA115" s="11"/>
      <c r="AB115" s="11"/>
    </row>
    <row r="116" spans="1:28" ht="15.75" x14ac:dyDescent="0.25">
      <c r="A116" s="28">
        <v>112</v>
      </c>
      <c r="B116" s="28"/>
      <c r="C116" s="5"/>
      <c r="D116" s="28">
        <v>927840</v>
      </c>
      <c r="E116" s="3"/>
      <c r="F116" s="3"/>
      <c r="G116" s="28" t="s">
        <v>330</v>
      </c>
      <c r="H116" s="26"/>
      <c r="I116" s="25"/>
      <c r="J116" s="1" t="s">
        <v>332</v>
      </c>
      <c r="K116" t="str">
        <f>IF(OR(C116="",C116=" "),"",1)</f>
        <v/>
      </c>
      <c r="L116" s="12">
        <f>IF(OR(D116="",D116=" "),"",1)</f>
        <v>1</v>
      </c>
      <c r="M116" s="12" t="str">
        <f>IF(OR(E116="",E116=" "),"",1)</f>
        <v/>
      </c>
      <c r="N116" s="12">
        <f>IF(OR(K116=1,L116=1,M116=1),1,"")</f>
        <v>1</v>
      </c>
      <c r="O116" s="12" t="str">
        <f>IF(IFERROR(FIND(")",G116),0)&gt;0,1,"")</f>
        <v/>
      </c>
      <c r="P116" s="12" t="str">
        <f>IF(IFERROR(FIND("Family",G116),0)&gt;0,1,"")</f>
        <v/>
      </c>
      <c r="Q116" s="12" t="str">
        <f>IF(IFERROR(FIND("second marker",J116),0)&gt;0,IF(O116=1,"",1),"")</f>
        <v/>
      </c>
      <c r="R116" s="12" t="str">
        <f>IF(A116="S",1,"")</f>
        <v/>
      </c>
      <c r="S116" s="12" t="str">
        <f>IF(OR(B116="",B116=" "),"",1)</f>
        <v/>
      </c>
      <c r="T116" s="1"/>
      <c r="U116" s="1"/>
      <c r="V116" s="1"/>
      <c r="W116" s="1"/>
      <c r="X116" s="1"/>
      <c r="Y116" s="1"/>
      <c r="Z116" s="1"/>
      <c r="AA116" s="11"/>
      <c r="AB116" s="11"/>
    </row>
    <row r="117" spans="1:28" ht="15.75" x14ac:dyDescent="0.25">
      <c r="A117" s="28">
        <v>77</v>
      </c>
      <c r="B117" s="28"/>
      <c r="C117" s="5"/>
      <c r="D117" s="28">
        <v>927566</v>
      </c>
      <c r="E117" s="5"/>
      <c r="F117" s="5"/>
      <c r="G117" s="28" t="s">
        <v>333</v>
      </c>
      <c r="H117" s="26"/>
      <c r="I117" s="25"/>
      <c r="J117" s="1" t="s">
        <v>334</v>
      </c>
      <c r="K117" t="str">
        <f>IF(OR(C117="",C117=" "),"",1)</f>
        <v/>
      </c>
      <c r="L117" s="12">
        <f>IF(OR(D117="",D117=" "),"",1)</f>
        <v>1</v>
      </c>
      <c r="M117" s="12" t="str">
        <f>IF(OR(E117="",E117=" "),"",1)</f>
        <v/>
      </c>
      <c r="N117" s="12">
        <f>IF(OR(K117=1,L117=1,M117=1),1,"")</f>
        <v>1</v>
      </c>
      <c r="O117" s="12" t="str">
        <f>IF(IFERROR(FIND(")",G117),0)&gt;0,1,"")</f>
        <v/>
      </c>
      <c r="P117" s="12">
        <f>IF(IFERROR(FIND("Family",G117),0)&gt;0,1,"")</f>
        <v>1</v>
      </c>
      <c r="Q117" s="12" t="str">
        <f>IF(IFERROR(FIND("second marker",J117),0)&gt;0,IF(O117=1,"",1),"")</f>
        <v/>
      </c>
      <c r="R117" s="12" t="str">
        <f>IF(A117="S",1,"")</f>
        <v/>
      </c>
      <c r="S117" s="12" t="str">
        <f>IF(OR(B117="",B117=" "),"",1)</f>
        <v/>
      </c>
      <c r="T117" s="1"/>
      <c r="U117" s="1"/>
      <c r="V117" s="1"/>
      <c r="W117" s="1"/>
      <c r="X117" s="1"/>
      <c r="Y117" s="1"/>
      <c r="Z117" s="1"/>
      <c r="AA117" s="11"/>
      <c r="AB117" s="11"/>
    </row>
    <row r="118" spans="1:28" ht="15.75" x14ac:dyDescent="0.25">
      <c r="A118" s="2"/>
      <c r="B118" s="2"/>
      <c r="C118" s="36">
        <v>209513</v>
      </c>
      <c r="D118" s="28"/>
      <c r="E118" s="2"/>
      <c r="F118" s="2"/>
      <c r="G118" s="28" t="s">
        <v>335</v>
      </c>
      <c r="H118" s="5" t="s">
        <v>336</v>
      </c>
      <c r="I118" s="5" t="s">
        <v>337</v>
      </c>
      <c r="J118" s="1" t="s">
        <v>8</v>
      </c>
      <c r="K118">
        <f>IF(OR(C118="",C118=" "),"",1)</f>
        <v>1</v>
      </c>
      <c r="L118" s="12" t="str">
        <f>IF(OR(D118="",D118=" "),"",1)</f>
        <v/>
      </c>
      <c r="M118" s="12" t="str">
        <f>IF(OR(E118="",E118=" "),"",1)</f>
        <v/>
      </c>
      <c r="N118" s="12">
        <f>IF(OR(K118=1,L118=1,M118=1),1,"")</f>
        <v>1</v>
      </c>
      <c r="O118" s="12" t="str">
        <f>IF(IFERROR(FIND(")",G118),0)&gt;0,1,"")</f>
        <v/>
      </c>
      <c r="P118" s="12" t="str">
        <f>IF(IFERROR(FIND("Family",G118),0)&gt;0,1,"")</f>
        <v/>
      </c>
      <c r="Q118" s="12" t="str">
        <f>IF(IFERROR(FIND("second marker",J118),0)&gt;0,IF(O118=1,"",1),"")</f>
        <v/>
      </c>
      <c r="R118" s="12" t="str">
        <f>IF(A118="S",1,"")</f>
        <v/>
      </c>
      <c r="S118" s="12" t="str">
        <f>IF(OR(B118="",B118=" "),"",1)</f>
        <v/>
      </c>
      <c r="T118" s="1"/>
      <c r="U118" s="1"/>
      <c r="V118" s="1"/>
      <c r="W118" s="1"/>
      <c r="X118" s="1"/>
      <c r="Y118" s="1"/>
      <c r="Z118" s="1"/>
      <c r="AA118" s="11"/>
      <c r="AB118" s="11"/>
    </row>
    <row r="119" spans="1:28" ht="15.75" x14ac:dyDescent="0.25">
      <c r="A119" s="28">
        <v>35</v>
      </c>
      <c r="B119" s="28"/>
      <c r="C119" s="5"/>
      <c r="D119" s="28">
        <v>929471</v>
      </c>
      <c r="E119" s="5"/>
      <c r="F119" s="5"/>
      <c r="G119" s="28" t="s">
        <v>338</v>
      </c>
      <c r="H119" s="26" t="s">
        <v>339</v>
      </c>
      <c r="I119" s="25">
        <v>1944</v>
      </c>
      <c r="J119" s="1" t="s">
        <v>8</v>
      </c>
      <c r="K119" t="str">
        <f>IF(OR(C119="",C119=" "),"",1)</f>
        <v/>
      </c>
      <c r="L119" s="12">
        <f>IF(OR(D119="",D119=" "),"",1)</f>
        <v>1</v>
      </c>
      <c r="M119" s="12" t="str">
        <f>IF(OR(E119="",E119=" "),"",1)</f>
        <v/>
      </c>
      <c r="N119" s="12">
        <f>IF(OR(K119=1,L119=1,M119=1),1,"")</f>
        <v>1</v>
      </c>
      <c r="O119" s="12" t="str">
        <f>IF(IFERROR(FIND(")",G119),0)&gt;0,1,"")</f>
        <v/>
      </c>
      <c r="P119" s="12" t="str">
        <f>IF(IFERROR(FIND("Family",G119),0)&gt;0,1,"")</f>
        <v/>
      </c>
      <c r="Q119" s="12" t="str">
        <f>IF(IFERROR(FIND("second marker",J119),0)&gt;0,IF(O119=1,"",1),"")</f>
        <v/>
      </c>
      <c r="R119" s="12" t="str">
        <f>IF(A119="S",1,"")</f>
        <v/>
      </c>
      <c r="S119" s="12" t="str">
        <f>IF(OR(B119="",B119=" "),"",1)</f>
        <v/>
      </c>
      <c r="T119" s="1"/>
      <c r="U119" s="1"/>
      <c r="V119" s="1"/>
      <c r="W119" s="1"/>
      <c r="X119" s="1"/>
      <c r="Y119" s="1"/>
      <c r="Z119" s="1"/>
      <c r="AA119" s="11"/>
      <c r="AB119" s="11"/>
    </row>
    <row r="120" spans="1:28" ht="15.75" x14ac:dyDescent="0.25">
      <c r="A120" s="28">
        <v>114</v>
      </c>
      <c r="B120" s="28"/>
      <c r="C120" s="5">
        <v>209517</v>
      </c>
      <c r="D120" s="28">
        <v>927842</v>
      </c>
      <c r="E120" s="5"/>
      <c r="F120" s="5"/>
      <c r="G120" s="28" t="s">
        <v>340</v>
      </c>
      <c r="H120" s="26" t="s">
        <v>341</v>
      </c>
      <c r="I120" s="25" t="s">
        <v>342</v>
      </c>
      <c r="J120" s="1" t="s">
        <v>343</v>
      </c>
      <c r="K120">
        <f>IF(OR(C120="",C120=" "),"",1)</f>
        <v>1</v>
      </c>
      <c r="L120" s="12">
        <f>IF(OR(D120="",D120=" "),"",1)</f>
        <v>1</v>
      </c>
      <c r="M120" s="12" t="str">
        <f>IF(OR(E120="",E120=" "),"",1)</f>
        <v/>
      </c>
      <c r="N120" s="12">
        <f>IF(OR(K120=1,L120=1,M120=1),1,"")</f>
        <v>1</v>
      </c>
      <c r="O120" s="12" t="str">
        <f>IF(IFERROR(FIND(")",G120),0)&gt;0,1,"")</f>
        <v/>
      </c>
      <c r="P120" s="12" t="str">
        <f>IF(IFERROR(FIND("Family",G120),0)&gt;0,1,"")</f>
        <v/>
      </c>
      <c r="Q120" s="12" t="str">
        <f>IF(IFERROR(FIND("second marker",J120),0)&gt;0,IF(O120=1,"",1),"")</f>
        <v/>
      </c>
      <c r="R120" s="12" t="str">
        <f>IF(A120="S",1,"")</f>
        <v/>
      </c>
      <c r="S120" s="12" t="str">
        <f>IF(OR(B120="",B120=" "),"",1)</f>
        <v/>
      </c>
      <c r="T120" s="1"/>
      <c r="U120" s="1"/>
      <c r="V120" s="1"/>
      <c r="W120" s="1"/>
      <c r="X120" s="1"/>
      <c r="Y120" s="1"/>
      <c r="Z120" s="1"/>
      <c r="AA120" s="11"/>
      <c r="AB120" s="11"/>
    </row>
    <row r="121" spans="1:28" ht="15.75" x14ac:dyDescent="0.25">
      <c r="A121" s="28">
        <v>254</v>
      </c>
      <c r="B121" s="28"/>
      <c r="C121" s="5"/>
      <c r="D121" s="28">
        <v>928476</v>
      </c>
      <c r="E121" s="35"/>
      <c r="F121" s="35"/>
      <c r="G121" s="28" t="s">
        <v>344</v>
      </c>
      <c r="H121" s="26" t="s">
        <v>345</v>
      </c>
      <c r="I121" s="25">
        <v>1975</v>
      </c>
      <c r="J121" s="1" t="s">
        <v>8</v>
      </c>
      <c r="K121" t="str">
        <f>IF(OR(C121="",C121=" "),"",1)</f>
        <v/>
      </c>
      <c r="L121" s="12">
        <f>IF(OR(D121="",D121=" "),"",1)</f>
        <v>1</v>
      </c>
      <c r="M121" s="12" t="str">
        <f>IF(OR(E121="",E121=" "),"",1)</f>
        <v/>
      </c>
      <c r="N121" s="12">
        <f>IF(OR(K121=1,L121=1,M121=1),1,"")</f>
        <v>1</v>
      </c>
      <c r="O121" s="12" t="str">
        <f>IF(IFERROR(FIND(")",G121),0)&gt;0,1,"")</f>
        <v/>
      </c>
      <c r="P121" s="12" t="str">
        <f>IF(IFERROR(FIND("Family",G121),0)&gt;0,1,"")</f>
        <v/>
      </c>
      <c r="Q121" s="12" t="str">
        <f>IF(IFERROR(FIND("second marker",J121),0)&gt;0,IF(O121=1,"",1),"")</f>
        <v/>
      </c>
      <c r="R121" s="12" t="str">
        <f>IF(A121="S",1,"")</f>
        <v/>
      </c>
      <c r="S121" s="12" t="str">
        <f>IF(OR(B121="",B121=" "),"",1)</f>
        <v/>
      </c>
      <c r="T121" s="1"/>
      <c r="U121" s="1"/>
      <c r="V121" s="1"/>
      <c r="W121" s="1"/>
      <c r="X121" s="1"/>
      <c r="Y121" s="1"/>
      <c r="Z121" s="1"/>
      <c r="AA121" s="11"/>
      <c r="AB121" s="11"/>
    </row>
    <row r="122" spans="1:28" ht="15.75" x14ac:dyDescent="0.25">
      <c r="A122" s="28">
        <v>82</v>
      </c>
      <c r="B122" s="28"/>
      <c r="C122" s="5"/>
      <c r="D122" s="28">
        <v>927749</v>
      </c>
      <c r="E122" s="5"/>
      <c r="F122" s="5"/>
      <c r="G122" s="28" t="s">
        <v>346</v>
      </c>
      <c r="H122" s="26" t="s">
        <v>347</v>
      </c>
      <c r="I122" s="29" t="s">
        <v>348</v>
      </c>
      <c r="J122" s="1" t="s">
        <v>349</v>
      </c>
      <c r="K122" t="str">
        <f>IF(OR(C122="",C122=" "),"",1)</f>
        <v/>
      </c>
      <c r="L122" s="12">
        <f>IF(OR(D122="",D122=" "),"",1)</f>
        <v>1</v>
      </c>
      <c r="M122" s="12" t="str">
        <f>IF(OR(E122="",E122=" "),"",1)</f>
        <v/>
      </c>
      <c r="N122" s="12">
        <f>IF(OR(K122=1,L122=1,M122=1),1,"")</f>
        <v>1</v>
      </c>
      <c r="O122" s="12" t="str">
        <f>IF(IFERROR(FIND(")",G122),0)&gt;0,1,"")</f>
        <v/>
      </c>
      <c r="P122" s="12" t="str">
        <f>IF(IFERROR(FIND("Family",G122),0)&gt;0,1,"")</f>
        <v/>
      </c>
      <c r="Q122" s="12" t="str">
        <f>IF(IFERROR(FIND("second marker",J122),0)&gt;0,IF(O122=1,"",1),"")</f>
        <v/>
      </c>
      <c r="R122" s="12" t="str">
        <f>IF(A122="S",1,"")</f>
        <v/>
      </c>
      <c r="S122" s="12" t="str">
        <f>IF(OR(B122="",B122=" "),"",1)</f>
        <v/>
      </c>
      <c r="T122" s="1"/>
      <c r="U122" s="1"/>
      <c r="V122" s="1"/>
      <c r="W122" s="1"/>
      <c r="X122" s="1"/>
      <c r="Y122" s="1"/>
      <c r="Z122" s="1"/>
      <c r="AA122" s="11"/>
      <c r="AB122" s="11"/>
    </row>
    <row r="123" spans="1:28" ht="15.75" x14ac:dyDescent="0.25">
      <c r="A123" s="28">
        <v>80</v>
      </c>
      <c r="B123" s="28"/>
      <c r="C123" s="5"/>
      <c r="D123" s="28">
        <v>927747</v>
      </c>
      <c r="E123" s="5"/>
      <c r="F123" s="5"/>
      <c r="G123" s="28" t="s">
        <v>350</v>
      </c>
      <c r="H123" s="26"/>
      <c r="I123" s="29"/>
      <c r="J123" s="1" t="s">
        <v>351</v>
      </c>
      <c r="K123" t="str">
        <f>IF(OR(C123="",C123=" "),"",1)</f>
        <v/>
      </c>
      <c r="L123" s="12">
        <f>IF(OR(D123="",D123=" "),"",1)</f>
        <v>1</v>
      </c>
      <c r="M123" s="12" t="str">
        <f>IF(OR(E123="",E123=" "),"",1)</f>
        <v/>
      </c>
      <c r="N123" s="12">
        <f>IF(OR(K123=1,L123=1,M123=1),1,"")</f>
        <v>1</v>
      </c>
      <c r="O123" s="12" t="str">
        <f>IF(IFERROR(FIND(")",G123),0)&gt;0,1,"")</f>
        <v/>
      </c>
      <c r="P123" s="12">
        <f>IF(IFERROR(FIND("Family",G123),0)&gt;0,1,"")</f>
        <v>1</v>
      </c>
      <c r="Q123" s="12" t="str">
        <f>IF(IFERROR(FIND("second marker",J123),0)&gt;0,IF(O123=1,"",1),"")</f>
        <v/>
      </c>
      <c r="R123" s="12" t="str">
        <f>IF(A123="S",1,"")</f>
        <v/>
      </c>
      <c r="S123" s="12" t="str">
        <f>IF(OR(B123="",B123=" "),"",1)</f>
        <v/>
      </c>
      <c r="T123" s="1"/>
      <c r="U123" s="1"/>
      <c r="V123" s="1"/>
      <c r="W123" s="1"/>
      <c r="X123" s="1"/>
      <c r="Y123" s="1"/>
      <c r="Z123" s="1"/>
      <c r="AA123" s="11"/>
      <c r="AB123" s="11"/>
    </row>
    <row r="124" spans="1:28" ht="15.75" x14ac:dyDescent="0.25">
      <c r="A124" s="28">
        <v>116</v>
      </c>
      <c r="B124" s="28"/>
      <c r="C124" s="5"/>
      <c r="D124" s="28">
        <v>927844</v>
      </c>
      <c r="E124" s="5"/>
      <c r="F124" s="5"/>
      <c r="G124" s="28" t="s">
        <v>352</v>
      </c>
      <c r="H124" s="26" t="s">
        <v>353</v>
      </c>
      <c r="I124" s="25" t="s">
        <v>354</v>
      </c>
      <c r="J124" s="1" t="s">
        <v>355</v>
      </c>
      <c r="K124" t="str">
        <f>IF(OR(C124="",C124=" "),"",1)</f>
        <v/>
      </c>
      <c r="L124" s="12">
        <f>IF(OR(D124="",D124=" "),"",1)</f>
        <v>1</v>
      </c>
      <c r="M124" s="12" t="str">
        <f>IF(OR(E124="",E124=" "),"",1)</f>
        <v/>
      </c>
      <c r="N124" s="12">
        <f>IF(OR(K124=1,L124=1,M124=1),1,"")</f>
        <v>1</v>
      </c>
      <c r="O124" s="12" t="str">
        <f>IF(IFERROR(FIND(")",G124),0)&gt;0,1,"")</f>
        <v/>
      </c>
      <c r="P124" s="12" t="str">
        <f>IF(IFERROR(FIND("Family",G124),0)&gt;0,1,"")</f>
        <v/>
      </c>
      <c r="Q124" s="12">
        <f>IF(IFERROR(FIND("second marker",J124),0)&gt;0,IF(O124=1,"",1),"")</f>
        <v>1</v>
      </c>
      <c r="R124" s="12" t="str">
        <f>IF(A124="S",1,"")</f>
        <v/>
      </c>
      <c r="S124" s="12" t="str">
        <f>IF(OR(B124="",B124=" "),"",1)</f>
        <v/>
      </c>
      <c r="T124" s="1"/>
      <c r="U124" s="1"/>
      <c r="V124" s="1"/>
      <c r="W124" s="1"/>
      <c r="X124" s="1"/>
      <c r="Y124" s="1"/>
      <c r="Z124" s="1"/>
      <c r="AA124" s="11"/>
      <c r="AB124" s="11"/>
    </row>
    <row r="125" spans="1:28" ht="15.75" x14ac:dyDescent="0.25">
      <c r="A125" s="28">
        <v>115</v>
      </c>
      <c r="B125" s="28"/>
      <c r="C125" s="5"/>
      <c r="D125" s="28">
        <v>927843</v>
      </c>
      <c r="E125" s="5"/>
      <c r="F125" s="5"/>
      <c r="G125" s="28" t="s">
        <v>356</v>
      </c>
      <c r="H125" s="26" t="s">
        <v>353</v>
      </c>
      <c r="I125" s="25" t="s">
        <v>354</v>
      </c>
      <c r="J125" s="1" t="s">
        <v>357</v>
      </c>
      <c r="K125" t="str">
        <f>IF(OR(C125="",C125=" "),"",1)</f>
        <v/>
      </c>
      <c r="L125" s="12">
        <f>IF(OR(D125="",D125=" "),"",1)</f>
        <v>1</v>
      </c>
      <c r="M125" s="12" t="str">
        <f>IF(OR(E125="",E125=" "),"",1)</f>
        <v/>
      </c>
      <c r="N125" s="12">
        <f>IF(OR(K125=1,L125=1,M125=1),1,"")</f>
        <v>1</v>
      </c>
      <c r="O125" s="12" t="str">
        <f>IF(IFERROR(FIND(")",G125),0)&gt;0,1,"")</f>
        <v/>
      </c>
      <c r="P125" s="12" t="str">
        <f>IF(IFERROR(FIND("Family",G125),0)&gt;0,1,"")</f>
        <v/>
      </c>
      <c r="Q125" s="12">
        <f>IF(IFERROR(FIND("second marker",J125),0)&gt;0,IF(O125=1,"",1),"")</f>
        <v>1</v>
      </c>
      <c r="R125" s="12" t="str">
        <f>IF(A125="S",1,"")</f>
        <v/>
      </c>
      <c r="S125" s="12" t="str">
        <f>IF(OR(B125="",B125=" "),"",1)</f>
        <v/>
      </c>
      <c r="T125" s="1"/>
      <c r="U125" s="1"/>
      <c r="V125" s="1"/>
      <c r="W125" s="1"/>
      <c r="X125" s="1"/>
      <c r="Y125" s="1"/>
      <c r="Z125" s="1"/>
      <c r="AA125" s="11"/>
      <c r="AB125" s="11"/>
    </row>
    <row r="126" spans="1:28" ht="15.75" x14ac:dyDescent="0.25">
      <c r="A126" s="28">
        <v>113</v>
      </c>
      <c r="B126" s="28"/>
      <c r="C126" s="5">
        <v>209519</v>
      </c>
      <c r="D126" s="28">
        <v>927841</v>
      </c>
      <c r="E126" s="5"/>
      <c r="F126" s="5"/>
      <c r="G126" s="28" t="s">
        <v>358</v>
      </c>
      <c r="H126" s="26" t="s">
        <v>359</v>
      </c>
      <c r="I126" s="25" t="s">
        <v>360</v>
      </c>
      <c r="J126" s="1" t="s">
        <v>361</v>
      </c>
      <c r="K126">
        <f>IF(OR(C126="",C126=" "),"",1)</f>
        <v>1</v>
      </c>
      <c r="L126" s="12">
        <f>IF(OR(D126="",D126=" "),"",1)</f>
        <v>1</v>
      </c>
      <c r="M126" s="12" t="str">
        <f>IF(OR(E126="",E126=" "),"",1)</f>
        <v/>
      </c>
      <c r="N126" s="12">
        <f>IF(OR(K126=1,L126=1,M126=1),1,"")</f>
        <v>1</v>
      </c>
      <c r="O126" s="12" t="str">
        <f>IF(IFERROR(FIND(")",G126),0)&gt;0,1,"")</f>
        <v/>
      </c>
      <c r="P126" s="12" t="str">
        <f>IF(IFERROR(FIND("Family",G126),0)&gt;0,1,"")</f>
        <v/>
      </c>
      <c r="Q126" s="12" t="str">
        <f>IF(IFERROR(FIND("second marker",J126),0)&gt;0,IF(O126=1,"",1),"")</f>
        <v/>
      </c>
      <c r="R126" s="12" t="str">
        <f>IF(A126="S",1,"")</f>
        <v/>
      </c>
      <c r="S126" s="12" t="str">
        <f>IF(OR(B126="",B126=" "),"",1)</f>
        <v/>
      </c>
      <c r="T126" s="1"/>
      <c r="U126" s="1"/>
      <c r="V126" s="1"/>
      <c r="W126" s="1"/>
      <c r="X126" s="1"/>
      <c r="Y126" s="1"/>
      <c r="Z126" s="1"/>
      <c r="AA126" s="11"/>
      <c r="AB126" s="11"/>
    </row>
    <row r="127" spans="1:28" ht="15.75" x14ac:dyDescent="0.25">
      <c r="A127" s="28">
        <v>73</v>
      </c>
      <c r="B127" s="28"/>
      <c r="C127" s="5"/>
      <c r="D127" s="28">
        <v>927563</v>
      </c>
      <c r="E127" s="5"/>
      <c r="F127" s="5"/>
      <c r="G127" s="28" t="s">
        <v>362</v>
      </c>
      <c r="H127" s="26" t="s">
        <v>363</v>
      </c>
      <c r="I127" s="25">
        <v>1941</v>
      </c>
      <c r="J127" s="1" t="s">
        <v>364</v>
      </c>
      <c r="K127" t="str">
        <f>IF(OR(C127="",C127=" "),"",1)</f>
        <v/>
      </c>
      <c r="L127" s="12">
        <f>IF(OR(D127="",D127=" "),"",1)</f>
        <v>1</v>
      </c>
      <c r="M127" s="12" t="str">
        <f>IF(OR(E127="",E127=" "),"",1)</f>
        <v/>
      </c>
      <c r="N127" s="12">
        <f>IF(OR(K127=1,L127=1,M127=1),1,"")</f>
        <v>1</v>
      </c>
      <c r="O127" s="12" t="str">
        <f>IF(IFERROR(FIND(")",G127),0)&gt;0,1,"")</f>
        <v/>
      </c>
      <c r="P127" s="12" t="str">
        <f>IF(IFERROR(FIND("Family",G127),0)&gt;0,1,"")</f>
        <v/>
      </c>
      <c r="Q127" s="12" t="str">
        <f>IF(IFERROR(FIND("second marker",J127),0)&gt;0,IF(O127=1,"",1),"")</f>
        <v/>
      </c>
      <c r="R127" s="12" t="str">
        <f>IF(A127="S",1,"")</f>
        <v/>
      </c>
      <c r="S127" s="12" t="str">
        <f>IF(OR(B127="",B127=" "),"",1)</f>
        <v/>
      </c>
      <c r="T127" s="1"/>
      <c r="U127" s="1"/>
      <c r="V127" s="1"/>
      <c r="W127" s="1"/>
      <c r="X127" s="1"/>
      <c r="Y127" s="1"/>
      <c r="Z127" s="1"/>
      <c r="AA127" s="11"/>
      <c r="AB127" s="11"/>
    </row>
    <row r="128" spans="1:28" ht="15.75" x14ac:dyDescent="0.25">
      <c r="A128" s="28">
        <v>371</v>
      </c>
      <c r="B128" s="28"/>
      <c r="C128" s="5">
        <v>209515</v>
      </c>
      <c r="D128" s="28">
        <v>928916</v>
      </c>
      <c r="E128" s="5">
        <v>424478</v>
      </c>
      <c r="F128" s="5"/>
      <c r="G128" s="28" t="s">
        <v>365</v>
      </c>
      <c r="H128" s="26" t="s">
        <v>366</v>
      </c>
      <c r="I128" s="25">
        <v>1937</v>
      </c>
      <c r="J128" s="1" t="s">
        <v>367</v>
      </c>
      <c r="K128">
        <f>IF(OR(C128="",C128=" "),"",1)</f>
        <v>1</v>
      </c>
      <c r="L128" s="12">
        <f>IF(OR(D128="",D128=" "),"",1)</f>
        <v>1</v>
      </c>
      <c r="M128" s="12">
        <f>IF(OR(E128="",E128=" "),"",1)</f>
        <v>1</v>
      </c>
      <c r="N128" s="12">
        <f>IF(OR(K128=1,L128=1,M128=1),1,"")</f>
        <v>1</v>
      </c>
      <c r="O128" s="12" t="str">
        <f>IF(IFERROR(FIND(")",G128),0)&gt;0,1,"")</f>
        <v/>
      </c>
      <c r="P128" s="12" t="str">
        <f>IF(IFERROR(FIND("Family",G128),0)&gt;0,1,"")</f>
        <v/>
      </c>
      <c r="Q128" s="12" t="str">
        <f>IF(IFERROR(FIND("second marker",J128),0)&gt;0,IF(O128=1,"",1),"")</f>
        <v/>
      </c>
      <c r="R128" s="12" t="str">
        <f>IF(A128="S",1,"")</f>
        <v/>
      </c>
      <c r="S128" s="12" t="str">
        <f>IF(OR(B128="",B128=" "),"",1)</f>
        <v/>
      </c>
      <c r="T128" s="1"/>
      <c r="U128" s="1"/>
      <c r="V128" s="1"/>
      <c r="W128" s="1"/>
      <c r="X128" s="1"/>
      <c r="Y128" s="1"/>
      <c r="Z128" s="1"/>
      <c r="AA128" s="11"/>
      <c r="AB128" s="11"/>
    </row>
    <row r="129" spans="1:28" ht="15.75" x14ac:dyDescent="0.25">
      <c r="A129" s="28">
        <v>83</v>
      </c>
      <c r="B129" s="28"/>
      <c r="C129" s="5"/>
      <c r="D129" s="28">
        <v>927750</v>
      </c>
      <c r="E129" s="5"/>
      <c r="F129" s="5"/>
      <c r="G129" s="28" t="s">
        <v>368</v>
      </c>
      <c r="H129" s="26" t="s">
        <v>369</v>
      </c>
      <c r="I129" s="29" t="s">
        <v>370</v>
      </c>
      <c r="J129" s="1" t="s">
        <v>371</v>
      </c>
      <c r="K129" t="str">
        <f>IF(OR(C129="",C129=" "),"",1)</f>
        <v/>
      </c>
      <c r="L129" s="12">
        <f>IF(OR(D129="",D129=" "),"",1)</f>
        <v>1</v>
      </c>
      <c r="M129" s="12" t="str">
        <f>IF(OR(E129="",E129=" "),"",1)</f>
        <v/>
      </c>
      <c r="N129" s="12">
        <f>IF(OR(K129=1,L129=1,M129=1),1,"")</f>
        <v>1</v>
      </c>
      <c r="O129" s="12" t="str">
        <f>IF(IFERROR(FIND(")",G129),0)&gt;0,1,"")</f>
        <v/>
      </c>
      <c r="P129" s="12" t="str">
        <f>IF(IFERROR(FIND("Family",G129),0)&gt;0,1,"")</f>
        <v/>
      </c>
      <c r="Q129" s="12" t="str">
        <f>IF(IFERROR(FIND("second marker",J129),0)&gt;0,IF(O129=1,"",1),"")</f>
        <v/>
      </c>
      <c r="R129" s="12" t="str">
        <f>IF(A129="S",1,"")</f>
        <v/>
      </c>
      <c r="S129" s="12" t="str">
        <f>IF(OR(B129="",B129=" "),"",1)</f>
        <v/>
      </c>
      <c r="T129" s="1"/>
      <c r="U129" s="1"/>
      <c r="V129" s="1"/>
      <c r="W129" s="1"/>
      <c r="X129" s="1"/>
      <c r="Y129" s="1"/>
      <c r="Z129" s="1"/>
      <c r="AA129" s="11"/>
      <c r="AB129" s="11"/>
    </row>
    <row r="130" spans="1:28" ht="15.75" x14ac:dyDescent="0.25">
      <c r="A130" s="28">
        <v>382</v>
      </c>
      <c r="B130" s="28"/>
      <c r="C130" s="5"/>
      <c r="D130" s="28">
        <v>928937</v>
      </c>
      <c r="E130" s="5"/>
      <c r="F130" s="5"/>
      <c r="G130" s="28" t="s">
        <v>372</v>
      </c>
      <c r="H130" s="26" t="s">
        <v>298</v>
      </c>
      <c r="I130" s="25">
        <v>1989</v>
      </c>
      <c r="J130" s="1" t="s">
        <v>8</v>
      </c>
      <c r="K130" t="str">
        <f>IF(OR(C130="",C130=" "),"",1)</f>
        <v/>
      </c>
      <c r="L130" s="12">
        <f>IF(OR(D130="",D130=" "),"",1)</f>
        <v>1</v>
      </c>
      <c r="M130" s="12" t="str">
        <f>IF(OR(E130="",E130=" "),"",1)</f>
        <v/>
      </c>
      <c r="N130" s="12">
        <f>IF(OR(K130=1,L130=1,M130=1),1,"")</f>
        <v>1</v>
      </c>
      <c r="O130" s="12" t="str">
        <f>IF(IFERROR(FIND(")",G130),0)&gt;0,1,"")</f>
        <v/>
      </c>
      <c r="P130" s="12" t="str">
        <f>IF(IFERROR(FIND("Family",G130),0)&gt;0,1,"")</f>
        <v/>
      </c>
      <c r="Q130" s="12" t="str">
        <f>IF(IFERROR(FIND("second marker",J130),0)&gt;0,IF(O130=1,"",1),"")</f>
        <v/>
      </c>
      <c r="R130" s="12" t="str">
        <f>IF(A130="S",1,"")</f>
        <v/>
      </c>
      <c r="S130" s="12" t="str">
        <f>IF(OR(B130="",B130=" "),"",1)</f>
        <v/>
      </c>
      <c r="T130" s="1"/>
      <c r="U130" s="1"/>
      <c r="V130" s="1"/>
      <c r="W130" s="1"/>
      <c r="X130" s="1"/>
      <c r="Y130" s="1"/>
      <c r="Z130" s="1"/>
      <c r="AA130" s="11"/>
      <c r="AB130" s="11"/>
    </row>
    <row r="131" spans="1:28" ht="15.75" x14ac:dyDescent="0.25">
      <c r="A131" s="28">
        <v>519</v>
      </c>
      <c r="B131" s="28"/>
      <c r="C131" s="5"/>
      <c r="D131" s="28">
        <v>929462</v>
      </c>
      <c r="E131" s="5"/>
      <c r="F131" s="5"/>
      <c r="G131" s="28" t="s">
        <v>373</v>
      </c>
      <c r="H131" s="25">
        <v>1906</v>
      </c>
      <c r="I131" s="25">
        <v>1991</v>
      </c>
      <c r="J131" s="1" t="s">
        <v>374</v>
      </c>
      <c r="K131" t="str">
        <f>IF(OR(C131="",C131=" "),"",1)</f>
        <v/>
      </c>
      <c r="L131" s="12">
        <f>IF(OR(D131="",D131=" "),"",1)</f>
        <v>1</v>
      </c>
      <c r="M131" s="12" t="str">
        <f>IF(OR(E131="",E131=" "),"",1)</f>
        <v/>
      </c>
      <c r="N131" s="12">
        <f>IF(OR(K131=1,L131=1,M131=1),1,"")</f>
        <v>1</v>
      </c>
      <c r="O131" s="12" t="str">
        <f>IF(IFERROR(FIND(")",G131),0)&gt;0,1,"")</f>
        <v/>
      </c>
      <c r="P131" s="12" t="str">
        <f>IF(IFERROR(FIND("Family",G131),0)&gt;0,1,"")</f>
        <v/>
      </c>
      <c r="Q131" s="12" t="str">
        <f>IF(IFERROR(FIND("second marker",J131),0)&gt;0,IF(O131=1,"",1),"")</f>
        <v/>
      </c>
      <c r="R131" s="12" t="str">
        <f>IF(A131="S",1,"")</f>
        <v/>
      </c>
      <c r="S131" s="12" t="str">
        <f>IF(OR(B131="",B131=" "),"",1)</f>
        <v/>
      </c>
      <c r="T131" s="1"/>
      <c r="U131" s="1"/>
      <c r="V131" s="1"/>
      <c r="W131" s="1"/>
      <c r="X131" s="1"/>
      <c r="Y131" s="1"/>
      <c r="Z131" s="1"/>
      <c r="AA131" s="11"/>
      <c r="AB131" s="11"/>
    </row>
    <row r="132" spans="1:28" ht="15.75" x14ac:dyDescent="0.25">
      <c r="A132" s="28">
        <v>457</v>
      </c>
      <c r="B132" s="28"/>
      <c r="C132" s="5"/>
      <c r="D132" s="28">
        <v>929389</v>
      </c>
      <c r="E132" s="5">
        <v>422406</v>
      </c>
      <c r="F132" s="5"/>
      <c r="G132" s="28" t="s">
        <v>375</v>
      </c>
      <c r="H132" s="25">
        <v>1922</v>
      </c>
      <c r="I132" s="25">
        <v>1998</v>
      </c>
      <c r="J132" s="1" t="s">
        <v>376</v>
      </c>
      <c r="K132" t="str">
        <f>IF(OR(C132="",C132=" "),"",1)</f>
        <v/>
      </c>
      <c r="L132" s="12">
        <f>IF(OR(D132="",D132=" "),"",1)</f>
        <v>1</v>
      </c>
      <c r="M132" s="12">
        <f>IF(OR(E132="",E132=" "),"",1)</f>
        <v>1</v>
      </c>
      <c r="N132" s="12">
        <f>IF(OR(K132=1,L132=1,M132=1),1,"")</f>
        <v>1</v>
      </c>
      <c r="O132" s="12" t="str">
        <f>IF(IFERROR(FIND(")",G132),0)&gt;0,1,"")</f>
        <v/>
      </c>
      <c r="P132" s="12" t="str">
        <f>IF(IFERROR(FIND("Family",G132),0)&gt;0,1,"")</f>
        <v/>
      </c>
      <c r="Q132" s="12" t="str">
        <f>IF(IFERROR(FIND("second marker",J132),0)&gt;0,IF(O132=1,"",1),"")</f>
        <v/>
      </c>
      <c r="R132" s="12" t="str">
        <f>IF(A132="S",1,"")</f>
        <v/>
      </c>
      <c r="S132" s="12" t="str">
        <f>IF(OR(B132="",B132=" "),"",1)</f>
        <v/>
      </c>
      <c r="T132" s="1"/>
      <c r="U132" s="1"/>
      <c r="V132" s="1"/>
      <c r="W132" s="1"/>
      <c r="X132" s="1"/>
      <c r="Y132" s="1"/>
      <c r="Z132" s="1"/>
      <c r="AA132" s="11"/>
      <c r="AB132" s="11"/>
    </row>
    <row r="133" spans="1:28" ht="15.75" x14ac:dyDescent="0.25">
      <c r="A133" s="28">
        <v>325</v>
      </c>
      <c r="B133" s="28"/>
      <c r="C133" s="5"/>
      <c r="D133" s="28">
        <v>928808</v>
      </c>
      <c r="E133" s="5"/>
      <c r="F133" s="5"/>
      <c r="G133" s="28" t="s">
        <v>377</v>
      </c>
      <c r="H133" s="26" t="s">
        <v>298</v>
      </c>
      <c r="I133" s="25">
        <v>1991</v>
      </c>
      <c r="J133" s="1" t="s">
        <v>8</v>
      </c>
      <c r="K133" t="str">
        <f>IF(OR(C133="",C133=" "),"",1)</f>
        <v/>
      </c>
      <c r="L133" s="12">
        <f>IF(OR(D133="",D133=" "),"",1)</f>
        <v>1</v>
      </c>
      <c r="M133" s="12" t="str">
        <f>IF(OR(E133="",E133=" "),"",1)</f>
        <v/>
      </c>
      <c r="N133" s="12">
        <f>IF(OR(K133=1,L133=1,M133=1),1,"")</f>
        <v>1</v>
      </c>
      <c r="O133" s="12" t="str">
        <f>IF(IFERROR(FIND(")",G133),0)&gt;0,1,"")</f>
        <v/>
      </c>
      <c r="P133" s="12" t="str">
        <f>IF(IFERROR(FIND("Family",G133),0)&gt;0,1,"")</f>
        <v/>
      </c>
      <c r="Q133" s="12" t="str">
        <f>IF(IFERROR(FIND("second marker",J133),0)&gt;0,IF(O133=1,"",1),"")</f>
        <v/>
      </c>
      <c r="R133" s="12" t="str">
        <f>IF(A133="S",1,"")</f>
        <v/>
      </c>
      <c r="S133" s="12" t="str">
        <f>IF(OR(B133="",B133=" "),"",1)</f>
        <v/>
      </c>
      <c r="T133" s="1"/>
      <c r="U133" s="1"/>
      <c r="V133" s="1"/>
      <c r="W133" s="1"/>
      <c r="X133" s="1"/>
      <c r="Y133" s="1"/>
      <c r="Z133" s="1"/>
      <c r="AA133" s="11"/>
      <c r="AB133" s="11"/>
    </row>
    <row r="134" spans="1:28" ht="15.75" x14ac:dyDescent="0.25">
      <c r="A134" s="28">
        <v>253</v>
      </c>
      <c r="B134" s="28"/>
      <c r="C134" s="5"/>
      <c r="D134" s="28">
        <v>928475</v>
      </c>
      <c r="E134" s="31"/>
      <c r="F134" s="31"/>
      <c r="G134" s="28" t="s">
        <v>378</v>
      </c>
      <c r="H134" s="26" t="s">
        <v>84</v>
      </c>
      <c r="I134" s="25">
        <v>1977</v>
      </c>
      <c r="J134" s="1" t="s">
        <v>8</v>
      </c>
      <c r="K134" t="str">
        <f>IF(OR(C134="",C134=" "),"",1)</f>
        <v/>
      </c>
      <c r="L134" s="12">
        <f>IF(OR(D134="",D134=" "),"",1)</f>
        <v>1</v>
      </c>
      <c r="M134" s="12" t="str">
        <f>IF(OR(E134="",E134=" "),"",1)</f>
        <v/>
      </c>
      <c r="N134" s="12">
        <f>IF(OR(K134=1,L134=1,M134=1),1,"")</f>
        <v>1</v>
      </c>
      <c r="O134" s="12" t="str">
        <f>IF(IFERROR(FIND(")",G134),0)&gt;0,1,"")</f>
        <v/>
      </c>
      <c r="P134" s="12" t="str">
        <f>IF(IFERROR(FIND("Family",G134),0)&gt;0,1,"")</f>
        <v/>
      </c>
      <c r="Q134" s="12" t="str">
        <f>IF(IFERROR(FIND("second marker",J134),0)&gt;0,IF(O134=1,"",1),"")</f>
        <v/>
      </c>
      <c r="R134" s="12" t="str">
        <f>IF(A134="S",1,"")</f>
        <v/>
      </c>
      <c r="S134" s="12" t="str">
        <f>IF(OR(B134="",B134=" "),"",1)</f>
        <v/>
      </c>
      <c r="T134" s="1"/>
      <c r="U134" s="1"/>
      <c r="V134" s="1"/>
      <c r="W134" s="1"/>
      <c r="X134" s="1"/>
      <c r="Y134" s="1"/>
      <c r="Z134" s="1"/>
      <c r="AA134" s="11"/>
      <c r="AB134" s="11"/>
    </row>
    <row r="135" spans="1:28" ht="15.75" x14ac:dyDescent="0.25">
      <c r="A135" s="28">
        <v>269</v>
      </c>
      <c r="B135" s="28"/>
      <c r="C135" s="5">
        <v>209520</v>
      </c>
      <c r="D135" s="28">
        <v>928493</v>
      </c>
      <c r="E135" s="5"/>
      <c r="F135" s="5"/>
      <c r="G135" s="28" t="s">
        <v>379</v>
      </c>
      <c r="H135" s="26" t="s">
        <v>363</v>
      </c>
      <c r="I135" s="25">
        <v>1937</v>
      </c>
      <c r="J135" s="1" t="s">
        <v>380</v>
      </c>
      <c r="K135">
        <f>IF(OR(C135="",C135=" "),"",1)</f>
        <v>1</v>
      </c>
      <c r="L135" s="12">
        <f>IF(OR(D135="",D135=" "),"",1)</f>
        <v>1</v>
      </c>
      <c r="M135" s="12" t="str">
        <f>IF(OR(E135="",E135=" "),"",1)</f>
        <v/>
      </c>
      <c r="N135" s="12">
        <f>IF(OR(K135=1,L135=1,M135=1),1,"")</f>
        <v>1</v>
      </c>
      <c r="O135" s="12" t="str">
        <f>IF(IFERROR(FIND(")",G135),0)&gt;0,1,"")</f>
        <v/>
      </c>
      <c r="P135" s="12" t="str">
        <f>IF(IFERROR(FIND("Family",G135),0)&gt;0,1,"")</f>
        <v/>
      </c>
      <c r="Q135" s="12" t="str">
        <f>IF(IFERROR(FIND("second marker",J135),0)&gt;0,IF(O135=1,"",1),"")</f>
        <v/>
      </c>
      <c r="R135" s="12" t="str">
        <f>IF(A135="S",1,"")</f>
        <v/>
      </c>
      <c r="S135" s="12" t="str">
        <f>IF(OR(B135="",B135=" "),"",1)</f>
        <v/>
      </c>
      <c r="T135" s="1"/>
      <c r="U135" s="1"/>
      <c r="V135" s="1"/>
      <c r="W135" s="1"/>
      <c r="X135" s="1"/>
      <c r="Y135" s="1"/>
      <c r="Z135" s="1"/>
      <c r="AA135" s="11"/>
      <c r="AB135" s="11"/>
    </row>
    <row r="136" spans="1:28" ht="15.75" x14ac:dyDescent="0.25">
      <c r="A136" s="28">
        <v>268</v>
      </c>
      <c r="B136" s="28"/>
      <c r="C136" s="5"/>
      <c r="D136" s="28">
        <v>928489</v>
      </c>
      <c r="E136" s="5"/>
      <c r="F136" s="5"/>
      <c r="G136" s="28" t="s">
        <v>381</v>
      </c>
      <c r="H136" s="26"/>
      <c r="I136" s="25"/>
      <c r="J136" s="1" t="s">
        <v>382</v>
      </c>
      <c r="K136" t="str">
        <f>IF(OR(C136="",C136=" "),"",1)</f>
        <v/>
      </c>
      <c r="L136" s="12">
        <f>IF(OR(D136="",D136=" "),"",1)</f>
        <v>1</v>
      </c>
      <c r="M136" s="12" t="str">
        <f>IF(OR(E136="",E136=" "),"",1)</f>
        <v/>
      </c>
      <c r="N136" s="12">
        <f>IF(OR(K136=1,L136=1,M136=1),1,"")</f>
        <v>1</v>
      </c>
      <c r="O136" s="12" t="str">
        <f>IF(IFERROR(FIND(")",G136),0)&gt;0,1,"")</f>
        <v/>
      </c>
      <c r="P136" s="12">
        <f>IF(IFERROR(FIND("Family",G136),0)&gt;0,1,"")</f>
        <v>1</v>
      </c>
      <c r="Q136" s="12" t="str">
        <f>IF(IFERROR(FIND("second marker",J136),0)&gt;0,IF(O136=1,"",1),"")</f>
        <v/>
      </c>
      <c r="R136" s="12" t="str">
        <f>IF(A136="S",1,"")</f>
        <v/>
      </c>
      <c r="S136" s="12" t="str">
        <f>IF(OR(B136="",B136=" "),"",1)</f>
        <v/>
      </c>
      <c r="T136" s="1"/>
      <c r="U136" s="1"/>
      <c r="V136" s="1"/>
      <c r="W136" s="1"/>
      <c r="X136" s="1"/>
      <c r="Y136" s="1"/>
      <c r="Z136" s="1"/>
      <c r="AA136" s="11"/>
      <c r="AB136" s="11"/>
    </row>
    <row r="137" spans="1:28" ht="15.75" x14ac:dyDescent="0.25">
      <c r="A137" s="28">
        <v>47</v>
      </c>
      <c r="B137" s="28"/>
      <c r="C137" s="5"/>
      <c r="D137" s="28">
        <v>927539</v>
      </c>
      <c r="E137" s="5"/>
      <c r="F137" s="5"/>
      <c r="G137" s="28" t="s">
        <v>383</v>
      </c>
      <c r="H137" s="26" t="s">
        <v>384</v>
      </c>
      <c r="I137" s="25" t="s">
        <v>385</v>
      </c>
      <c r="J137" s="1" t="s">
        <v>386</v>
      </c>
      <c r="K137" t="str">
        <f>IF(OR(C137="",C137=" "),"",1)</f>
        <v/>
      </c>
      <c r="L137" s="12">
        <f>IF(OR(D137="",D137=" "),"",1)</f>
        <v>1</v>
      </c>
      <c r="M137" s="12" t="str">
        <f>IF(OR(E137="",E137=" "),"",1)</f>
        <v/>
      </c>
      <c r="N137" s="12">
        <f>IF(OR(K137=1,L137=1,M137=1),1,"")</f>
        <v>1</v>
      </c>
      <c r="O137" s="12" t="str">
        <f>IF(IFERROR(FIND(")",G137),0)&gt;0,1,"")</f>
        <v/>
      </c>
      <c r="P137" s="12" t="str">
        <f>IF(IFERROR(FIND("Family",G137),0)&gt;0,1,"")</f>
        <v/>
      </c>
      <c r="Q137" s="12" t="str">
        <f>IF(IFERROR(FIND("second marker",J137),0)&gt;0,IF(O137=1,"",1),"")</f>
        <v/>
      </c>
      <c r="R137" s="12" t="str">
        <f>IF(A137="S",1,"")</f>
        <v/>
      </c>
      <c r="S137" s="12" t="str">
        <f>IF(OR(B137="",B137=" "),"",1)</f>
        <v/>
      </c>
      <c r="T137" s="1"/>
      <c r="U137" s="1"/>
      <c r="V137" s="1"/>
      <c r="W137" s="1"/>
      <c r="X137" s="1"/>
      <c r="Y137" s="1"/>
      <c r="Z137" s="1"/>
      <c r="AA137" s="11"/>
      <c r="AB137" s="11"/>
    </row>
    <row r="138" spans="1:28" ht="15.75" x14ac:dyDescent="0.25">
      <c r="A138" s="28">
        <v>74</v>
      </c>
      <c r="B138" s="28"/>
      <c r="C138" s="5"/>
      <c r="D138" s="28">
        <v>927564</v>
      </c>
      <c r="E138" s="5"/>
      <c r="F138" s="5"/>
      <c r="G138" s="28" t="s">
        <v>387</v>
      </c>
      <c r="H138" s="26" t="s">
        <v>279</v>
      </c>
      <c r="I138" s="25">
        <v>1941</v>
      </c>
      <c r="J138" s="1" t="s">
        <v>388</v>
      </c>
      <c r="K138" t="str">
        <f>IF(OR(C138="",C138=" "),"",1)</f>
        <v/>
      </c>
      <c r="L138" s="12">
        <f>IF(OR(D138="",D138=" "),"",1)</f>
        <v>1</v>
      </c>
      <c r="M138" s="12" t="str">
        <f>IF(OR(E138="",E138=" "),"",1)</f>
        <v/>
      </c>
      <c r="N138" s="12">
        <f>IF(OR(K138=1,L138=1,M138=1),1,"")</f>
        <v>1</v>
      </c>
      <c r="O138" s="12" t="str">
        <f>IF(IFERROR(FIND(")",G138),0)&gt;0,1,"")</f>
        <v/>
      </c>
      <c r="P138" s="12" t="str">
        <f>IF(IFERROR(FIND("Family",G138),0)&gt;0,1,"")</f>
        <v/>
      </c>
      <c r="Q138" s="12" t="str">
        <f>IF(IFERROR(FIND("second marker",J138),0)&gt;0,IF(O138=1,"",1),"")</f>
        <v/>
      </c>
      <c r="R138" s="12" t="str">
        <f>IF(A138="S",1,"")</f>
        <v/>
      </c>
      <c r="S138" s="12" t="str">
        <f>IF(OR(B138="",B138=" "),"",1)</f>
        <v/>
      </c>
      <c r="T138" s="1"/>
      <c r="U138" s="1"/>
      <c r="V138" s="1"/>
      <c r="W138" s="1"/>
      <c r="X138" s="1"/>
      <c r="Y138" s="1"/>
      <c r="Z138" s="1"/>
      <c r="AA138" s="11"/>
      <c r="AB138" s="11"/>
    </row>
    <row r="139" spans="1:28" ht="15.75" x14ac:dyDescent="0.25">
      <c r="A139" s="28">
        <v>72</v>
      </c>
      <c r="B139" s="28"/>
      <c r="C139" s="5"/>
      <c r="D139" s="28">
        <v>927562</v>
      </c>
      <c r="E139" s="5"/>
      <c r="F139" s="5"/>
      <c r="G139" s="28" t="s">
        <v>389</v>
      </c>
      <c r="H139" s="26"/>
      <c r="I139" s="25"/>
      <c r="J139" s="1" t="s">
        <v>390</v>
      </c>
      <c r="K139" t="str">
        <f>IF(OR(C139="",C139=" "),"",1)</f>
        <v/>
      </c>
      <c r="L139" s="12">
        <f>IF(OR(D139="",D139=" "),"",1)</f>
        <v>1</v>
      </c>
      <c r="M139" s="12" t="str">
        <f>IF(OR(E139="",E139=" "),"",1)</f>
        <v/>
      </c>
      <c r="N139" s="12">
        <f>IF(OR(K139=1,L139=1,M139=1),1,"")</f>
        <v>1</v>
      </c>
      <c r="O139" s="12" t="str">
        <f>IF(IFERROR(FIND(")",G139),0)&gt;0,1,"")</f>
        <v/>
      </c>
      <c r="P139" s="12">
        <f>IF(IFERROR(FIND("Family",G139),0)&gt;0,1,"")</f>
        <v>1</v>
      </c>
      <c r="Q139" s="12" t="str">
        <f>IF(IFERROR(FIND("second marker",J139),0)&gt;0,IF(O139=1,"",1),"")</f>
        <v/>
      </c>
      <c r="R139" s="12" t="str">
        <f>IF(A139="S",1,"")</f>
        <v/>
      </c>
      <c r="S139" s="12" t="str">
        <f>IF(OR(B139="",B139=" "),"",1)</f>
        <v/>
      </c>
      <c r="T139" s="1"/>
      <c r="U139" s="1"/>
      <c r="V139" s="1"/>
      <c r="W139" s="1"/>
      <c r="X139" s="1"/>
      <c r="Y139" s="1"/>
      <c r="Z139" s="1"/>
      <c r="AA139" s="11"/>
      <c r="AB139" s="11"/>
    </row>
    <row r="140" spans="1:28" ht="15.75" x14ac:dyDescent="0.25">
      <c r="A140" s="28">
        <v>381</v>
      </c>
      <c r="B140" s="28"/>
      <c r="C140" s="5"/>
      <c r="D140" s="28">
        <v>928936</v>
      </c>
      <c r="E140" s="5"/>
      <c r="F140" s="5"/>
      <c r="G140" s="28" t="s">
        <v>391</v>
      </c>
      <c r="H140" s="26" t="s">
        <v>392</v>
      </c>
      <c r="I140" s="25" t="s">
        <v>393</v>
      </c>
      <c r="J140" s="1" t="s">
        <v>394</v>
      </c>
      <c r="K140" t="str">
        <f>IF(OR(C140="",C140=" "),"",1)</f>
        <v/>
      </c>
      <c r="L140" s="12">
        <f>IF(OR(D140="",D140=" "),"",1)</f>
        <v>1</v>
      </c>
      <c r="M140" s="12" t="str">
        <f>IF(OR(E140="",E140=" "),"",1)</f>
        <v/>
      </c>
      <c r="N140" s="12">
        <f>IF(OR(K140=1,L140=1,M140=1),1,"")</f>
        <v>1</v>
      </c>
      <c r="O140" s="12" t="str">
        <f>IF(IFERROR(FIND(")",G140),0)&gt;0,1,"")</f>
        <v/>
      </c>
      <c r="P140" s="12" t="str">
        <f>IF(IFERROR(FIND("Family",G140),0)&gt;0,1,"")</f>
        <v/>
      </c>
      <c r="Q140" s="12" t="str">
        <f>IF(IFERROR(FIND("second marker",J140),0)&gt;0,IF(O140=1,"",1),"")</f>
        <v/>
      </c>
      <c r="R140" s="12" t="str">
        <f>IF(A140="S",1,"")</f>
        <v/>
      </c>
      <c r="S140" s="12" t="str">
        <f>IF(OR(B140="",B140=" "),"",1)</f>
        <v/>
      </c>
      <c r="T140" s="1"/>
      <c r="U140" s="1"/>
      <c r="V140" s="1"/>
      <c r="W140" s="1"/>
      <c r="X140" s="1"/>
      <c r="Y140" s="1"/>
      <c r="Z140" s="1"/>
      <c r="AA140" s="11"/>
      <c r="AB140" s="11"/>
    </row>
    <row r="141" spans="1:28" ht="15.75" x14ac:dyDescent="0.25">
      <c r="A141" s="28">
        <v>324</v>
      </c>
      <c r="B141" s="28"/>
      <c r="C141" s="5"/>
      <c r="D141" s="28">
        <v>928807</v>
      </c>
      <c r="E141" s="5"/>
      <c r="F141" s="5"/>
      <c r="G141" s="28" t="s">
        <v>395</v>
      </c>
      <c r="H141" s="26" t="s">
        <v>396</v>
      </c>
      <c r="I141" s="25">
        <v>1971</v>
      </c>
      <c r="J141" s="1" t="s">
        <v>8</v>
      </c>
      <c r="K141" t="str">
        <f>IF(OR(C141="",C141=" "),"",1)</f>
        <v/>
      </c>
      <c r="L141" s="12">
        <f>IF(OR(D141="",D141=" "),"",1)</f>
        <v>1</v>
      </c>
      <c r="M141" s="12" t="str">
        <f>IF(OR(E141="",E141=" "),"",1)</f>
        <v/>
      </c>
      <c r="N141" s="12">
        <f>IF(OR(K141=1,L141=1,M141=1),1,"")</f>
        <v>1</v>
      </c>
      <c r="O141" s="12" t="str">
        <f>IF(IFERROR(FIND(")",G141),0)&gt;0,1,"")</f>
        <v/>
      </c>
      <c r="P141" s="12" t="str">
        <f>IF(IFERROR(FIND("Family",G141),0)&gt;0,1,"")</f>
        <v/>
      </c>
      <c r="Q141" s="12" t="str">
        <f>IF(IFERROR(FIND("second marker",J141),0)&gt;0,IF(O141=1,"",1),"")</f>
        <v/>
      </c>
      <c r="R141" s="12" t="str">
        <f>IF(A141="S",1,"")</f>
        <v/>
      </c>
      <c r="S141" s="12" t="str">
        <f>IF(OR(B141="",B141=" "),"",1)</f>
        <v/>
      </c>
      <c r="T141" s="1"/>
      <c r="U141" s="1"/>
      <c r="V141" s="1"/>
      <c r="W141" s="1"/>
      <c r="X141" s="1"/>
      <c r="Y141" s="1"/>
      <c r="Z141" s="1"/>
      <c r="AA141" s="11"/>
      <c r="AB141" s="11"/>
    </row>
    <row r="142" spans="1:28" ht="15.75" x14ac:dyDescent="0.25">
      <c r="A142" s="28">
        <v>81</v>
      </c>
      <c r="B142" s="28"/>
      <c r="C142" s="5"/>
      <c r="D142" s="28">
        <v>927748</v>
      </c>
      <c r="E142" s="5"/>
      <c r="F142" s="5"/>
      <c r="G142" s="28" t="s">
        <v>397</v>
      </c>
      <c r="H142" s="26" t="s">
        <v>398</v>
      </c>
      <c r="I142" s="25" t="s">
        <v>399</v>
      </c>
      <c r="J142" s="1" t="s">
        <v>400</v>
      </c>
      <c r="K142" t="str">
        <f>IF(OR(C142="",C142=" "),"",1)</f>
        <v/>
      </c>
      <c r="L142" s="12">
        <f>IF(OR(D142="",D142=" "),"",1)</f>
        <v>1</v>
      </c>
      <c r="M142" s="12" t="str">
        <f>IF(OR(E142="",E142=" "),"",1)</f>
        <v/>
      </c>
      <c r="N142" s="12">
        <f>IF(OR(K142=1,L142=1,M142=1),1,"")</f>
        <v>1</v>
      </c>
      <c r="O142" s="12" t="str">
        <f>IF(IFERROR(FIND(")",G142),0)&gt;0,1,"")</f>
        <v/>
      </c>
      <c r="P142" s="12" t="str">
        <f>IF(IFERROR(FIND("Family",G142),0)&gt;0,1,"")</f>
        <v/>
      </c>
      <c r="Q142" s="12" t="str">
        <f>IF(IFERROR(FIND("second marker",J142),0)&gt;0,IF(O142=1,"",1),"")</f>
        <v/>
      </c>
      <c r="R142" s="12" t="str">
        <f>IF(A142="S",1,"")</f>
        <v/>
      </c>
      <c r="S142" s="12" t="str">
        <f>IF(OR(B142="",B142=" "),"",1)</f>
        <v/>
      </c>
      <c r="T142" s="1"/>
      <c r="U142" s="1"/>
      <c r="V142" s="1"/>
      <c r="W142" s="1"/>
      <c r="X142" s="1"/>
      <c r="Y142" s="1"/>
      <c r="Z142" s="1"/>
      <c r="AA142" s="11"/>
      <c r="AB142" s="11"/>
    </row>
    <row r="143" spans="1:28" ht="15.75" x14ac:dyDescent="0.25">
      <c r="A143" s="28">
        <v>520</v>
      </c>
      <c r="B143" s="28"/>
      <c r="C143" s="5"/>
      <c r="D143" s="28">
        <v>929463</v>
      </c>
      <c r="E143" s="5"/>
      <c r="F143" s="5"/>
      <c r="G143" s="28" t="s">
        <v>401</v>
      </c>
      <c r="H143" s="25">
        <v>1913</v>
      </c>
      <c r="I143" s="25">
        <v>1973</v>
      </c>
      <c r="J143" s="1" t="s">
        <v>402</v>
      </c>
      <c r="K143" t="str">
        <f>IF(OR(C143="",C143=" "),"",1)</f>
        <v/>
      </c>
      <c r="L143" s="12">
        <f>IF(OR(D143="",D143=" "),"",1)</f>
        <v>1</v>
      </c>
      <c r="M143" s="12" t="str">
        <f>IF(OR(E143="",E143=" "),"",1)</f>
        <v/>
      </c>
      <c r="N143" s="12">
        <f>IF(OR(K143=1,L143=1,M143=1),1,"")</f>
        <v>1</v>
      </c>
      <c r="O143" s="12">
        <f>IF(IFERROR(FIND(")",G143),0)&gt;0,1,"")</f>
        <v>1</v>
      </c>
      <c r="P143" s="12" t="str">
        <f>IF(IFERROR(FIND("Family",G143),0)&gt;0,1,"")</f>
        <v/>
      </c>
      <c r="Q143" s="12" t="str">
        <f>IF(IFERROR(FIND("second marker",J143),0)&gt;0,IF(O143=1,"",1),"")</f>
        <v/>
      </c>
      <c r="R143" s="12" t="str">
        <f>IF(A143="S",1,"")</f>
        <v/>
      </c>
      <c r="S143" s="12" t="str">
        <f>IF(OR(B143="",B143=" "),"",1)</f>
        <v/>
      </c>
      <c r="T143" s="1"/>
      <c r="U143" s="1"/>
      <c r="V143" s="1"/>
      <c r="W143" s="1"/>
      <c r="X143" s="1"/>
      <c r="Y143" s="1"/>
      <c r="Z143" s="1"/>
      <c r="AA143" s="11"/>
      <c r="AB143" s="11"/>
    </row>
    <row r="144" spans="1:28" ht="15.75" x14ac:dyDescent="0.25">
      <c r="A144" s="28">
        <v>370</v>
      </c>
      <c r="B144" s="28"/>
      <c r="C144" s="5">
        <v>209512</v>
      </c>
      <c r="D144" s="28">
        <v>928914</v>
      </c>
      <c r="E144" s="5"/>
      <c r="F144" s="5"/>
      <c r="G144" s="28" t="s">
        <v>403</v>
      </c>
      <c r="H144" s="26" t="s">
        <v>313</v>
      </c>
      <c r="I144" s="25">
        <v>1935</v>
      </c>
      <c r="J144" s="1" t="s">
        <v>404</v>
      </c>
      <c r="K144">
        <f>IF(OR(C144="",C144=" "),"",1)</f>
        <v>1</v>
      </c>
      <c r="L144" s="12">
        <f>IF(OR(D144="",D144=" "),"",1)</f>
        <v>1</v>
      </c>
      <c r="M144" s="12" t="str">
        <f>IF(OR(E144="",E144=" "),"",1)</f>
        <v/>
      </c>
      <c r="N144" s="12">
        <f>IF(OR(K144=1,L144=1,M144=1),1,"")</f>
        <v>1</v>
      </c>
      <c r="O144" s="12" t="str">
        <f>IF(IFERROR(FIND(")",G144),0)&gt;0,1,"")</f>
        <v/>
      </c>
      <c r="P144" s="12" t="str">
        <f>IF(IFERROR(FIND("Family",G144),0)&gt;0,1,"")</f>
        <v/>
      </c>
      <c r="Q144" s="12" t="str">
        <f>IF(IFERROR(FIND("second marker",J144),0)&gt;0,IF(O144=1,"",1),"")</f>
        <v/>
      </c>
      <c r="R144" s="12" t="str">
        <f>IF(A144="S",1,"")</f>
        <v/>
      </c>
      <c r="S144" s="12" t="str">
        <f>IF(OR(B144="",B144=" "),"",1)</f>
        <v/>
      </c>
      <c r="T144" s="1"/>
      <c r="U144" s="1"/>
      <c r="V144" s="1"/>
      <c r="W144" s="1"/>
      <c r="X144" s="1"/>
      <c r="Y144" s="1"/>
      <c r="Z144" s="1"/>
      <c r="AA144" s="11"/>
      <c r="AB144" s="11"/>
    </row>
    <row r="145" spans="1:31" ht="15.75" x14ac:dyDescent="0.25">
      <c r="A145" s="5">
        <v>428</v>
      </c>
      <c r="B145" s="5"/>
      <c r="C145" s="5" t="s">
        <v>8</v>
      </c>
      <c r="D145" s="28">
        <v>929282</v>
      </c>
      <c r="E145" s="5">
        <v>422515</v>
      </c>
      <c r="F145" s="5"/>
      <c r="G145" s="28" t="s">
        <v>405</v>
      </c>
      <c r="H145" s="5" t="s">
        <v>406</v>
      </c>
      <c r="I145" s="5" t="s">
        <v>407</v>
      </c>
      <c r="J145" s="5" t="s">
        <v>408</v>
      </c>
      <c r="K145" t="str">
        <f>IF(OR(C145="",C145=" "),"",1)</f>
        <v/>
      </c>
      <c r="L145" s="12">
        <f>IF(OR(D145="",D145=" "),"",1)</f>
        <v>1</v>
      </c>
      <c r="M145" s="12">
        <f>IF(OR(E145="",E145=" "),"",1)</f>
        <v>1</v>
      </c>
      <c r="N145" s="12">
        <f>IF(OR(K145=1,L145=1,M145=1),1,"")</f>
        <v>1</v>
      </c>
      <c r="O145" s="12" t="str">
        <f>IF(IFERROR(FIND(")",G145),0)&gt;0,1,"")</f>
        <v/>
      </c>
      <c r="P145" s="12" t="str">
        <f>IF(IFERROR(FIND("Family",G145),0)&gt;0,1,"")</f>
        <v/>
      </c>
      <c r="Q145" s="12" t="str">
        <f>IF(IFERROR(FIND("second marker",J145),0)&gt;0,IF(O145=1,"",1),"")</f>
        <v/>
      </c>
      <c r="R145" s="12" t="str">
        <f>IF(A145="S",1,"")</f>
        <v/>
      </c>
      <c r="S145" s="12" t="str">
        <f>IF(OR(B145="",B145=" "),"",1)</f>
        <v/>
      </c>
      <c r="T145" s="1"/>
      <c r="U145" s="1"/>
      <c r="V145" s="1"/>
      <c r="W145" s="1"/>
      <c r="X145" s="1"/>
      <c r="Y145" s="1"/>
      <c r="Z145" s="1"/>
      <c r="AA145" s="11"/>
      <c r="AB145" s="11"/>
    </row>
    <row r="146" spans="1:31" ht="15.75" x14ac:dyDescent="0.25">
      <c r="A146" s="2"/>
      <c r="B146" s="2"/>
      <c r="C146" s="36">
        <v>209514</v>
      </c>
      <c r="D146" s="28"/>
      <c r="E146" s="2"/>
      <c r="F146" s="2"/>
      <c r="G146" s="28" t="s">
        <v>409</v>
      </c>
      <c r="H146" s="5" t="s">
        <v>410</v>
      </c>
      <c r="I146" s="5" t="s">
        <v>411</v>
      </c>
      <c r="J146" s="1" t="s">
        <v>8</v>
      </c>
      <c r="K146">
        <f>IF(OR(C146="",C146=" "),"",1)</f>
        <v>1</v>
      </c>
      <c r="L146" s="12" t="str">
        <f>IF(OR(D146="",D146=" "),"",1)</f>
        <v/>
      </c>
      <c r="M146" s="12" t="str">
        <f>IF(OR(E146="",E146=" "),"",1)</f>
        <v/>
      </c>
      <c r="N146" s="12">
        <f>IF(OR(K146=1,L146=1,M146=1),1,"")</f>
        <v>1</v>
      </c>
      <c r="O146" s="12" t="str">
        <f>IF(IFERROR(FIND(")",G146),0)&gt;0,1,"")</f>
        <v/>
      </c>
      <c r="P146" s="12" t="str">
        <f>IF(IFERROR(FIND("Family",G146),0)&gt;0,1,"")</f>
        <v/>
      </c>
      <c r="Q146" s="12" t="str">
        <f>IF(IFERROR(FIND("second marker",J146),0)&gt;0,IF(O146=1,"",1),"")</f>
        <v/>
      </c>
      <c r="R146" s="12" t="str">
        <f>IF(A146="S",1,"")</f>
        <v/>
      </c>
      <c r="S146" s="12" t="str">
        <f>IF(OR(B146="",B146=" "),"",1)</f>
        <v/>
      </c>
      <c r="T146" s="1"/>
      <c r="U146" s="1"/>
      <c r="V146" s="1"/>
      <c r="W146" s="1"/>
      <c r="X146" s="1"/>
      <c r="Y146" s="1"/>
      <c r="Z146" s="1"/>
      <c r="AA146" s="11"/>
      <c r="AB146" s="11"/>
    </row>
    <row r="147" spans="1:31" ht="15.75" x14ac:dyDescent="0.25">
      <c r="A147" s="28">
        <v>372</v>
      </c>
      <c r="B147" s="28"/>
      <c r="C147" s="5"/>
      <c r="D147" s="28">
        <v>928917</v>
      </c>
      <c r="E147" s="3"/>
      <c r="F147" s="3"/>
      <c r="G147" s="28" t="s">
        <v>412</v>
      </c>
      <c r="H147" s="26" t="s">
        <v>413</v>
      </c>
      <c r="I147" s="25">
        <v>1924</v>
      </c>
      <c r="J147" s="1" t="s">
        <v>414</v>
      </c>
      <c r="K147" t="str">
        <f>IF(OR(C147="",C147=" "),"",1)</f>
        <v/>
      </c>
      <c r="L147" s="12">
        <f>IF(OR(D147="",D147=" "),"",1)</f>
        <v>1</v>
      </c>
      <c r="M147" s="12" t="str">
        <f>IF(OR(E147="",E147=" "),"",1)</f>
        <v/>
      </c>
      <c r="N147" s="12">
        <f>IF(OR(K147=1,L147=1,M147=1),1,"")</f>
        <v>1</v>
      </c>
      <c r="O147" s="12">
        <f>IF(IFERROR(FIND(")",G147),0)&gt;0,1,"")</f>
        <v>1</v>
      </c>
      <c r="P147" s="12" t="str">
        <f>IF(IFERROR(FIND("Family",G147),0)&gt;0,1,"")</f>
        <v/>
      </c>
      <c r="Q147" s="12" t="str">
        <f>IF(IFERROR(FIND("second marker",J147),0)&gt;0,IF(O147=1,"",1),"")</f>
        <v/>
      </c>
      <c r="R147" s="12" t="str">
        <f>IF(A147="S",1,"")</f>
        <v/>
      </c>
      <c r="S147" s="12" t="str">
        <f>IF(OR(B147="",B147=" "),"",1)</f>
        <v/>
      </c>
      <c r="T147" s="1"/>
      <c r="U147" s="1"/>
      <c r="V147" s="1"/>
      <c r="W147" s="1"/>
      <c r="X147" s="1"/>
      <c r="Y147" s="1"/>
      <c r="Z147" s="1"/>
      <c r="AA147" s="11"/>
      <c r="AB147" s="11"/>
    </row>
    <row r="148" spans="1:31" ht="15.75" x14ac:dyDescent="0.25">
      <c r="A148" s="28">
        <v>270</v>
      </c>
      <c r="B148" s="28"/>
      <c r="C148" s="5">
        <v>209516</v>
      </c>
      <c r="D148" s="28">
        <v>928494</v>
      </c>
      <c r="E148" s="5"/>
      <c r="F148" s="5"/>
      <c r="G148" s="28" t="s">
        <v>415</v>
      </c>
      <c r="H148" s="26" t="s">
        <v>247</v>
      </c>
      <c r="I148" s="25">
        <v>1912</v>
      </c>
      <c r="J148" s="1" t="s">
        <v>416</v>
      </c>
      <c r="K148">
        <f>IF(OR(C148="",C148=" "),"",1)</f>
        <v>1</v>
      </c>
      <c r="L148" s="12">
        <f>IF(OR(D148="",D148=" "),"",1)</f>
        <v>1</v>
      </c>
      <c r="M148" s="12" t="str">
        <f>IF(OR(E148="",E148=" "),"",1)</f>
        <v/>
      </c>
      <c r="N148" s="12">
        <f>IF(OR(K148=1,L148=1,M148=1),1,"")</f>
        <v>1</v>
      </c>
      <c r="O148" s="12" t="str">
        <f>IF(IFERROR(FIND(")",G148),0)&gt;0,1,"")</f>
        <v/>
      </c>
      <c r="P148" s="12" t="str">
        <f>IF(IFERROR(FIND("Family",G148),0)&gt;0,1,"")</f>
        <v/>
      </c>
      <c r="Q148" s="12" t="str">
        <f>IF(IFERROR(FIND("second marker",J148),0)&gt;0,IF(O148=1,"",1),"")</f>
        <v/>
      </c>
      <c r="R148" s="12" t="str">
        <f>IF(A148="S",1,"")</f>
        <v/>
      </c>
      <c r="S148" s="12" t="str">
        <f>IF(OR(B148="",B148=" "),"",1)</f>
        <v/>
      </c>
      <c r="T148" s="1"/>
      <c r="U148" s="1"/>
      <c r="V148" s="1"/>
      <c r="W148" s="1"/>
      <c r="X148" s="1"/>
      <c r="Y148" s="1"/>
      <c r="Z148" s="1"/>
      <c r="AA148" s="11"/>
      <c r="AB148" s="11"/>
    </row>
    <row r="149" spans="1:31" ht="15.75" x14ac:dyDescent="0.25">
      <c r="A149" s="28">
        <v>271</v>
      </c>
      <c r="B149" s="28"/>
      <c r="C149" s="5"/>
      <c r="D149" s="28">
        <v>928495</v>
      </c>
      <c r="E149" s="5"/>
      <c r="F149" s="5"/>
      <c r="G149" s="28" t="s">
        <v>417</v>
      </c>
      <c r="H149" s="26" t="s">
        <v>418</v>
      </c>
      <c r="I149" s="25">
        <v>1926</v>
      </c>
      <c r="J149" s="1" t="s">
        <v>419</v>
      </c>
      <c r="K149" t="str">
        <f>IF(OR(C149="",C149=" "),"",1)</f>
        <v/>
      </c>
      <c r="L149" s="12">
        <f>IF(OR(D149="",D149=" "),"",1)</f>
        <v>1</v>
      </c>
      <c r="M149" s="12" t="str">
        <f>IF(OR(E149="",E149=" "),"",1)</f>
        <v/>
      </c>
      <c r="N149" s="12">
        <f>IF(OR(K149=1,L149=1,M149=1),1,"")</f>
        <v>1</v>
      </c>
      <c r="O149" s="12" t="str">
        <f>IF(IFERROR(FIND(")",G149),0)&gt;0,1,"")</f>
        <v/>
      </c>
      <c r="P149" s="12" t="str">
        <f>IF(IFERROR(FIND("Family",G149),0)&gt;0,1,"")</f>
        <v/>
      </c>
      <c r="Q149" s="12" t="str">
        <f>IF(IFERROR(FIND("second marker",J149),0)&gt;0,IF(O149=1,"",1),"")</f>
        <v/>
      </c>
      <c r="R149" s="12" t="str">
        <f>IF(A149="S",1,"")</f>
        <v/>
      </c>
      <c r="S149" s="12" t="str">
        <f>IF(OR(B149="",B149=" "),"",1)</f>
        <v/>
      </c>
      <c r="T149" s="1"/>
      <c r="U149" s="1"/>
      <c r="V149" s="1"/>
      <c r="W149" s="1"/>
      <c r="X149" s="1"/>
      <c r="Y149" s="1"/>
      <c r="Z149" s="1"/>
      <c r="AA149" s="11"/>
      <c r="AB149" s="11"/>
    </row>
    <row r="150" spans="1:31" ht="15.75" x14ac:dyDescent="0.25">
      <c r="A150" s="28">
        <v>48</v>
      </c>
      <c r="B150" s="28"/>
      <c r="C150" s="5"/>
      <c r="D150" s="28">
        <v>927540</v>
      </c>
      <c r="E150" s="5"/>
      <c r="F150" s="5"/>
      <c r="G150" s="28" t="s">
        <v>420</v>
      </c>
      <c r="H150" s="26" t="s">
        <v>421</v>
      </c>
      <c r="I150" s="25" t="s">
        <v>422</v>
      </c>
      <c r="J150" s="1" t="s">
        <v>423</v>
      </c>
      <c r="K150" t="str">
        <f>IF(OR(C150="",C150=" "),"",1)</f>
        <v/>
      </c>
      <c r="L150" s="12">
        <f>IF(OR(D150="",D150=" "),"",1)</f>
        <v>1</v>
      </c>
      <c r="M150" s="12" t="str">
        <f>IF(OR(E150="",E150=" "),"",1)</f>
        <v/>
      </c>
      <c r="N150" s="12">
        <f>IF(OR(K150=1,L150=1,M150=1),1,"")</f>
        <v>1</v>
      </c>
      <c r="O150" s="12">
        <f>IF(IFERROR(FIND(")",G150),0)&gt;0,1,"")</f>
        <v>1</v>
      </c>
      <c r="P150" s="12" t="str">
        <f>IF(IFERROR(FIND("Family",G150),0)&gt;0,1,"")</f>
        <v/>
      </c>
      <c r="Q150" s="12" t="str">
        <f>IF(IFERROR(FIND("second marker",J150),0)&gt;0,IF(O150=1,"",1),"")</f>
        <v/>
      </c>
      <c r="R150" s="12" t="str">
        <f>IF(A150="S",1,"")</f>
        <v/>
      </c>
      <c r="S150" s="12" t="str">
        <f>IF(OR(B150="",B150=" "),"",1)</f>
        <v/>
      </c>
      <c r="T150" s="1"/>
      <c r="U150" s="1"/>
      <c r="V150" s="1"/>
      <c r="W150" s="1"/>
      <c r="X150" s="1"/>
      <c r="Y150" s="1"/>
      <c r="Z150" s="1"/>
      <c r="AA150" s="11"/>
      <c r="AB150" s="11"/>
    </row>
    <row r="151" spans="1:31" ht="15.75" x14ac:dyDescent="0.25">
      <c r="A151" s="28">
        <v>75</v>
      </c>
      <c r="B151" s="28"/>
      <c r="C151" s="5"/>
      <c r="D151" s="28">
        <v>927565</v>
      </c>
      <c r="E151" s="5"/>
      <c r="F151" s="5"/>
      <c r="G151" s="28" t="s">
        <v>424</v>
      </c>
      <c r="H151" s="26" t="s">
        <v>169</v>
      </c>
      <c r="I151" s="25">
        <v>1983</v>
      </c>
      <c r="J151" s="1" t="s">
        <v>425</v>
      </c>
      <c r="K151" t="str">
        <f>IF(OR(C151="",C151=" "),"",1)</f>
        <v/>
      </c>
      <c r="L151" s="12">
        <f>IF(OR(D151="",D151=" "),"",1)</f>
        <v>1</v>
      </c>
      <c r="M151" s="12" t="str">
        <f>IF(OR(E151="",E151=" "),"",1)</f>
        <v/>
      </c>
      <c r="N151" s="12">
        <f>IF(OR(K151=1,L151=1,M151=1),1,"")</f>
        <v>1</v>
      </c>
      <c r="O151" s="12" t="str">
        <f>IF(IFERROR(FIND(")",G151),0)&gt;0,1,"")</f>
        <v/>
      </c>
      <c r="P151" s="12" t="str">
        <f>IF(IFERROR(FIND("Family",G151),0)&gt;0,1,"")</f>
        <v/>
      </c>
      <c r="Q151" s="12" t="str">
        <f>IF(IFERROR(FIND("second marker",J151),0)&gt;0,IF(O151=1,"",1),"")</f>
        <v/>
      </c>
      <c r="R151" s="12" t="str">
        <f>IF(A151="S",1,"")</f>
        <v/>
      </c>
      <c r="S151" s="12" t="str">
        <f>IF(OR(B151="",B151=" "),"",1)</f>
        <v/>
      </c>
      <c r="T151" s="1"/>
      <c r="U151" s="1"/>
      <c r="V151" s="1"/>
      <c r="W151" s="1"/>
      <c r="X151" s="1"/>
      <c r="Y151" s="1"/>
      <c r="Z151" s="1"/>
      <c r="AA151" s="11"/>
      <c r="AB151" s="11"/>
    </row>
    <row r="152" spans="1:31" ht="15.75" x14ac:dyDescent="0.25">
      <c r="A152" s="28">
        <v>43</v>
      </c>
      <c r="B152" s="28"/>
      <c r="C152" s="5"/>
      <c r="D152" s="28">
        <v>927535</v>
      </c>
      <c r="E152" s="5"/>
      <c r="F152" s="5"/>
      <c r="G152" s="28" t="s">
        <v>426</v>
      </c>
      <c r="H152" s="26" t="s">
        <v>204</v>
      </c>
      <c r="I152" s="25">
        <v>1901</v>
      </c>
      <c r="J152" s="1" t="s">
        <v>423</v>
      </c>
      <c r="K152" t="str">
        <f>IF(OR(C152="",C152=" "),"",1)</f>
        <v/>
      </c>
      <c r="L152" s="12">
        <f>IF(OR(D152="",D152=" "),"",1)</f>
        <v>1</v>
      </c>
      <c r="M152" s="12" t="str">
        <f>IF(OR(E152="",E152=" "),"",1)</f>
        <v/>
      </c>
      <c r="N152" s="12">
        <f>IF(OR(K152=1,L152=1,M152=1),1,"")</f>
        <v>1</v>
      </c>
      <c r="O152" s="12" t="str">
        <f>IF(IFERROR(FIND(")",G152),0)&gt;0,1,"")</f>
        <v/>
      </c>
      <c r="P152" s="12" t="str">
        <f>IF(IFERROR(FIND("Family",G152),0)&gt;0,1,"")</f>
        <v/>
      </c>
      <c r="Q152" s="12" t="str">
        <f>IF(IFERROR(FIND("second marker",J152),0)&gt;0,IF(O152=1,"",1),"")</f>
        <v/>
      </c>
      <c r="R152" s="12" t="str">
        <f>IF(A152="S",1,"")</f>
        <v/>
      </c>
      <c r="S152" s="12" t="str">
        <f>IF(OR(B152="",B152=" "),"",1)</f>
        <v/>
      </c>
      <c r="T152" s="1"/>
      <c r="U152" s="1"/>
      <c r="V152" s="1"/>
      <c r="W152" s="1"/>
      <c r="X152" s="1"/>
      <c r="Y152" s="1"/>
      <c r="Z152" s="1"/>
      <c r="AA152" s="11"/>
      <c r="AB152" s="11"/>
    </row>
    <row r="153" spans="1:31" ht="15.75" x14ac:dyDescent="0.25">
      <c r="A153" s="28">
        <v>44</v>
      </c>
      <c r="B153" s="28"/>
      <c r="C153" s="5"/>
      <c r="D153" s="28">
        <v>927536</v>
      </c>
      <c r="E153" s="5"/>
      <c r="F153" s="5"/>
      <c r="G153" s="28" t="s">
        <v>427</v>
      </c>
      <c r="H153" s="26" t="s">
        <v>428</v>
      </c>
      <c r="I153" s="26">
        <v>1911</v>
      </c>
      <c r="J153" s="1" t="s">
        <v>423</v>
      </c>
      <c r="K153" t="str">
        <f>IF(OR(C153="",C153=" "),"",1)</f>
        <v/>
      </c>
      <c r="L153" s="12">
        <f>IF(OR(D153="",D153=" "),"",1)</f>
        <v>1</v>
      </c>
      <c r="M153" s="12" t="str">
        <f>IF(OR(E153="",E153=" "),"",1)</f>
        <v/>
      </c>
      <c r="N153" s="12">
        <f>IF(OR(K153=1,L153=1,M153=1),1,"")</f>
        <v>1</v>
      </c>
      <c r="O153" s="12" t="str">
        <f>IF(IFERROR(FIND(")",G153),0)&gt;0,1,"")</f>
        <v/>
      </c>
      <c r="P153" s="12" t="str">
        <f>IF(IFERROR(FIND("Family",G153),0)&gt;0,1,"")</f>
        <v/>
      </c>
      <c r="Q153" s="12" t="str">
        <f>IF(IFERROR(FIND("second marker",J153),0)&gt;0,IF(O153=1,"",1),"")</f>
        <v/>
      </c>
      <c r="R153" s="12" t="str">
        <f>IF(A153="S",1,"")</f>
        <v/>
      </c>
      <c r="S153" s="12" t="str">
        <f>IF(OR(B153="",B153=" "),"",1)</f>
        <v/>
      </c>
      <c r="T153" s="1"/>
      <c r="U153" s="1"/>
      <c r="V153" s="1"/>
      <c r="W153" s="1"/>
      <c r="X153" s="1"/>
      <c r="Y153" s="1"/>
      <c r="Z153" s="1"/>
      <c r="AA153" s="11"/>
      <c r="AB153" s="11"/>
    </row>
    <row r="154" spans="1:31" ht="15.75" x14ac:dyDescent="0.25">
      <c r="A154" s="28">
        <v>36</v>
      </c>
      <c r="B154" s="28"/>
      <c r="C154" s="5"/>
      <c r="D154" s="28">
        <v>929472</v>
      </c>
      <c r="E154" s="5"/>
      <c r="F154" s="5"/>
      <c r="G154" s="28" t="s">
        <v>429</v>
      </c>
      <c r="H154" s="26" t="s">
        <v>430</v>
      </c>
      <c r="I154" s="25" t="s">
        <v>431</v>
      </c>
      <c r="J154" s="1" t="s">
        <v>432</v>
      </c>
      <c r="K154" t="str">
        <f>IF(OR(C154="",C154=" "),"",1)</f>
        <v/>
      </c>
      <c r="L154" s="12">
        <f>IF(OR(D154="",D154=" "),"",1)</f>
        <v>1</v>
      </c>
      <c r="M154" s="12" t="str">
        <f>IF(OR(E154="",E154=" "),"",1)</f>
        <v/>
      </c>
      <c r="N154" s="12">
        <f>IF(OR(K154=1,L154=1,M154=1),1,"")</f>
        <v>1</v>
      </c>
      <c r="O154" s="12" t="str">
        <f>IF(IFERROR(FIND(")",G154),0)&gt;0,1,"")</f>
        <v/>
      </c>
      <c r="P154" s="12" t="str">
        <f>IF(IFERROR(FIND("Family",G154),0)&gt;0,1,"")</f>
        <v/>
      </c>
      <c r="Q154" s="12" t="str">
        <f>IF(IFERROR(FIND("second marker",J154),0)&gt;0,IF(O154=1,"",1),"")</f>
        <v/>
      </c>
      <c r="R154" s="12" t="str">
        <f>IF(A154="S",1,"")</f>
        <v/>
      </c>
      <c r="S154" s="12" t="str">
        <f>IF(OR(B154="",B154=" "),"",1)</f>
        <v/>
      </c>
      <c r="T154" s="1"/>
      <c r="U154" s="1"/>
      <c r="V154" s="1"/>
      <c r="W154" s="1"/>
      <c r="X154" s="1"/>
      <c r="Y154" s="1"/>
      <c r="Z154" s="1"/>
      <c r="AA154" s="11"/>
      <c r="AB154" s="11"/>
    </row>
    <row r="155" spans="1:31" ht="15.75" x14ac:dyDescent="0.25">
      <c r="A155" s="28">
        <v>34</v>
      </c>
      <c r="B155" s="28"/>
      <c r="C155" s="5">
        <v>209518</v>
      </c>
      <c r="D155" s="28">
        <v>927528</v>
      </c>
      <c r="E155" s="5"/>
      <c r="F155" s="5"/>
      <c r="G155" s="28" t="s">
        <v>433</v>
      </c>
      <c r="H155" s="26" t="s">
        <v>434</v>
      </c>
      <c r="I155" s="29" t="s">
        <v>435</v>
      </c>
      <c r="J155" s="1" t="s">
        <v>436</v>
      </c>
      <c r="K155">
        <f>IF(OR(C155="",C155=" "),"",1)</f>
        <v>1</v>
      </c>
      <c r="L155" s="12">
        <f>IF(OR(D155="",D155=" "),"",1)</f>
        <v>1</v>
      </c>
      <c r="M155" s="12" t="str">
        <f>IF(OR(E155="",E155=" "),"",1)</f>
        <v/>
      </c>
      <c r="N155" s="12">
        <f>IF(OR(K155=1,L155=1,M155=1),1,"")</f>
        <v>1</v>
      </c>
      <c r="O155" s="12" t="str">
        <f>IF(IFERROR(FIND(")",G155),0)&gt;0,1,"")</f>
        <v/>
      </c>
      <c r="P155" s="12" t="str">
        <f>IF(IFERROR(FIND("Family",G155),0)&gt;0,1,"")</f>
        <v/>
      </c>
      <c r="Q155" s="12" t="str">
        <f>IF(IFERROR(FIND("second marker",J155),0)&gt;0,IF(O155=1,"",1),"")</f>
        <v/>
      </c>
      <c r="R155" s="12" t="str">
        <f>IF(A155="S",1,"")</f>
        <v/>
      </c>
      <c r="S155" s="12" t="str">
        <f>IF(OR(B155="",B155=" "),"",1)</f>
        <v/>
      </c>
      <c r="T155" s="1"/>
      <c r="U155" s="1"/>
      <c r="V155" s="1"/>
      <c r="W155" s="1"/>
      <c r="X155" s="1"/>
      <c r="Y155" s="1"/>
      <c r="Z155" s="1"/>
      <c r="AA155" s="11"/>
      <c r="AB155" s="11"/>
    </row>
    <row r="156" spans="1:31" ht="15.75" x14ac:dyDescent="0.25">
      <c r="A156" s="28">
        <v>33</v>
      </c>
      <c r="B156" s="28"/>
      <c r="C156" s="5">
        <v>209521</v>
      </c>
      <c r="D156" s="28">
        <v>927527</v>
      </c>
      <c r="E156" s="5"/>
      <c r="F156" s="5"/>
      <c r="G156" s="28" t="s">
        <v>437</v>
      </c>
      <c r="H156" s="26" t="s">
        <v>438</v>
      </c>
      <c r="I156" s="25" t="s">
        <v>439</v>
      </c>
      <c r="J156" s="1" t="s">
        <v>440</v>
      </c>
      <c r="K156">
        <f>IF(OR(C156="",C156=" "),"",1)</f>
        <v>1</v>
      </c>
      <c r="L156" s="12">
        <f>IF(OR(D156="",D156=" "),"",1)</f>
        <v>1</v>
      </c>
      <c r="M156" s="12" t="str">
        <f>IF(OR(E156="",E156=" "),"",1)</f>
        <v/>
      </c>
      <c r="N156" s="12">
        <f>IF(OR(K156=1,L156=1,M156=1),1,"")</f>
        <v>1</v>
      </c>
      <c r="O156" s="12" t="str">
        <f>IF(IFERROR(FIND(")",G156),0)&gt;0,1,"")</f>
        <v/>
      </c>
      <c r="P156" s="12" t="str">
        <f>IF(IFERROR(FIND("Family",G156),0)&gt;0,1,"")</f>
        <v/>
      </c>
      <c r="Q156" s="12" t="str">
        <f>IF(IFERROR(FIND("second marker",J156),0)&gt;0,IF(O156=1,"",1),"")</f>
        <v/>
      </c>
      <c r="R156" s="12" t="str">
        <f>IF(A156="S",1,"")</f>
        <v/>
      </c>
      <c r="S156" s="12" t="str">
        <f>IF(OR(B156="",B156=" "),"",1)</f>
        <v/>
      </c>
      <c r="T156" s="1"/>
      <c r="U156" s="1"/>
      <c r="V156" s="1"/>
      <c r="W156" s="1"/>
      <c r="X156" s="1"/>
      <c r="Y156" s="1"/>
      <c r="Z156" s="1"/>
      <c r="AA156" s="11"/>
      <c r="AB156" s="11"/>
    </row>
    <row r="157" spans="1:31" ht="15.75" x14ac:dyDescent="0.25">
      <c r="A157" s="28">
        <v>373</v>
      </c>
      <c r="B157" s="28"/>
      <c r="C157" s="5"/>
      <c r="D157" s="28">
        <v>928923</v>
      </c>
      <c r="E157" s="5">
        <v>424482</v>
      </c>
      <c r="F157" s="5"/>
      <c r="G157" s="28" t="s">
        <v>441</v>
      </c>
      <c r="H157" s="26" t="s">
        <v>442</v>
      </c>
      <c r="I157" s="25">
        <v>1940</v>
      </c>
      <c r="J157" s="1" t="s">
        <v>443</v>
      </c>
      <c r="K157" t="str">
        <f>IF(OR(C157="",C157=" "),"",1)</f>
        <v/>
      </c>
      <c r="L157" s="12">
        <f>IF(OR(D157="",D157=" "),"",1)</f>
        <v>1</v>
      </c>
      <c r="M157" s="12">
        <f>IF(OR(E157="",E157=" "),"",1)</f>
        <v>1</v>
      </c>
      <c r="N157" s="12">
        <f>IF(OR(K157=1,L157=1,M157=1),1,"")</f>
        <v>1</v>
      </c>
      <c r="O157" s="12" t="str">
        <f>IF(IFERROR(FIND(")",G157),0)&gt;0,1,"")</f>
        <v/>
      </c>
      <c r="P157" s="12" t="str">
        <f>IF(IFERROR(FIND("Family",G157),0)&gt;0,1,"")</f>
        <v/>
      </c>
      <c r="Q157" s="12" t="str">
        <f>IF(IFERROR(FIND("second marker",J157),0)&gt;0,IF(O157=1,"",1),"")</f>
        <v/>
      </c>
      <c r="R157" s="12" t="str">
        <f>IF(A157="S",1,"")</f>
        <v/>
      </c>
      <c r="S157" s="12" t="str">
        <f>IF(OR(B157="",B157=" "),"",1)</f>
        <v/>
      </c>
      <c r="T157" s="1"/>
      <c r="U157" s="1"/>
      <c r="V157" s="1"/>
      <c r="W157" s="1"/>
      <c r="X157" s="1"/>
      <c r="Y157" s="1"/>
      <c r="Z157" s="1"/>
      <c r="AA157" s="11"/>
      <c r="AB157" s="11"/>
    </row>
    <row r="158" spans="1:31" x14ac:dyDescent="0.25">
      <c r="A158" s="41" t="s">
        <v>0</v>
      </c>
      <c r="B158" s="41" t="s">
        <v>1</v>
      </c>
      <c r="C158" s="41" t="s">
        <v>67</v>
      </c>
      <c r="D158" s="41" t="s">
        <v>68</v>
      </c>
      <c r="E158" s="41" t="s">
        <v>2</v>
      </c>
      <c r="F158" s="41" t="s">
        <v>56</v>
      </c>
      <c r="G158" s="41" t="s">
        <v>61</v>
      </c>
      <c r="H158" s="41" t="s">
        <v>4</v>
      </c>
      <c r="I158" s="41" t="s">
        <v>5</v>
      </c>
      <c r="J158" s="41" t="s">
        <v>6</v>
      </c>
      <c r="K158" s="45">
        <f>IF(OR(C158="",C158=" "),"",1)</f>
        <v>1</v>
      </c>
      <c r="L158" s="12">
        <f>IF(OR(D158="",D158=" "),"",1)</f>
        <v>1</v>
      </c>
      <c r="M158" s="12">
        <f>IF(OR(E158="",E158=" "),"",1)</f>
        <v>1</v>
      </c>
      <c r="N158" s="12">
        <f>IF(OR(K158=1,L158=1,M158=1),1,"")</f>
        <v>1</v>
      </c>
      <c r="O158" s="12" t="str">
        <f>IF(IFERROR(FIND(")",G158),0)&gt;0,1,"")</f>
        <v/>
      </c>
      <c r="P158" s="12" t="str">
        <f>IF(IFERROR(FIND("Family",G158),0)&gt;0,1,"")</f>
        <v/>
      </c>
      <c r="Q158" s="12" t="str">
        <f>IF(IFERROR(FIND("second marker",J158),0)&gt;0,IF(O158=1,"",1),"")</f>
        <v/>
      </c>
      <c r="R158" s="12">
        <f>IF(A158="S",1,"")</f>
        <v>1</v>
      </c>
      <c r="S158" s="12">
        <f>IF(OR(B158="",B158=" "),"",1)</f>
        <v>1</v>
      </c>
      <c r="T158" s="1"/>
      <c r="U158" s="1"/>
      <c r="V158" s="1"/>
      <c r="W158" s="1"/>
      <c r="X158" s="1"/>
      <c r="Y158" s="1"/>
      <c r="Z158" s="1"/>
      <c r="AA158" s="1"/>
      <c r="AB158" s="11"/>
      <c r="AC158" s="1"/>
      <c r="AD158" s="1"/>
      <c r="AE158" s="1"/>
    </row>
    <row r="159" spans="1:31" ht="15.75" x14ac:dyDescent="0.25">
      <c r="A159" s="28">
        <v>482</v>
      </c>
      <c r="B159" s="28"/>
      <c r="C159" s="5"/>
      <c r="D159" s="28">
        <v>929420</v>
      </c>
      <c r="E159" s="5"/>
      <c r="F159" s="5"/>
      <c r="G159" s="28" t="s">
        <v>444</v>
      </c>
      <c r="H159" s="25">
        <v>1930</v>
      </c>
      <c r="I159" s="25">
        <v>1988</v>
      </c>
      <c r="J159" s="1" t="s">
        <v>8</v>
      </c>
      <c r="K159" t="str">
        <f>IF(OR(C159="",C159=" "),"",1)</f>
        <v/>
      </c>
      <c r="L159" s="12">
        <f>IF(OR(D159="",D159=" "),"",1)</f>
        <v>1</v>
      </c>
      <c r="M159" s="12" t="str">
        <f>IF(OR(E159="",E159=" "),"",1)</f>
        <v/>
      </c>
      <c r="N159" s="12">
        <f>IF(OR(K159=1,L159=1,M159=1),1,"")</f>
        <v>1</v>
      </c>
      <c r="O159" s="12" t="str">
        <f>IF(IFERROR(FIND(")",G159),0)&gt;0,1,"")</f>
        <v/>
      </c>
      <c r="P159" s="12" t="str">
        <f>IF(IFERROR(FIND("Family",G159),0)&gt;0,1,"")</f>
        <v/>
      </c>
      <c r="Q159" s="12" t="str">
        <f>IF(IFERROR(FIND("second marker",J159),0)&gt;0,IF(O159=1,"",1),"")</f>
        <v/>
      </c>
      <c r="R159" s="12" t="str">
        <f>IF(A159="S",1,"")</f>
        <v/>
      </c>
      <c r="S159" s="12" t="str">
        <f>IF(OR(B159="",B159=" "),"",1)</f>
        <v/>
      </c>
      <c r="T159" s="1"/>
      <c r="U159" s="1"/>
      <c r="V159" s="1"/>
      <c r="W159" s="1"/>
      <c r="X159" s="1"/>
      <c r="Y159" s="1"/>
      <c r="Z159" s="1"/>
      <c r="AA159" s="11"/>
      <c r="AB159" s="11"/>
    </row>
    <row r="160" spans="1:31" ht="15.75" x14ac:dyDescent="0.25">
      <c r="A160" s="28">
        <v>481</v>
      </c>
      <c r="B160" s="28"/>
      <c r="C160" s="5"/>
      <c r="D160" s="28">
        <v>929419</v>
      </c>
      <c r="E160" s="5"/>
      <c r="F160" s="5"/>
      <c r="G160" s="28" t="s">
        <v>445</v>
      </c>
      <c r="H160" s="25">
        <v>1916</v>
      </c>
      <c r="I160" s="25">
        <v>1989</v>
      </c>
      <c r="J160" s="1" t="s">
        <v>8</v>
      </c>
      <c r="K160" t="str">
        <f>IF(OR(C160="",C160=" "),"",1)</f>
        <v/>
      </c>
      <c r="L160" s="12">
        <f>IF(OR(D160="",D160=" "),"",1)</f>
        <v>1</v>
      </c>
      <c r="M160" s="12" t="str">
        <f>IF(OR(E160="",E160=" "),"",1)</f>
        <v/>
      </c>
      <c r="N160" s="12">
        <f>IF(OR(K160=1,L160=1,M160=1),1,"")</f>
        <v>1</v>
      </c>
      <c r="O160" s="12" t="str">
        <f>IF(IFERROR(FIND(")",G160),0)&gt;0,1,"")</f>
        <v/>
      </c>
      <c r="P160" s="12" t="str">
        <f>IF(IFERROR(FIND("Family",G160),0)&gt;0,1,"")</f>
        <v/>
      </c>
      <c r="Q160" s="12" t="str">
        <f>IF(IFERROR(FIND("second marker",J160),0)&gt;0,IF(O160=1,"",1),"")</f>
        <v/>
      </c>
      <c r="R160" s="12" t="str">
        <f>IF(A160="S",1,"")</f>
        <v/>
      </c>
      <c r="S160" s="12" t="str">
        <f>IF(OR(B160="",B160=" "),"",1)</f>
        <v/>
      </c>
      <c r="T160" s="1"/>
      <c r="U160" s="1"/>
      <c r="V160" s="1"/>
      <c r="W160" s="1"/>
      <c r="X160" s="1"/>
      <c r="Y160" s="1"/>
      <c r="Z160" s="1"/>
      <c r="AA160" s="11"/>
      <c r="AB160" s="11"/>
    </row>
    <row r="161" spans="1:28" ht="15.75" x14ac:dyDescent="0.25">
      <c r="A161" s="28">
        <v>427</v>
      </c>
      <c r="B161" s="28"/>
      <c r="C161" s="5"/>
      <c r="D161" s="28">
        <v>929280</v>
      </c>
      <c r="E161" s="5">
        <v>422505</v>
      </c>
      <c r="F161" s="5"/>
      <c r="G161" s="28" t="s">
        <v>446</v>
      </c>
      <c r="H161" s="25">
        <v>1911</v>
      </c>
      <c r="I161" s="29">
        <v>1997</v>
      </c>
      <c r="J161" s="1" t="s">
        <v>447</v>
      </c>
      <c r="K161" t="str">
        <f>IF(OR(C161="",C161=" "),"",1)</f>
        <v/>
      </c>
      <c r="L161" s="12">
        <f>IF(OR(D161="",D161=" "),"",1)</f>
        <v>1</v>
      </c>
      <c r="M161" s="12">
        <f>IF(OR(E161="",E161=" "),"",1)</f>
        <v>1</v>
      </c>
      <c r="N161" s="12">
        <f>IF(OR(K161=1,L161=1,M161=1),1,"")</f>
        <v>1</v>
      </c>
      <c r="O161" s="12" t="str">
        <f>IF(IFERROR(FIND(")",G161),0)&gt;0,1,"")</f>
        <v/>
      </c>
      <c r="P161" s="12" t="str">
        <f>IF(IFERROR(FIND("Family",G161),0)&gt;0,1,"")</f>
        <v/>
      </c>
      <c r="Q161" s="12" t="str">
        <f>IF(IFERROR(FIND("second marker",J161),0)&gt;0,IF(O161=1,"",1),"")</f>
        <v/>
      </c>
      <c r="R161" s="12" t="str">
        <f>IF(A161="S",1,"")</f>
        <v/>
      </c>
      <c r="S161" s="12" t="str">
        <f>IF(OR(B161="",B161=" "),"",1)</f>
        <v/>
      </c>
      <c r="T161" s="1"/>
      <c r="U161" s="1"/>
      <c r="V161" s="1"/>
      <c r="W161" s="1"/>
      <c r="X161" s="1"/>
      <c r="Y161" s="1"/>
      <c r="Z161" s="1"/>
      <c r="AA161" s="11"/>
      <c r="AB161" s="11"/>
    </row>
    <row r="162" spans="1:28" ht="15.75" x14ac:dyDescent="0.25">
      <c r="A162" s="28">
        <v>352</v>
      </c>
      <c r="B162" s="28"/>
      <c r="C162" s="5">
        <v>209906</v>
      </c>
      <c r="D162" s="28">
        <v>928891</v>
      </c>
      <c r="E162" s="5"/>
      <c r="F162" s="5"/>
      <c r="G162" s="28" t="s">
        <v>448</v>
      </c>
      <c r="H162" s="26" t="s">
        <v>449</v>
      </c>
      <c r="I162" s="25" t="s">
        <v>450</v>
      </c>
      <c r="J162" s="1" t="s">
        <v>451</v>
      </c>
      <c r="K162">
        <f>IF(OR(C162="",C162=" "),"",1)</f>
        <v>1</v>
      </c>
      <c r="L162" s="12">
        <f>IF(OR(D162="",D162=" "),"",1)</f>
        <v>1</v>
      </c>
      <c r="M162" s="12" t="str">
        <f>IF(OR(E162="",E162=" "),"",1)</f>
        <v/>
      </c>
      <c r="N162" s="12">
        <f>IF(OR(K162=1,L162=1,M162=1),1,"")</f>
        <v>1</v>
      </c>
      <c r="O162" s="12" t="str">
        <f>IF(IFERROR(FIND(")",G162),0)&gt;0,1,"")</f>
        <v/>
      </c>
      <c r="P162" s="12" t="str">
        <f>IF(IFERROR(FIND("Family",G162),0)&gt;0,1,"")</f>
        <v/>
      </c>
      <c r="Q162" s="12" t="str">
        <f>IF(IFERROR(FIND("second marker",J162),0)&gt;0,IF(O162=1,"",1),"")</f>
        <v/>
      </c>
      <c r="R162" s="12" t="str">
        <f>IF(A162="S",1,"")</f>
        <v/>
      </c>
      <c r="S162" s="12" t="str">
        <f>IF(OR(B162="",B162=" "),"",1)</f>
        <v/>
      </c>
      <c r="T162" s="1"/>
      <c r="U162" s="1"/>
      <c r="V162" s="1"/>
      <c r="W162" s="1"/>
      <c r="X162" s="1"/>
      <c r="Y162" s="1"/>
      <c r="Z162" s="1"/>
      <c r="AA162" s="11"/>
      <c r="AB162" s="11"/>
    </row>
    <row r="163" spans="1:28" ht="15.75" x14ac:dyDescent="0.25">
      <c r="A163" s="28">
        <v>347</v>
      </c>
      <c r="B163" s="28"/>
      <c r="C163" s="5">
        <v>209905</v>
      </c>
      <c r="D163" s="28">
        <v>928829</v>
      </c>
      <c r="E163" s="5"/>
      <c r="F163" s="5"/>
      <c r="G163" s="28" t="s">
        <v>452</v>
      </c>
      <c r="H163" s="26" t="s">
        <v>453</v>
      </c>
      <c r="I163" s="25" t="s">
        <v>454</v>
      </c>
      <c r="J163" s="1" t="s">
        <v>455</v>
      </c>
      <c r="K163">
        <f>IF(OR(C163="",C163=" "),"",1)</f>
        <v>1</v>
      </c>
      <c r="L163" s="12">
        <f>IF(OR(D163="",D163=" "),"",1)</f>
        <v>1</v>
      </c>
      <c r="M163" s="12" t="str">
        <f>IF(OR(E163="",E163=" "),"",1)</f>
        <v/>
      </c>
      <c r="N163" s="12">
        <f>IF(OR(K163=1,L163=1,M163=1),1,"")</f>
        <v>1</v>
      </c>
      <c r="O163" s="12" t="str">
        <f>IF(IFERROR(FIND(")",G163),0)&gt;0,1,"")</f>
        <v/>
      </c>
      <c r="P163" s="12" t="str">
        <f>IF(IFERROR(FIND("Family",G163),0)&gt;0,1,"")</f>
        <v/>
      </c>
      <c r="Q163" s="12" t="str">
        <f>IF(IFERROR(FIND("second marker",J163),0)&gt;0,IF(O163=1,"",1),"")</f>
        <v/>
      </c>
      <c r="R163" s="12" t="str">
        <f>IF(A163="S",1,"")</f>
        <v/>
      </c>
      <c r="S163" s="12" t="str">
        <f>IF(OR(B163="",B163=" "),"",1)</f>
        <v/>
      </c>
      <c r="T163" s="1"/>
      <c r="U163" s="1"/>
      <c r="V163" s="1"/>
      <c r="W163" s="1"/>
      <c r="X163" s="1"/>
      <c r="Y163" s="1"/>
      <c r="Z163" s="1"/>
      <c r="AA163" s="11"/>
      <c r="AB163" s="11"/>
    </row>
    <row r="164" spans="1:28" ht="15.75" x14ac:dyDescent="0.25">
      <c r="A164" s="28">
        <v>348</v>
      </c>
      <c r="B164" s="28"/>
      <c r="C164" s="5">
        <v>209903</v>
      </c>
      <c r="D164" s="28">
        <v>928830</v>
      </c>
      <c r="E164" s="5"/>
      <c r="F164" s="5"/>
      <c r="G164" s="28" t="s">
        <v>456</v>
      </c>
      <c r="H164" s="26" t="s">
        <v>457</v>
      </c>
      <c r="I164" s="25" t="s">
        <v>458</v>
      </c>
      <c r="J164" s="1" t="s">
        <v>459</v>
      </c>
      <c r="K164">
        <f>IF(OR(C164="",C164=" "),"",1)</f>
        <v>1</v>
      </c>
      <c r="L164" s="12">
        <f>IF(OR(D164="",D164=" "),"",1)</f>
        <v>1</v>
      </c>
      <c r="M164" s="12" t="str">
        <f>IF(OR(E164="",E164=" "),"",1)</f>
        <v/>
      </c>
      <c r="N164" s="12">
        <f>IF(OR(K164=1,L164=1,M164=1),1,"")</f>
        <v>1</v>
      </c>
      <c r="O164" s="12" t="str">
        <f>IF(IFERROR(FIND(")",G164),0)&gt;0,1,"")</f>
        <v/>
      </c>
      <c r="P164" s="12" t="str">
        <f>IF(IFERROR(FIND("Family",G164),0)&gt;0,1,"")</f>
        <v/>
      </c>
      <c r="Q164" s="12" t="str">
        <f>IF(IFERROR(FIND("second marker",J164),0)&gt;0,IF(O164=1,"",1),"")</f>
        <v/>
      </c>
      <c r="R164" s="12" t="str">
        <f>IF(A164="S",1,"")</f>
        <v/>
      </c>
      <c r="S164" s="12" t="str">
        <f>IF(OR(B164="",B164=" "),"",1)</f>
        <v/>
      </c>
      <c r="T164" s="1"/>
      <c r="U164" s="1"/>
      <c r="V164" s="1"/>
      <c r="W164" s="1"/>
      <c r="X164" s="1"/>
      <c r="Y164" s="1"/>
      <c r="Z164" s="1"/>
      <c r="AA164" s="11"/>
      <c r="AB164" s="11"/>
    </row>
    <row r="165" spans="1:28" ht="15.75" x14ac:dyDescent="0.25">
      <c r="A165" s="5">
        <v>432</v>
      </c>
      <c r="B165" s="5"/>
      <c r="C165" s="5" t="s">
        <v>8</v>
      </c>
      <c r="D165" s="28">
        <v>929289</v>
      </c>
      <c r="E165" s="5">
        <v>423588</v>
      </c>
      <c r="F165" s="5"/>
      <c r="G165" s="28" t="s">
        <v>460</v>
      </c>
      <c r="H165" s="5" t="s">
        <v>461</v>
      </c>
      <c r="I165" s="5" t="s">
        <v>462</v>
      </c>
      <c r="J165" s="5" t="s">
        <v>463</v>
      </c>
      <c r="K165" t="str">
        <f>IF(OR(C165="",C165=" "),"",1)</f>
        <v/>
      </c>
      <c r="L165" s="12">
        <f>IF(OR(D165="",D165=" "),"",1)</f>
        <v>1</v>
      </c>
      <c r="M165" s="12">
        <f>IF(OR(E165="",E165=" "),"",1)</f>
        <v>1</v>
      </c>
      <c r="N165" s="12">
        <f>IF(OR(K165=1,L165=1,M165=1),1,"")</f>
        <v>1</v>
      </c>
      <c r="O165" s="12" t="str">
        <f>IF(IFERROR(FIND(")",G165),0)&gt;0,1,"")</f>
        <v/>
      </c>
      <c r="P165" s="12" t="str">
        <f>IF(IFERROR(FIND("Family",G165),0)&gt;0,1,"")</f>
        <v/>
      </c>
      <c r="Q165" s="12" t="str">
        <f>IF(IFERROR(FIND("second marker",J165),0)&gt;0,IF(O165=1,"",1),"")</f>
        <v/>
      </c>
      <c r="R165" s="12" t="str">
        <f>IF(A165="S",1,"")</f>
        <v/>
      </c>
      <c r="S165" s="12" t="str">
        <f>IF(OR(B165="",B165=" "),"",1)</f>
        <v/>
      </c>
      <c r="T165" s="1"/>
      <c r="U165" s="1"/>
      <c r="V165" s="1"/>
      <c r="W165" s="1"/>
      <c r="X165" s="1"/>
      <c r="Y165" s="1"/>
      <c r="Z165" s="1"/>
      <c r="AA165" s="11"/>
      <c r="AB165" s="11"/>
    </row>
    <row r="166" spans="1:28" ht="15.75" x14ac:dyDescent="0.25">
      <c r="A166" s="28">
        <v>350</v>
      </c>
      <c r="B166" s="28"/>
      <c r="C166" s="5"/>
      <c r="D166" s="28">
        <v>928889</v>
      </c>
      <c r="E166" s="5"/>
      <c r="F166" s="5"/>
      <c r="G166" s="28" t="s">
        <v>66</v>
      </c>
      <c r="H166" s="26" t="s">
        <v>464</v>
      </c>
      <c r="I166" s="29" t="s">
        <v>465</v>
      </c>
      <c r="J166" s="1" t="s">
        <v>466</v>
      </c>
      <c r="K166" t="str">
        <f>IF(OR(C166="",C166=" "),"",1)</f>
        <v/>
      </c>
      <c r="L166" s="12">
        <f>IF(OR(D166="",D166=" "),"",1)</f>
        <v>1</v>
      </c>
      <c r="M166" s="12" t="str">
        <f>IF(OR(E166="",E166=" "),"",1)</f>
        <v/>
      </c>
      <c r="N166" s="12">
        <f>IF(OR(K166=1,L166=1,M166=1),1,"")</f>
        <v>1</v>
      </c>
      <c r="O166" s="12" t="str">
        <f>IF(IFERROR(FIND(")",G166),0)&gt;0,1,"")</f>
        <v/>
      </c>
      <c r="P166" s="12" t="str">
        <f>IF(IFERROR(FIND("Family",G166),0)&gt;0,1,"")</f>
        <v/>
      </c>
      <c r="Q166" s="12" t="str">
        <f>IF(IFERROR(FIND("second marker",J166),0)&gt;0,IF(O166=1,"",1),"")</f>
        <v/>
      </c>
      <c r="R166" s="12" t="str">
        <f>IF(A166="S",1,"")</f>
        <v/>
      </c>
      <c r="S166" s="12" t="str">
        <f>IF(OR(B166="",B166=" "),"",1)</f>
        <v/>
      </c>
      <c r="T166" s="1"/>
      <c r="U166" s="1"/>
      <c r="V166" s="1"/>
      <c r="W166" s="1"/>
      <c r="X166" s="1"/>
      <c r="Y166" s="1"/>
      <c r="Z166" s="1"/>
      <c r="AA166" s="11"/>
      <c r="AB166" s="11"/>
    </row>
    <row r="167" spans="1:28" ht="15.75" x14ac:dyDescent="0.25">
      <c r="A167" s="28">
        <v>405</v>
      </c>
      <c r="B167" s="28"/>
      <c r="C167" s="5"/>
      <c r="D167" s="28">
        <v>929144</v>
      </c>
      <c r="E167" s="5"/>
      <c r="F167" s="5"/>
      <c r="G167" s="28" t="s">
        <v>467</v>
      </c>
      <c r="H167" s="26" t="s">
        <v>468</v>
      </c>
      <c r="I167" s="29" t="s">
        <v>469</v>
      </c>
      <c r="J167" s="1" t="s">
        <v>470</v>
      </c>
      <c r="K167" t="str">
        <f>IF(OR(C167="",C167=" "),"",1)</f>
        <v/>
      </c>
      <c r="L167" s="12">
        <f>IF(OR(D167="",D167=" "),"",1)</f>
        <v>1</v>
      </c>
      <c r="M167" s="12" t="str">
        <f>IF(OR(E167="",E167=" "),"",1)</f>
        <v/>
      </c>
      <c r="N167" s="12">
        <f>IF(OR(K167=1,L167=1,M167=1),1,"")</f>
        <v>1</v>
      </c>
      <c r="O167" s="12" t="str">
        <f>IF(IFERROR(FIND(")",G167),0)&gt;0,1,"")</f>
        <v/>
      </c>
      <c r="P167" s="12" t="str">
        <f>IF(IFERROR(FIND("Family",G167),0)&gt;0,1,"")</f>
        <v/>
      </c>
      <c r="Q167" s="12" t="str">
        <f>IF(IFERROR(FIND("second marker",J167),0)&gt;0,IF(O167=1,"",1),"")</f>
        <v/>
      </c>
      <c r="R167" s="12" t="str">
        <f>IF(A167="S",1,"")</f>
        <v/>
      </c>
      <c r="S167" s="12" t="str">
        <f>IF(OR(B167="",B167=" "),"",1)</f>
        <v/>
      </c>
      <c r="T167" s="1"/>
      <c r="U167" s="1"/>
      <c r="V167" s="1"/>
      <c r="W167" s="1"/>
      <c r="X167" s="1"/>
      <c r="Y167" s="1"/>
      <c r="Z167" s="1"/>
      <c r="AA167" s="11"/>
      <c r="AB167" s="11"/>
    </row>
    <row r="168" spans="1:28" ht="15.75" x14ac:dyDescent="0.25">
      <c r="A168" s="28">
        <v>428</v>
      </c>
      <c r="B168" s="28" t="s">
        <v>1443</v>
      </c>
      <c r="C168" s="5"/>
      <c r="D168" s="28">
        <v>929281</v>
      </c>
      <c r="E168" s="5">
        <v>422515</v>
      </c>
      <c r="F168" s="5"/>
      <c r="G168" s="28" t="s">
        <v>471</v>
      </c>
      <c r="H168" s="5" t="s">
        <v>406</v>
      </c>
      <c r="I168" s="5" t="s">
        <v>407</v>
      </c>
      <c r="J168" s="1" t="s">
        <v>408</v>
      </c>
      <c r="K168" t="str">
        <f>IF(OR(C168="",C168=" "),"",1)</f>
        <v/>
      </c>
      <c r="L168" s="12">
        <f>IF(OR(D168="",D168=" "),"",1)</f>
        <v>1</v>
      </c>
      <c r="M168" s="12">
        <f>IF(OR(E168="",E168=" "),"",1)</f>
        <v>1</v>
      </c>
      <c r="N168" s="12">
        <f>IF(OR(K168=1,L168=1,M168=1),1,"")</f>
        <v>1</v>
      </c>
      <c r="O168" s="12">
        <f>IF(IFERROR(FIND(")",G168),0)&gt;0,1,"")</f>
        <v>1</v>
      </c>
      <c r="P168" s="12" t="str">
        <f>IF(IFERROR(FIND("Family",G168),0)&gt;0,1,"")</f>
        <v/>
      </c>
      <c r="Q168" s="12" t="str">
        <f>IF(IFERROR(FIND("second marker",J168),0)&gt;0,IF(O168=1,"",1),"")</f>
        <v/>
      </c>
      <c r="R168" s="12" t="str">
        <f>IF(A168="S",1,"")</f>
        <v/>
      </c>
      <c r="S168" s="12">
        <f>IF(OR(B168="",B168=" "),"",1)</f>
        <v>1</v>
      </c>
      <c r="T168" s="1"/>
      <c r="U168" s="1"/>
      <c r="V168" s="1"/>
      <c r="W168" s="1"/>
      <c r="X168" s="1"/>
      <c r="Y168" s="1"/>
      <c r="Z168" s="1"/>
      <c r="AA168" s="11"/>
      <c r="AB168" s="11"/>
    </row>
    <row r="169" spans="1:28" ht="15.75" x14ac:dyDescent="0.25">
      <c r="A169" s="28">
        <v>355</v>
      </c>
      <c r="B169" s="28"/>
      <c r="C169" s="5"/>
      <c r="D169" s="28">
        <v>928896</v>
      </c>
      <c r="E169" s="5"/>
      <c r="F169" s="5"/>
      <c r="G169" s="28" t="s">
        <v>472</v>
      </c>
      <c r="H169" s="37" t="s">
        <v>257</v>
      </c>
      <c r="I169" s="29">
        <v>1910</v>
      </c>
      <c r="J169" s="1" t="s">
        <v>473</v>
      </c>
      <c r="K169" t="str">
        <f>IF(OR(C169="",C169=" "),"",1)</f>
        <v/>
      </c>
      <c r="L169" s="12">
        <f>IF(OR(D169="",D169=" "),"",1)</f>
        <v>1</v>
      </c>
      <c r="M169" s="12" t="str">
        <f>IF(OR(E169="",E169=" "),"",1)</f>
        <v/>
      </c>
      <c r="N169" s="12">
        <f>IF(OR(K169=1,L169=1,M169=1),1,"")</f>
        <v>1</v>
      </c>
      <c r="O169" s="12" t="str">
        <f>IF(IFERROR(FIND(")",G169),0)&gt;0,1,"")</f>
        <v/>
      </c>
      <c r="P169" s="12" t="str">
        <f>IF(IFERROR(FIND("Family",G169),0)&gt;0,1,"")</f>
        <v/>
      </c>
      <c r="Q169" s="12" t="str">
        <f>IF(IFERROR(FIND("second marker",J169),0)&gt;0,IF(O169=1,"",1),"")</f>
        <v/>
      </c>
      <c r="R169" s="12" t="str">
        <f>IF(A169="S",1,"")</f>
        <v/>
      </c>
      <c r="S169" s="12" t="str">
        <f>IF(OR(B169="",B169=" "),"",1)</f>
        <v/>
      </c>
      <c r="T169" s="1"/>
      <c r="U169" s="1"/>
      <c r="V169" s="1"/>
      <c r="W169" s="1"/>
      <c r="X169" s="1"/>
      <c r="Y169" s="1"/>
      <c r="Z169" s="1"/>
      <c r="AA169" s="11"/>
      <c r="AB169" s="11"/>
    </row>
    <row r="170" spans="1:28" ht="15.75" x14ac:dyDescent="0.25">
      <c r="A170" s="28">
        <v>345</v>
      </c>
      <c r="B170" s="28"/>
      <c r="C170" s="5"/>
      <c r="D170" s="28">
        <v>928827</v>
      </c>
      <c r="E170" s="5"/>
      <c r="F170" s="5"/>
      <c r="G170" s="28" t="s">
        <v>474</v>
      </c>
      <c r="H170" s="26" t="s">
        <v>167</v>
      </c>
      <c r="I170" s="25">
        <v>1966</v>
      </c>
      <c r="J170" s="1" t="s">
        <v>475</v>
      </c>
      <c r="K170" t="str">
        <f>IF(OR(C170="",C170=" "),"",1)</f>
        <v/>
      </c>
      <c r="L170" s="12">
        <f>IF(OR(D170="",D170=" "),"",1)</f>
        <v>1</v>
      </c>
      <c r="M170" s="12" t="str">
        <f>IF(OR(E170="",E170=" "),"",1)</f>
        <v/>
      </c>
      <c r="N170" s="12">
        <f>IF(OR(K170=1,L170=1,M170=1),1,"")</f>
        <v>1</v>
      </c>
      <c r="O170" s="12" t="str">
        <f>IF(IFERROR(FIND(")",G170),0)&gt;0,1,"")</f>
        <v/>
      </c>
      <c r="P170" s="12" t="str">
        <f>IF(IFERROR(FIND("Family",G170),0)&gt;0,1,"")</f>
        <v/>
      </c>
      <c r="Q170" s="12" t="str">
        <f>IF(IFERROR(FIND("second marker",J170),0)&gt;0,IF(O170=1,"",1),"")</f>
        <v/>
      </c>
      <c r="R170" s="12" t="str">
        <f>IF(A170="S",1,"")</f>
        <v/>
      </c>
      <c r="S170" s="12" t="str">
        <f>IF(OR(B170="",B170=" "),"",1)</f>
        <v/>
      </c>
      <c r="T170" s="1"/>
      <c r="U170" s="1"/>
      <c r="V170" s="1"/>
      <c r="W170" s="1"/>
      <c r="X170" s="1"/>
      <c r="Y170" s="1"/>
      <c r="Z170" s="1"/>
      <c r="AA170" s="11"/>
      <c r="AB170" s="11"/>
    </row>
    <row r="171" spans="1:28" ht="15.75" x14ac:dyDescent="0.25">
      <c r="A171" s="28">
        <v>351</v>
      </c>
      <c r="B171" s="28"/>
      <c r="C171" s="5"/>
      <c r="D171" s="28">
        <v>928890</v>
      </c>
      <c r="E171" s="5"/>
      <c r="F171" s="5"/>
      <c r="G171" s="28" t="s">
        <v>476</v>
      </c>
      <c r="H171" s="26" t="s">
        <v>250</v>
      </c>
      <c r="I171" s="29">
        <v>1915</v>
      </c>
      <c r="J171" s="1" t="s">
        <v>473</v>
      </c>
      <c r="K171" t="str">
        <f>IF(OR(C171="",C171=" "),"",1)</f>
        <v/>
      </c>
      <c r="L171" s="12">
        <f>IF(OR(D171="",D171=" "),"",1)</f>
        <v>1</v>
      </c>
      <c r="M171" s="12" t="str">
        <f>IF(OR(E171="",E171=" "),"",1)</f>
        <v/>
      </c>
      <c r="N171" s="12">
        <f>IF(OR(K171=1,L171=1,M171=1),1,"")</f>
        <v>1</v>
      </c>
      <c r="O171" s="12" t="str">
        <f>IF(IFERROR(FIND(")",G171),0)&gt;0,1,"")</f>
        <v/>
      </c>
      <c r="P171" s="12" t="str">
        <f>IF(IFERROR(FIND("Family",G171),0)&gt;0,1,"")</f>
        <v/>
      </c>
      <c r="Q171" s="12" t="str">
        <f>IF(IFERROR(FIND("second marker",J171),0)&gt;0,IF(O171=1,"",1),"")</f>
        <v/>
      </c>
      <c r="R171" s="12" t="str">
        <f>IF(A171="S",1,"")</f>
        <v/>
      </c>
      <c r="S171" s="12" t="str">
        <f>IF(OR(B171="",B171=" "),"",1)</f>
        <v/>
      </c>
      <c r="T171" s="1"/>
      <c r="U171" s="1"/>
      <c r="V171" s="1"/>
      <c r="W171" s="1"/>
      <c r="X171" s="1"/>
      <c r="Y171" s="1"/>
      <c r="Z171" s="1"/>
      <c r="AA171" s="11"/>
      <c r="AB171" s="11"/>
    </row>
    <row r="172" spans="1:28" ht="15.75" x14ac:dyDescent="0.25">
      <c r="A172" s="28">
        <v>346</v>
      </c>
      <c r="B172" s="28"/>
      <c r="C172" s="5"/>
      <c r="D172" s="28">
        <v>928828</v>
      </c>
      <c r="E172" s="31"/>
      <c r="F172" s="31"/>
      <c r="G172" s="28" t="s">
        <v>477</v>
      </c>
      <c r="H172" s="26" t="s">
        <v>328</v>
      </c>
      <c r="I172" s="25">
        <v>1941</v>
      </c>
      <c r="J172" s="1" t="s">
        <v>478</v>
      </c>
      <c r="K172" t="str">
        <f>IF(OR(C172="",C172=" "),"",1)</f>
        <v/>
      </c>
      <c r="L172" s="12">
        <f>IF(OR(D172="",D172=" "),"",1)</f>
        <v>1</v>
      </c>
      <c r="M172" s="12" t="str">
        <f>IF(OR(E172="",E172=" "),"",1)</f>
        <v/>
      </c>
      <c r="N172" s="12">
        <f>IF(OR(K172=1,L172=1,M172=1),1,"")</f>
        <v>1</v>
      </c>
      <c r="O172" s="12" t="str">
        <f>IF(IFERROR(FIND(")",G172),0)&gt;0,1,"")</f>
        <v/>
      </c>
      <c r="P172" s="12" t="str">
        <f>IF(IFERROR(FIND("Family",G172),0)&gt;0,1,"")</f>
        <v/>
      </c>
      <c r="Q172" s="12" t="str">
        <f>IF(IFERROR(FIND("second marker",J172),0)&gt;0,IF(O172=1,"",1),"")</f>
        <v/>
      </c>
      <c r="R172" s="12" t="str">
        <f>IF(A172="S",1,"")</f>
        <v/>
      </c>
      <c r="S172" s="12" t="str">
        <f>IF(OR(B172="",B172=" "),"",1)</f>
        <v/>
      </c>
      <c r="T172" s="1"/>
      <c r="U172" s="1"/>
      <c r="V172" s="1"/>
      <c r="W172" s="1"/>
      <c r="X172" s="1"/>
      <c r="Y172" s="1"/>
      <c r="Z172" s="1"/>
      <c r="AA172" s="11"/>
      <c r="AB172" s="11"/>
    </row>
    <row r="173" spans="1:28" ht="15.75" x14ac:dyDescent="0.25">
      <c r="A173" s="28">
        <v>353</v>
      </c>
      <c r="B173" s="28"/>
      <c r="C173" s="5"/>
      <c r="D173" s="28">
        <v>928894</v>
      </c>
      <c r="E173" s="5"/>
      <c r="F173" s="5"/>
      <c r="G173" s="28" t="s">
        <v>479</v>
      </c>
      <c r="H173" s="26" t="s">
        <v>480</v>
      </c>
      <c r="I173" s="25" t="s">
        <v>481</v>
      </c>
      <c r="J173" s="1" t="s">
        <v>482</v>
      </c>
      <c r="K173" t="str">
        <f>IF(OR(C173="",C173=" "),"",1)</f>
        <v/>
      </c>
      <c r="L173" s="12">
        <f>IF(OR(D173="",D173=" "),"",1)</f>
        <v>1</v>
      </c>
      <c r="M173" s="12" t="str">
        <f>IF(OR(E173="",E173=" "),"",1)</f>
        <v/>
      </c>
      <c r="N173" s="12">
        <f>IF(OR(K173=1,L173=1,M173=1),1,"")</f>
        <v>1</v>
      </c>
      <c r="O173" s="12" t="str">
        <f>IF(IFERROR(FIND(")",G173),0)&gt;0,1,"")</f>
        <v/>
      </c>
      <c r="P173" s="12" t="str">
        <f>IF(IFERROR(FIND("Family",G173),0)&gt;0,1,"")</f>
        <v/>
      </c>
      <c r="Q173" s="12" t="str">
        <f>IF(IFERROR(FIND("second marker",J173),0)&gt;0,IF(O173=1,"",1),"")</f>
        <v/>
      </c>
      <c r="R173" s="12" t="str">
        <f>IF(A173="S",1,"")</f>
        <v/>
      </c>
      <c r="S173" s="12" t="str">
        <f>IF(OR(B173="",B173=" "),"",1)</f>
        <v/>
      </c>
      <c r="T173" s="1"/>
      <c r="U173" s="1"/>
      <c r="V173" s="1"/>
      <c r="W173" s="1"/>
      <c r="X173" s="1"/>
      <c r="Y173" s="1"/>
      <c r="Z173" s="1"/>
      <c r="AA173" s="11"/>
      <c r="AB173" s="11"/>
    </row>
    <row r="174" spans="1:28" ht="15.75" x14ac:dyDescent="0.25">
      <c r="A174" s="28">
        <v>354</v>
      </c>
      <c r="B174" s="28"/>
      <c r="C174" s="5"/>
      <c r="D174" s="28">
        <v>928895</v>
      </c>
      <c r="E174" s="5"/>
      <c r="F174" s="5"/>
      <c r="G174" s="28" t="s">
        <v>483</v>
      </c>
      <c r="H174" s="37" t="s">
        <v>484</v>
      </c>
      <c r="I174" s="25" t="s">
        <v>485</v>
      </c>
      <c r="J174" s="1" t="s">
        <v>486</v>
      </c>
      <c r="K174" t="str">
        <f>IF(OR(C174="",C174=" "),"",1)</f>
        <v/>
      </c>
      <c r="L174" s="12">
        <f>IF(OR(D174="",D174=" "),"",1)</f>
        <v>1</v>
      </c>
      <c r="M174" s="12" t="str">
        <f>IF(OR(E174="",E174=" "),"",1)</f>
        <v/>
      </c>
      <c r="N174" s="12">
        <f>IF(OR(K174=1,L174=1,M174=1),1,"")</f>
        <v>1</v>
      </c>
      <c r="O174" s="12" t="str">
        <f>IF(IFERROR(FIND(")",G174),0)&gt;0,1,"")</f>
        <v/>
      </c>
      <c r="P174" s="12" t="str">
        <f>IF(IFERROR(FIND("Family",G174),0)&gt;0,1,"")</f>
        <v/>
      </c>
      <c r="Q174" s="12" t="str">
        <f>IF(IFERROR(FIND("second marker",J174),0)&gt;0,IF(O174=1,"",1),"")</f>
        <v/>
      </c>
      <c r="R174" s="12" t="str">
        <f>IF(A174="S",1,"")</f>
        <v/>
      </c>
      <c r="S174" s="12" t="str">
        <f>IF(OR(B174="",B174=" "),"",1)</f>
        <v/>
      </c>
      <c r="T174" s="1"/>
      <c r="U174" s="1"/>
      <c r="V174" s="1"/>
      <c r="W174" s="1"/>
      <c r="X174" s="1"/>
      <c r="Y174" s="1"/>
      <c r="Z174" s="1"/>
      <c r="AA174" s="11"/>
      <c r="AB174" s="11"/>
    </row>
    <row r="175" spans="1:28" ht="15.75" x14ac:dyDescent="0.25">
      <c r="A175" s="28">
        <v>404</v>
      </c>
      <c r="B175" s="28"/>
      <c r="C175" s="5"/>
      <c r="D175" s="28">
        <v>929143</v>
      </c>
      <c r="E175" s="5"/>
      <c r="F175" s="5"/>
      <c r="G175" s="28" t="s">
        <v>487</v>
      </c>
      <c r="H175" s="26" t="s">
        <v>488</v>
      </c>
      <c r="I175" s="25" t="s">
        <v>489</v>
      </c>
      <c r="J175" s="1" t="s">
        <v>490</v>
      </c>
      <c r="K175" t="str">
        <f>IF(OR(C175="",C175=" "),"",1)</f>
        <v/>
      </c>
      <c r="L175" s="12">
        <f>IF(OR(D175="",D175=" "),"",1)</f>
        <v>1</v>
      </c>
      <c r="M175" s="12" t="str">
        <f>IF(OR(E175="",E175=" "),"",1)</f>
        <v/>
      </c>
      <c r="N175" s="12">
        <f>IF(OR(K175=1,L175=1,M175=1),1,"")</f>
        <v>1</v>
      </c>
      <c r="O175" s="12" t="str">
        <f>IF(IFERROR(FIND(")",G175),0)&gt;0,1,"")</f>
        <v/>
      </c>
      <c r="P175" s="12" t="str">
        <f>IF(IFERROR(FIND("Family",G175),0)&gt;0,1,"")</f>
        <v/>
      </c>
      <c r="Q175" s="12" t="str">
        <f>IF(IFERROR(FIND("second marker",J175),0)&gt;0,IF(O175=1,"",1),"")</f>
        <v/>
      </c>
      <c r="R175" s="12" t="str">
        <f>IF(A175="S",1,"")</f>
        <v/>
      </c>
      <c r="S175" s="12" t="str">
        <f>IF(OR(B175="",B175=" "),"",1)</f>
        <v/>
      </c>
      <c r="T175" s="1"/>
      <c r="U175" s="1"/>
      <c r="V175" s="1"/>
      <c r="W175" s="1"/>
      <c r="X175" s="1"/>
      <c r="Y175" s="1"/>
      <c r="Z175" s="1"/>
      <c r="AA175" s="11"/>
      <c r="AB175" s="11"/>
    </row>
    <row r="176" spans="1:28" ht="15.75" x14ac:dyDescent="0.25">
      <c r="A176" s="5">
        <v>460</v>
      </c>
      <c r="B176" s="5"/>
      <c r="C176" s="5" t="s">
        <v>8</v>
      </c>
      <c r="D176" s="28">
        <v>929393</v>
      </c>
      <c r="E176" s="5">
        <v>417336</v>
      </c>
      <c r="F176" s="5"/>
      <c r="G176" s="28" t="s">
        <v>491</v>
      </c>
      <c r="H176" s="5" t="s">
        <v>492</v>
      </c>
      <c r="I176" s="5" t="s">
        <v>493</v>
      </c>
      <c r="J176" s="5" t="s">
        <v>494</v>
      </c>
      <c r="K176" t="str">
        <f>IF(OR(C176="",C176=" "),"",1)</f>
        <v/>
      </c>
      <c r="L176" s="12">
        <f>IF(OR(D176="",D176=" "),"",1)</f>
        <v>1</v>
      </c>
      <c r="M176" s="12">
        <f>IF(OR(E176="",E176=" "),"",1)</f>
        <v>1</v>
      </c>
      <c r="N176" s="12">
        <f>IF(OR(K176=1,L176=1,M176=1),1,"")</f>
        <v>1</v>
      </c>
      <c r="O176" s="12" t="str">
        <f>IF(IFERROR(FIND(")",G176),0)&gt;0,1,"")</f>
        <v/>
      </c>
      <c r="P176" s="12" t="str">
        <f>IF(IFERROR(FIND("Family",G176),0)&gt;0,1,"")</f>
        <v/>
      </c>
      <c r="Q176" s="12" t="str">
        <f>IF(IFERROR(FIND("second marker",J176),0)&gt;0,IF(O176=1,"",1),"")</f>
        <v/>
      </c>
      <c r="R176" s="12" t="str">
        <f>IF(A176="S",1,"")</f>
        <v/>
      </c>
      <c r="S176" s="12" t="str">
        <f>IF(OR(B176="",B176=" "),"",1)</f>
        <v/>
      </c>
      <c r="T176" s="1"/>
      <c r="U176" s="1"/>
      <c r="V176" s="1"/>
      <c r="W176" s="1"/>
      <c r="X176" s="1"/>
      <c r="Y176" s="1"/>
      <c r="Z176" s="1"/>
      <c r="AA176" s="11"/>
      <c r="AB176" s="11"/>
    </row>
    <row r="177" spans="1:28" ht="15.75" x14ac:dyDescent="0.25">
      <c r="A177" s="28">
        <v>227</v>
      </c>
      <c r="B177" s="28"/>
      <c r="C177" s="5">
        <v>210008</v>
      </c>
      <c r="D177" s="28">
        <v>928265</v>
      </c>
      <c r="E177" s="3"/>
      <c r="F177" s="3"/>
      <c r="G177" s="28" t="s">
        <v>495</v>
      </c>
      <c r="H177" s="26" t="s">
        <v>496</v>
      </c>
      <c r="I177" s="25" t="s">
        <v>497</v>
      </c>
      <c r="J177" s="1" t="s">
        <v>498</v>
      </c>
      <c r="K177">
        <f>IF(OR(C177="",C177=" "),"",1)</f>
        <v>1</v>
      </c>
      <c r="L177" s="12">
        <f>IF(OR(D177="",D177=" "),"",1)</f>
        <v>1</v>
      </c>
      <c r="M177" s="12" t="str">
        <f>IF(OR(E177="",E177=" "),"",1)</f>
        <v/>
      </c>
      <c r="N177" s="12">
        <f>IF(OR(K177=1,L177=1,M177=1),1,"")</f>
        <v>1</v>
      </c>
      <c r="O177" s="12" t="str">
        <f>IF(IFERROR(FIND(")",G177),0)&gt;0,1,"")</f>
        <v/>
      </c>
      <c r="P177" s="12" t="str">
        <f>IF(IFERROR(FIND("Family",G177),0)&gt;0,1,"")</f>
        <v/>
      </c>
      <c r="Q177" s="12" t="str">
        <f>IF(IFERROR(FIND("second marker",J177),0)&gt;0,IF(O177=1,"",1),"")</f>
        <v/>
      </c>
      <c r="R177" s="12" t="str">
        <f>IF(A177="S",1,"")</f>
        <v/>
      </c>
      <c r="S177" s="12" t="str">
        <f>IF(OR(B177="",B177=" "),"",1)</f>
        <v/>
      </c>
      <c r="T177" s="1"/>
      <c r="U177" s="1"/>
      <c r="V177" s="1"/>
      <c r="W177" s="1"/>
      <c r="X177" s="1"/>
      <c r="Y177" s="1"/>
      <c r="Z177" s="1"/>
      <c r="AA177" s="11"/>
      <c r="AB177" s="11"/>
    </row>
    <row r="178" spans="1:28" ht="15.75" x14ac:dyDescent="0.25">
      <c r="A178" s="28">
        <v>226</v>
      </c>
      <c r="B178" s="28"/>
      <c r="C178" s="5"/>
      <c r="D178" s="28">
        <v>928264</v>
      </c>
      <c r="E178" s="5"/>
      <c r="F178" s="5"/>
      <c r="G178" s="28" t="s">
        <v>499</v>
      </c>
      <c r="H178" s="26" t="s">
        <v>500</v>
      </c>
      <c r="I178" s="25" t="s">
        <v>501</v>
      </c>
      <c r="J178" s="1" t="s">
        <v>502</v>
      </c>
      <c r="K178" t="str">
        <f>IF(OR(C178="",C178=" "),"",1)</f>
        <v/>
      </c>
      <c r="L178" s="12">
        <f>IF(OR(D178="",D178=" "),"",1)</f>
        <v>1</v>
      </c>
      <c r="M178" s="12" t="str">
        <f>IF(OR(E178="",E178=" "),"",1)</f>
        <v/>
      </c>
      <c r="N178" s="12">
        <f>IF(OR(K178=1,L178=1,M178=1),1,"")</f>
        <v>1</v>
      </c>
      <c r="O178" s="12" t="str">
        <f>IF(IFERROR(FIND(")",G178),0)&gt;0,1,"")</f>
        <v/>
      </c>
      <c r="P178" s="12" t="str">
        <f>IF(IFERROR(FIND("Family",G178),0)&gt;0,1,"")</f>
        <v/>
      </c>
      <c r="Q178" s="12" t="str">
        <f>IF(IFERROR(FIND("second marker",J178),0)&gt;0,IF(O178=1,"",1),"")</f>
        <v/>
      </c>
      <c r="R178" s="12" t="str">
        <f>IF(A178="S",1,"")</f>
        <v/>
      </c>
      <c r="S178" s="12" t="str">
        <f>IF(OR(B178="",B178=" "),"",1)</f>
        <v/>
      </c>
      <c r="T178" s="1"/>
      <c r="U178" s="1"/>
      <c r="V178" s="1"/>
      <c r="W178" s="1"/>
      <c r="X178" s="1"/>
      <c r="Y178" s="1"/>
      <c r="Z178" s="1"/>
      <c r="AA178" s="11"/>
      <c r="AB178" s="11"/>
    </row>
    <row r="179" spans="1:28" ht="15.75" x14ac:dyDescent="0.25">
      <c r="A179" s="28">
        <v>228</v>
      </c>
      <c r="B179" s="28"/>
      <c r="C179" s="5">
        <v>210007</v>
      </c>
      <c r="D179" s="28">
        <v>928266</v>
      </c>
      <c r="E179" s="5"/>
      <c r="F179" s="5"/>
      <c r="G179" s="28" t="s">
        <v>503</v>
      </c>
      <c r="H179" s="26" t="s">
        <v>504</v>
      </c>
      <c r="I179" s="25" t="s">
        <v>505</v>
      </c>
      <c r="J179" s="1" t="s">
        <v>506</v>
      </c>
      <c r="K179">
        <f>IF(OR(C179="",C179=" "),"",1)</f>
        <v>1</v>
      </c>
      <c r="L179" s="12">
        <f>IF(OR(D179="",D179=" "),"",1)</f>
        <v>1</v>
      </c>
      <c r="M179" s="12" t="str">
        <f>IF(OR(E179="",E179=" "),"",1)</f>
        <v/>
      </c>
      <c r="N179" s="12">
        <f>IF(OR(K179=1,L179=1,M179=1),1,"")</f>
        <v>1</v>
      </c>
      <c r="O179" s="12" t="str">
        <f>IF(IFERROR(FIND(")",G179),0)&gt;0,1,"")</f>
        <v/>
      </c>
      <c r="P179" s="12" t="str">
        <f>IF(IFERROR(FIND("Family",G179),0)&gt;0,1,"")</f>
        <v/>
      </c>
      <c r="Q179" s="12" t="str">
        <f>IF(IFERROR(FIND("second marker",J179),0)&gt;0,IF(O179=1,"",1),"")</f>
        <v/>
      </c>
      <c r="R179" s="12" t="str">
        <f>IF(A179="S",1,"")</f>
        <v/>
      </c>
      <c r="S179" s="12" t="str">
        <f>IF(OR(B179="",B179=" "),"",1)</f>
        <v/>
      </c>
      <c r="T179" s="1"/>
      <c r="U179" s="1"/>
      <c r="V179" s="1"/>
      <c r="W179" s="1"/>
      <c r="X179" s="1"/>
      <c r="Y179" s="1"/>
      <c r="Z179" s="1"/>
      <c r="AA179" s="11"/>
      <c r="AB179" s="11"/>
    </row>
    <row r="180" spans="1:28" ht="15.75" x14ac:dyDescent="0.25">
      <c r="A180" s="28">
        <v>147</v>
      </c>
      <c r="B180" s="28"/>
      <c r="C180" s="5"/>
      <c r="D180" s="28">
        <v>928091</v>
      </c>
      <c r="E180" s="5"/>
      <c r="F180" s="5"/>
      <c r="G180" s="28" t="s">
        <v>507</v>
      </c>
      <c r="H180" s="26" t="s">
        <v>508</v>
      </c>
      <c r="I180" s="25" t="s">
        <v>509</v>
      </c>
      <c r="J180" s="1" t="s">
        <v>510</v>
      </c>
      <c r="K180" t="str">
        <f>IF(OR(C180="",C180=" "),"",1)</f>
        <v/>
      </c>
      <c r="L180" s="12">
        <f>IF(OR(D180="",D180=" "),"",1)</f>
        <v>1</v>
      </c>
      <c r="M180" s="12" t="str">
        <f>IF(OR(E180="",E180=" "),"",1)</f>
        <v/>
      </c>
      <c r="N180" s="12">
        <f>IF(OR(K180=1,L180=1,M180=1),1,"")</f>
        <v>1</v>
      </c>
      <c r="O180" s="12" t="str">
        <f>IF(IFERROR(FIND(")",G180),0)&gt;0,1,"")</f>
        <v/>
      </c>
      <c r="P180" s="12" t="str">
        <f>IF(IFERROR(FIND("Family",G180),0)&gt;0,1,"")</f>
        <v/>
      </c>
      <c r="Q180" s="12" t="str">
        <f>IF(IFERROR(FIND("second marker",J180),0)&gt;0,IF(O180=1,"",1),"")</f>
        <v/>
      </c>
      <c r="R180" s="12" t="str">
        <f>IF(A180="S",1,"")</f>
        <v/>
      </c>
      <c r="S180" s="12" t="str">
        <f>IF(OR(B180="",B180=" "),"",1)</f>
        <v/>
      </c>
      <c r="T180" s="1"/>
      <c r="U180" s="1"/>
      <c r="V180" s="1"/>
      <c r="W180" s="1"/>
      <c r="X180" s="1"/>
      <c r="Y180" s="1"/>
      <c r="Z180" s="1"/>
      <c r="AA180" s="11"/>
      <c r="AB180" s="11"/>
    </row>
    <row r="181" spans="1:28" ht="15.75" x14ac:dyDescent="0.25">
      <c r="A181" s="28">
        <v>387</v>
      </c>
      <c r="B181" s="28"/>
      <c r="C181" s="5"/>
      <c r="D181" s="28">
        <v>928944</v>
      </c>
      <c r="E181" s="5"/>
      <c r="F181" s="5"/>
      <c r="G181" s="28" t="s">
        <v>511</v>
      </c>
      <c r="H181" s="26" t="s">
        <v>512</v>
      </c>
      <c r="I181" s="25" t="s">
        <v>513</v>
      </c>
      <c r="J181" s="1" t="s">
        <v>514</v>
      </c>
      <c r="K181" t="str">
        <f>IF(OR(C181="",C181=" "),"",1)</f>
        <v/>
      </c>
      <c r="L181" s="12">
        <f>IF(OR(D181="",D181=" "),"",1)</f>
        <v>1</v>
      </c>
      <c r="M181" s="12" t="str">
        <f>IF(OR(E181="",E181=" "),"",1)</f>
        <v/>
      </c>
      <c r="N181" s="12">
        <f>IF(OR(K181=1,L181=1,M181=1),1,"")</f>
        <v>1</v>
      </c>
      <c r="O181" s="12" t="str">
        <f>IF(IFERROR(FIND(")",G181),0)&gt;0,1,"")</f>
        <v/>
      </c>
      <c r="P181" s="12" t="str">
        <f>IF(IFERROR(FIND("Family",G181),0)&gt;0,1,"")</f>
        <v/>
      </c>
      <c r="Q181" s="12" t="str">
        <f>IF(IFERROR(FIND("second marker",J181),0)&gt;0,IF(O181=1,"",1),"")</f>
        <v/>
      </c>
      <c r="R181" s="12" t="str">
        <f>IF(A181="S",1,"")</f>
        <v/>
      </c>
      <c r="S181" s="12" t="str">
        <f>IF(OR(B181="",B181=" "),"",1)</f>
        <v/>
      </c>
      <c r="T181" s="1"/>
      <c r="U181" s="1"/>
      <c r="V181" s="1"/>
      <c r="W181" s="1"/>
      <c r="X181" s="1"/>
      <c r="Y181" s="1"/>
      <c r="Z181" s="1"/>
      <c r="AA181" s="11"/>
      <c r="AB181" s="11"/>
    </row>
    <row r="182" spans="1:28" ht="15.75" x14ac:dyDescent="0.25">
      <c r="A182" s="28">
        <v>117</v>
      </c>
      <c r="B182" s="28"/>
      <c r="C182" s="5"/>
      <c r="D182" s="28">
        <v>927845</v>
      </c>
      <c r="E182" s="5"/>
      <c r="F182" s="5"/>
      <c r="G182" s="28" t="s">
        <v>515</v>
      </c>
      <c r="H182" s="26" t="s">
        <v>298</v>
      </c>
      <c r="I182" s="25">
        <v>1991</v>
      </c>
      <c r="J182" s="1" t="s">
        <v>516</v>
      </c>
      <c r="K182" t="str">
        <f>IF(OR(C182="",C182=" "),"",1)</f>
        <v/>
      </c>
      <c r="L182" s="12">
        <f>IF(OR(D182="",D182=" "),"",1)</f>
        <v>1</v>
      </c>
      <c r="M182" s="12" t="str">
        <f>IF(OR(E182="",E182=" "),"",1)</f>
        <v/>
      </c>
      <c r="N182" s="12">
        <f>IF(OR(K182=1,L182=1,M182=1),1,"")</f>
        <v>1</v>
      </c>
      <c r="O182" s="12">
        <f>IF(IFERROR(FIND(")",G182),0)&gt;0,1,"")</f>
        <v>1</v>
      </c>
      <c r="P182" s="12" t="str">
        <f>IF(IFERROR(FIND("Family",G182),0)&gt;0,1,"")</f>
        <v/>
      </c>
      <c r="Q182" s="12" t="str">
        <f>IF(IFERROR(FIND("second marker",J182),0)&gt;0,IF(O182=1,"",1),"")</f>
        <v/>
      </c>
      <c r="R182" s="12" t="str">
        <f>IF(A182="S",1,"")</f>
        <v/>
      </c>
      <c r="S182" s="12" t="str">
        <f>IF(OR(B182="",B182=" "),"",1)</f>
        <v/>
      </c>
      <c r="T182" s="1"/>
      <c r="U182" s="1"/>
      <c r="V182" s="1"/>
      <c r="W182" s="1"/>
      <c r="X182" s="1"/>
      <c r="Y182" s="1"/>
      <c r="Z182" s="1"/>
      <c r="AA182" s="11"/>
      <c r="AB182" s="11"/>
    </row>
    <row r="183" spans="1:28" ht="15.75" x14ac:dyDescent="0.25">
      <c r="A183" s="28">
        <v>150</v>
      </c>
      <c r="B183" s="28"/>
      <c r="C183" s="5"/>
      <c r="D183" s="28">
        <v>928094</v>
      </c>
      <c r="E183" s="5"/>
      <c r="F183" s="5"/>
      <c r="G183" s="28" t="s">
        <v>517</v>
      </c>
      <c r="H183" s="26" t="s">
        <v>518</v>
      </c>
      <c r="I183" s="25" t="s">
        <v>519</v>
      </c>
      <c r="J183" s="1" t="s">
        <v>520</v>
      </c>
      <c r="K183" t="str">
        <f>IF(OR(C183="",C183=" "),"",1)</f>
        <v/>
      </c>
      <c r="L183" s="12">
        <f>IF(OR(D183="",D183=" "),"",1)</f>
        <v>1</v>
      </c>
      <c r="M183" s="12" t="str">
        <f>IF(OR(E183="",E183=" "),"",1)</f>
        <v/>
      </c>
      <c r="N183" s="12">
        <f>IF(OR(K183=1,L183=1,M183=1),1,"")</f>
        <v>1</v>
      </c>
      <c r="O183" s="12" t="str">
        <f>IF(IFERROR(FIND(")",G183),0)&gt;0,1,"")</f>
        <v/>
      </c>
      <c r="P183" s="12" t="str">
        <f>IF(IFERROR(FIND("Family",G183),0)&gt;0,1,"")</f>
        <v/>
      </c>
      <c r="Q183" s="12" t="str">
        <f>IF(IFERROR(FIND("second marker",J183),0)&gt;0,IF(O183=1,"",1),"")</f>
        <v/>
      </c>
      <c r="R183" s="12" t="str">
        <f>IF(A183="S",1,"")</f>
        <v/>
      </c>
      <c r="S183" s="12" t="str">
        <f>IF(OR(B183="",B183=" "),"",1)</f>
        <v/>
      </c>
      <c r="T183" s="1"/>
      <c r="U183" s="1"/>
      <c r="V183" s="1"/>
      <c r="W183" s="1"/>
      <c r="X183" s="1"/>
      <c r="Y183" s="1"/>
      <c r="Z183" s="1"/>
      <c r="AA183" s="11"/>
      <c r="AB183" s="11"/>
    </row>
    <row r="184" spans="1:28" ht="15.75" x14ac:dyDescent="0.25">
      <c r="A184" s="28">
        <v>149</v>
      </c>
      <c r="B184" s="28"/>
      <c r="C184" s="5">
        <v>210185</v>
      </c>
      <c r="D184" s="28">
        <v>928093</v>
      </c>
      <c r="E184" s="5"/>
      <c r="F184" s="5"/>
      <c r="G184" s="28" t="s">
        <v>521</v>
      </c>
      <c r="H184" s="26" t="s">
        <v>522</v>
      </c>
      <c r="I184" s="25" t="s">
        <v>523</v>
      </c>
      <c r="J184" s="1" t="s">
        <v>524</v>
      </c>
      <c r="K184">
        <f>IF(OR(C184="",C184=" "),"",1)</f>
        <v>1</v>
      </c>
      <c r="L184" s="12">
        <f>IF(OR(D184="",D184=" "),"",1)</f>
        <v>1</v>
      </c>
      <c r="M184" s="12" t="str">
        <f>IF(OR(E184="",E184=" "),"",1)</f>
        <v/>
      </c>
      <c r="N184" s="12">
        <f>IF(OR(K184=1,L184=1,M184=1),1,"")</f>
        <v>1</v>
      </c>
      <c r="O184" s="12" t="str">
        <f>IF(IFERROR(FIND(")",G184),0)&gt;0,1,"")</f>
        <v/>
      </c>
      <c r="P184" s="12" t="str">
        <f>IF(IFERROR(FIND("Family",G184),0)&gt;0,1,"")</f>
        <v/>
      </c>
      <c r="Q184" s="12" t="str">
        <f>IF(IFERROR(FIND("second marker",J184),0)&gt;0,IF(O184=1,"",1),"")</f>
        <v/>
      </c>
      <c r="R184" s="12" t="str">
        <f>IF(A184="S",1,"")</f>
        <v/>
      </c>
      <c r="S184" s="12" t="str">
        <f>IF(OR(B184="",B184=" "),"",1)</f>
        <v/>
      </c>
      <c r="T184" s="1"/>
      <c r="U184" s="1"/>
      <c r="V184" s="1"/>
      <c r="W184" s="1"/>
      <c r="X184" s="1"/>
      <c r="Y184" s="1"/>
      <c r="Z184" s="1"/>
      <c r="AA184" s="11"/>
      <c r="AB184" s="11"/>
    </row>
    <row r="185" spans="1:28" ht="15.75" x14ac:dyDescent="0.25">
      <c r="A185" s="28">
        <v>388</v>
      </c>
      <c r="B185" s="28"/>
      <c r="C185" s="5"/>
      <c r="D185" s="28">
        <v>928945</v>
      </c>
      <c r="E185" s="5"/>
      <c r="F185" s="5"/>
      <c r="G185" s="28" t="s">
        <v>525</v>
      </c>
      <c r="H185" s="26" t="s">
        <v>526</v>
      </c>
      <c r="I185" s="25" t="s">
        <v>527</v>
      </c>
      <c r="J185" s="1" t="s">
        <v>8</v>
      </c>
      <c r="K185" t="str">
        <f>IF(OR(C185="",C185=" "),"",1)</f>
        <v/>
      </c>
      <c r="L185" s="12">
        <f>IF(OR(D185="",D185=" "),"",1)</f>
        <v>1</v>
      </c>
      <c r="M185" s="12" t="str">
        <f>IF(OR(E185="",E185=" "),"",1)</f>
        <v/>
      </c>
      <c r="N185" s="12">
        <f>IF(OR(K185=1,L185=1,M185=1),1,"")</f>
        <v>1</v>
      </c>
      <c r="O185" s="12" t="str">
        <f>IF(IFERROR(FIND(")",G185),0)&gt;0,1,"")</f>
        <v/>
      </c>
      <c r="P185" s="12" t="str">
        <f>IF(IFERROR(FIND("Family",G185),0)&gt;0,1,"")</f>
        <v/>
      </c>
      <c r="Q185" s="12" t="str">
        <f>IF(IFERROR(FIND("second marker",J185),0)&gt;0,IF(O185=1,"",1),"")</f>
        <v/>
      </c>
      <c r="R185" s="12" t="str">
        <f>IF(A185="S",1,"")</f>
        <v/>
      </c>
      <c r="S185" s="12" t="str">
        <f>IF(OR(B185="",B185=" "),"",1)</f>
        <v/>
      </c>
      <c r="T185" s="1"/>
      <c r="U185" s="1"/>
      <c r="V185" s="1"/>
      <c r="W185" s="1"/>
      <c r="X185" s="1"/>
      <c r="Y185" s="1"/>
      <c r="Z185" s="1"/>
      <c r="AA185" s="11"/>
      <c r="AB185" s="11"/>
    </row>
    <row r="186" spans="1:28" ht="15.75" x14ac:dyDescent="0.25">
      <c r="A186" s="28">
        <v>148</v>
      </c>
      <c r="B186" s="28"/>
      <c r="C186" s="5">
        <v>210186</v>
      </c>
      <c r="D186" s="28">
        <v>928092</v>
      </c>
      <c r="E186" s="5"/>
      <c r="F186" s="5"/>
      <c r="G186" s="28" t="s">
        <v>528</v>
      </c>
      <c r="H186" s="26" t="s">
        <v>529</v>
      </c>
      <c r="I186" s="25" t="s">
        <v>530</v>
      </c>
      <c r="J186" s="1" t="s">
        <v>531</v>
      </c>
      <c r="K186">
        <f>IF(OR(C186="",C186=" "),"",1)</f>
        <v>1</v>
      </c>
      <c r="L186" s="12">
        <f>IF(OR(D186="",D186=" "),"",1)</f>
        <v>1</v>
      </c>
      <c r="M186" s="12" t="str">
        <f>IF(OR(E186="",E186=" "),"",1)</f>
        <v/>
      </c>
      <c r="N186" s="12">
        <f>IF(OR(K186=1,L186=1,M186=1),1,"")</f>
        <v>1</v>
      </c>
      <c r="O186" s="12" t="str">
        <f>IF(IFERROR(FIND(")",G186),0)&gt;0,1,"")</f>
        <v/>
      </c>
      <c r="P186" s="12" t="str">
        <f>IF(IFERROR(FIND("Family",G186),0)&gt;0,1,"")</f>
        <v/>
      </c>
      <c r="Q186" s="12" t="str">
        <f>IF(IFERROR(FIND("second marker",J186),0)&gt;0,IF(O186=1,"",1),"")</f>
        <v/>
      </c>
      <c r="R186" s="12" t="str">
        <f>IF(A186="S",1,"")</f>
        <v/>
      </c>
      <c r="S186" s="12" t="str">
        <f>IF(OR(B186="",B186=" "),"",1)</f>
        <v/>
      </c>
      <c r="T186" s="1"/>
      <c r="U186" s="1"/>
      <c r="V186" s="1"/>
      <c r="W186" s="1"/>
      <c r="X186" s="1"/>
      <c r="Y186" s="1"/>
      <c r="Z186" s="1"/>
      <c r="AA186" s="11"/>
      <c r="AB186" s="11"/>
    </row>
    <row r="187" spans="1:28" ht="15.75" x14ac:dyDescent="0.25">
      <c r="A187" s="28">
        <v>326</v>
      </c>
      <c r="B187" s="28"/>
      <c r="C187" s="5"/>
      <c r="D187" s="28">
        <v>928809</v>
      </c>
      <c r="E187" s="5"/>
      <c r="F187" s="5"/>
      <c r="G187" s="28" t="s">
        <v>532</v>
      </c>
      <c r="H187" s="26" t="s">
        <v>533</v>
      </c>
      <c r="I187" s="25">
        <v>1978</v>
      </c>
      <c r="J187" s="1" t="s">
        <v>534</v>
      </c>
      <c r="K187" t="str">
        <f>IF(OR(C187="",C187=" "),"",1)</f>
        <v/>
      </c>
      <c r="L187" s="12">
        <f>IF(OR(D187="",D187=" "),"",1)</f>
        <v>1</v>
      </c>
      <c r="M187" s="12" t="str">
        <f>IF(OR(E187="",E187=" "),"",1)</f>
        <v/>
      </c>
      <c r="N187" s="12">
        <f>IF(OR(K187=1,L187=1,M187=1),1,"")</f>
        <v>1</v>
      </c>
      <c r="O187" s="12" t="str">
        <f>IF(IFERROR(FIND(")",G187),0)&gt;0,1,"")</f>
        <v/>
      </c>
      <c r="P187" s="12" t="str">
        <f>IF(IFERROR(FIND("Family",G187),0)&gt;0,1,"")</f>
        <v/>
      </c>
      <c r="Q187" s="12" t="str">
        <f>IF(IFERROR(FIND("second marker",J187),0)&gt;0,IF(O187=1,"",1),"")</f>
        <v/>
      </c>
      <c r="R187" s="12" t="str">
        <f>IF(A187="S",1,"")</f>
        <v/>
      </c>
      <c r="S187" s="12" t="str">
        <f>IF(OR(B187="",B187=" "),"",1)</f>
        <v/>
      </c>
      <c r="T187" s="1"/>
      <c r="U187" s="1"/>
      <c r="V187" s="1"/>
      <c r="W187" s="1"/>
      <c r="X187" s="1"/>
      <c r="Y187" s="1"/>
      <c r="Z187" s="1"/>
      <c r="AA187" s="11"/>
      <c r="AB187" s="11"/>
    </row>
    <row r="188" spans="1:28" ht="15.75" x14ac:dyDescent="0.25">
      <c r="A188" s="28">
        <v>327</v>
      </c>
      <c r="B188" s="28"/>
      <c r="C188" s="5"/>
      <c r="D188" s="28">
        <v>928810</v>
      </c>
      <c r="E188" s="5"/>
      <c r="F188" s="5"/>
      <c r="G188" s="28" t="s">
        <v>535</v>
      </c>
      <c r="H188" s="26" t="s">
        <v>202</v>
      </c>
      <c r="I188" s="25">
        <v>1994</v>
      </c>
      <c r="J188" s="1" t="s">
        <v>536</v>
      </c>
      <c r="K188" t="str">
        <f>IF(OR(C188="",C188=" "),"",1)</f>
        <v/>
      </c>
      <c r="L188" s="12">
        <f>IF(OR(D188="",D188=" "),"",1)</f>
        <v>1</v>
      </c>
      <c r="M188" s="12" t="str">
        <f>IF(OR(E188="",E188=" "),"",1)</f>
        <v/>
      </c>
      <c r="N188" s="12">
        <f>IF(OR(K188=1,L188=1,M188=1),1,"")</f>
        <v>1</v>
      </c>
      <c r="O188" s="12">
        <f>IF(IFERROR(FIND(")",G188),0)&gt;0,1,"")</f>
        <v>1</v>
      </c>
      <c r="P188" s="12" t="str">
        <f>IF(IFERROR(FIND("Family",G188),0)&gt;0,1,"")</f>
        <v/>
      </c>
      <c r="Q188" s="12" t="str">
        <f>IF(IFERROR(FIND("second marker",J188),0)&gt;0,IF(O188=1,"",1),"")</f>
        <v/>
      </c>
      <c r="R188" s="12" t="str">
        <f>IF(A188="S",1,"")</f>
        <v/>
      </c>
      <c r="S188" s="12" t="str">
        <f>IF(OR(B188="",B188=" "),"",1)</f>
        <v/>
      </c>
      <c r="T188" s="1"/>
      <c r="U188" s="1"/>
      <c r="V188" s="1"/>
      <c r="W188" s="1"/>
      <c r="X188" s="1"/>
      <c r="Y188" s="1"/>
      <c r="Z188" s="1"/>
      <c r="AA188" s="11"/>
      <c r="AB188" s="11"/>
    </row>
    <row r="189" spans="1:28" ht="15.75" x14ac:dyDescent="0.25">
      <c r="A189" s="5">
        <v>296</v>
      </c>
      <c r="B189" s="5"/>
      <c r="C189" s="5" t="s">
        <v>8</v>
      </c>
      <c r="D189" s="5">
        <v>928523</v>
      </c>
      <c r="E189" s="5" t="s">
        <v>8</v>
      </c>
      <c r="F189" s="5"/>
      <c r="G189" s="28" t="s">
        <v>537</v>
      </c>
      <c r="H189" s="5" t="s">
        <v>232</v>
      </c>
      <c r="I189" s="5">
        <v>1996</v>
      </c>
      <c r="J189" s="5" t="s">
        <v>233</v>
      </c>
      <c r="K189" t="str">
        <f>IF(OR(C189="",C189=" "),"",1)</f>
        <v/>
      </c>
      <c r="L189" s="12">
        <f>IF(OR(D189="",D189=" "),"",1)</f>
        <v>1</v>
      </c>
      <c r="M189" s="12" t="str">
        <f>IF(OR(E189="",E189=" "),"",1)</f>
        <v/>
      </c>
      <c r="N189" s="12">
        <f>IF(OR(K189=1,L189=1,M189=1),1,"")</f>
        <v>1</v>
      </c>
      <c r="O189" s="12" t="str">
        <f>IF(IFERROR(FIND(")",G189),0)&gt;0,1,"")</f>
        <v/>
      </c>
      <c r="P189" s="12" t="str">
        <f>IF(IFERROR(FIND("Family",G189),0)&gt;0,1,"")</f>
        <v/>
      </c>
      <c r="Q189" s="12" t="str">
        <f>IF(IFERROR(FIND("second marker",J189),0)&gt;0,IF(O189=1,"",1),"")</f>
        <v/>
      </c>
      <c r="R189" s="12" t="str">
        <f>IF(A189="S",1,"")</f>
        <v/>
      </c>
      <c r="S189" s="12" t="str">
        <f>IF(OR(B189="",B189=" "),"",1)</f>
        <v/>
      </c>
      <c r="T189" s="1"/>
      <c r="U189" s="1"/>
      <c r="V189" s="1"/>
      <c r="W189" s="1"/>
      <c r="X189" s="1"/>
      <c r="Y189" s="1"/>
      <c r="Z189" s="1"/>
      <c r="AA189" s="11"/>
      <c r="AB189" s="11"/>
    </row>
    <row r="190" spans="1:28" ht="15.75" x14ac:dyDescent="0.25">
      <c r="A190" s="28">
        <v>330</v>
      </c>
      <c r="B190" s="28"/>
      <c r="C190" s="5"/>
      <c r="D190" s="28">
        <v>928813</v>
      </c>
      <c r="E190" s="5"/>
      <c r="F190" s="5"/>
      <c r="G190" s="28" t="s">
        <v>538</v>
      </c>
      <c r="H190" s="26" t="s">
        <v>539</v>
      </c>
      <c r="I190" s="26" t="s">
        <v>540</v>
      </c>
      <c r="J190" s="1" t="s">
        <v>541</v>
      </c>
      <c r="K190" t="str">
        <f>IF(OR(C190="",C190=" "),"",1)</f>
        <v/>
      </c>
      <c r="L190" s="12">
        <f>IF(OR(D190="",D190=" "),"",1)</f>
        <v>1</v>
      </c>
      <c r="M190" s="12" t="str">
        <f>IF(OR(E190="",E190=" "),"",1)</f>
        <v/>
      </c>
      <c r="N190" s="12">
        <f>IF(OR(K190=1,L190=1,M190=1),1,"")</f>
        <v>1</v>
      </c>
      <c r="O190" s="12" t="str">
        <f>IF(IFERROR(FIND(")",G190),0)&gt;0,1,"")</f>
        <v/>
      </c>
      <c r="P190" s="12" t="str">
        <f>IF(IFERROR(FIND("Family",G190),0)&gt;0,1,"")</f>
        <v/>
      </c>
      <c r="Q190" s="12" t="str">
        <f>IF(IFERROR(FIND("second marker",J190),0)&gt;0,IF(O190=1,"",1),"")</f>
        <v/>
      </c>
      <c r="R190" s="12" t="str">
        <f>IF(A190="S",1,"")</f>
        <v/>
      </c>
      <c r="S190" s="12" t="str">
        <f>IF(OR(B190="",B190=" "),"",1)</f>
        <v/>
      </c>
      <c r="T190" s="1"/>
      <c r="U190" s="1"/>
      <c r="V190" s="1"/>
      <c r="W190" s="1"/>
      <c r="X190" s="1"/>
      <c r="Y190" s="1"/>
      <c r="Z190" s="1"/>
      <c r="AA190" s="11"/>
      <c r="AB190" s="11"/>
    </row>
    <row r="191" spans="1:28" ht="15.75" x14ac:dyDescent="0.25">
      <c r="A191" s="28">
        <v>329</v>
      </c>
      <c r="B191" s="28"/>
      <c r="C191" s="5"/>
      <c r="D191" s="28">
        <v>928812</v>
      </c>
      <c r="E191" s="5"/>
      <c r="F191" s="5"/>
      <c r="G191" s="28" t="s">
        <v>542</v>
      </c>
      <c r="H191" s="26" t="s">
        <v>539</v>
      </c>
      <c r="I191" s="25" t="s">
        <v>539</v>
      </c>
      <c r="J191" s="1" t="s">
        <v>543</v>
      </c>
      <c r="K191" t="str">
        <f>IF(OR(C191="",C191=" "),"",1)</f>
        <v/>
      </c>
      <c r="L191" s="12">
        <f>IF(OR(D191="",D191=" "),"",1)</f>
        <v>1</v>
      </c>
      <c r="M191" s="12" t="str">
        <f>IF(OR(E191="",E191=" "),"",1)</f>
        <v/>
      </c>
      <c r="N191" s="12">
        <f>IF(OR(K191=1,L191=1,M191=1),1,"")</f>
        <v>1</v>
      </c>
      <c r="O191" s="12" t="str">
        <f>IF(IFERROR(FIND(")",G191),0)&gt;0,1,"")</f>
        <v/>
      </c>
      <c r="P191" s="12" t="str">
        <f>IF(IFERROR(FIND("Family",G191),0)&gt;0,1,"")</f>
        <v/>
      </c>
      <c r="Q191" s="12" t="str">
        <f>IF(IFERROR(FIND("second marker",J191),0)&gt;0,IF(O191=1,"",1),"")</f>
        <v/>
      </c>
      <c r="R191" s="12" t="str">
        <f>IF(A191="S",1,"")</f>
        <v/>
      </c>
      <c r="S191" s="12" t="str">
        <f>IF(OR(B191="",B191=" "),"",1)</f>
        <v/>
      </c>
      <c r="T191" s="1"/>
      <c r="U191" s="1"/>
      <c r="V191" s="1"/>
      <c r="W191" s="1"/>
      <c r="X191" s="1"/>
      <c r="Y191" s="1"/>
      <c r="Z191" s="1"/>
      <c r="AA191" s="11"/>
      <c r="AB191" s="11"/>
    </row>
    <row r="192" spans="1:28" ht="15.75" x14ac:dyDescent="0.25">
      <c r="A192" s="28">
        <v>330</v>
      </c>
      <c r="B192" s="28"/>
      <c r="C192" s="5"/>
      <c r="D192" s="28">
        <v>928814</v>
      </c>
      <c r="E192" s="5"/>
      <c r="F192" s="5"/>
      <c r="G192" s="28" t="s">
        <v>542</v>
      </c>
      <c r="H192" s="26" t="s">
        <v>539</v>
      </c>
      <c r="I192" s="25" t="s">
        <v>539</v>
      </c>
      <c r="J192" s="1" t="s">
        <v>544</v>
      </c>
      <c r="K192" t="str">
        <f>IF(OR(C192="",C192=" "),"",1)</f>
        <v/>
      </c>
      <c r="L192" s="12">
        <f>IF(OR(D192="",D192=" "),"",1)</f>
        <v>1</v>
      </c>
      <c r="M192" s="12" t="str">
        <f>IF(OR(E192="",E192=" "),"",1)</f>
        <v/>
      </c>
      <c r="N192" s="12">
        <f>IF(OR(K192=1,L192=1,M192=1),1,"")</f>
        <v>1</v>
      </c>
      <c r="O192" s="12" t="str">
        <f>IF(IFERROR(FIND(")",G192),0)&gt;0,1,"")</f>
        <v/>
      </c>
      <c r="P192" s="12" t="str">
        <f>IF(IFERROR(FIND("Family",G192),0)&gt;0,1,"")</f>
        <v/>
      </c>
      <c r="Q192" s="12">
        <f>IF(IFERROR(FIND("second marker",J192),0)&gt;0,IF(O192=1,"",1),"")</f>
        <v>1</v>
      </c>
      <c r="R192" s="12" t="str">
        <f>IF(A192="S",1,"")</f>
        <v/>
      </c>
      <c r="S192" s="12" t="str">
        <f>IF(OR(B192="",B192=" "),"",1)</f>
        <v/>
      </c>
      <c r="T192" s="1"/>
      <c r="U192" s="1"/>
      <c r="V192" s="1"/>
      <c r="W192" s="1"/>
      <c r="X192" s="1"/>
      <c r="Y192" s="1"/>
      <c r="Z192" s="1"/>
      <c r="AA192" s="11"/>
      <c r="AB192" s="11"/>
    </row>
    <row r="193" spans="1:28" ht="15.75" x14ac:dyDescent="0.25">
      <c r="A193" s="28">
        <v>452</v>
      </c>
      <c r="B193" s="28"/>
      <c r="C193" s="5"/>
      <c r="D193" s="28">
        <v>929381</v>
      </c>
      <c r="E193" s="5"/>
      <c r="F193" s="5"/>
      <c r="G193" s="28" t="s">
        <v>545</v>
      </c>
      <c r="H193" s="25">
        <v>1936</v>
      </c>
      <c r="I193" s="25">
        <v>2001</v>
      </c>
      <c r="J193" s="1" t="s">
        <v>546</v>
      </c>
      <c r="K193" t="str">
        <f>IF(OR(C193="",C193=" "),"",1)</f>
        <v/>
      </c>
      <c r="L193" s="12">
        <f>IF(OR(D193="",D193=" "),"",1)</f>
        <v>1</v>
      </c>
      <c r="M193" s="12" t="str">
        <f>IF(OR(E193="",E193=" "),"",1)</f>
        <v/>
      </c>
      <c r="N193" s="12">
        <f>IF(OR(K193=1,L193=1,M193=1),1,"")</f>
        <v>1</v>
      </c>
      <c r="O193" s="12">
        <f>IF(IFERROR(FIND(")",G193),0)&gt;0,1,"")</f>
        <v>1</v>
      </c>
      <c r="P193" s="12" t="str">
        <f>IF(IFERROR(FIND("Family",G193),0)&gt;0,1,"")</f>
        <v/>
      </c>
      <c r="Q193" s="12" t="str">
        <f>IF(IFERROR(FIND("second marker",J193),0)&gt;0,IF(O193=1,"",1),"")</f>
        <v/>
      </c>
      <c r="R193" s="12" t="str">
        <f>IF(A193="S",1,"")</f>
        <v/>
      </c>
      <c r="S193" s="12" t="str">
        <f>IF(OR(B193="",B193=" "),"",1)</f>
        <v/>
      </c>
      <c r="T193" s="1"/>
      <c r="U193" s="1"/>
      <c r="V193" s="1"/>
      <c r="W193" s="1"/>
      <c r="X193" s="1"/>
      <c r="Y193" s="1"/>
      <c r="Z193" s="1"/>
      <c r="AA193" s="11"/>
      <c r="AB193" s="11"/>
    </row>
    <row r="194" spans="1:28" ht="15.75" x14ac:dyDescent="0.25">
      <c r="A194" s="28">
        <v>262</v>
      </c>
      <c r="B194" s="28"/>
      <c r="C194" s="5"/>
      <c r="D194" s="28">
        <v>928482</v>
      </c>
      <c r="E194" s="5"/>
      <c r="F194" s="5"/>
      <c r="G194" s="28" t="s">
        <v>547</v>
      </c>
      <c r="H194" s="26"/>
      <c r="I194" s="25"/>
      <c r="J194" s="1" t="s">
        <v>548</v>
      </c>
      <c r="K194" t="str">
        <f>IF(OR(C194="",C194=" "),"",1)</f>
        <v/>
      </c>
      <c r="L194" s="12">
        <f>IF(OR(D194="",D194=" "),"",1)</f>
        <v>1</v>
      </c>
      <c r="M194" s="12" t="str">
        <f>IF(OR(E194="",E194=" "),"",1)</f>
        <v/>
      </c>
      <c r="N194" s="12">
        <f>IF(OR(K194=1,L194=1,M194=1),1,"")</f>
        <v>1</v>
      </c>
      <c r="O194" s="12" t="str">
        <f>IF(IFERROR(FIND(")",G194),0)&gt;0,1,"")</f>
        <v/>
      </c>
      <c r="P194" s="12" t="str">
        <f>IF(IFERROR(FIND("Family",G194),0)&gt;0,1,"")</f>
        <v/>
      </c>
      <c r="Q194" s="12" t="str">
        <f>IF(IFERROR(FIND("second marker",J194),0)&gt;0,IF(O194=1,"",1),"")</f>
        <v/>
      </c>
      <c r="R194" s="12" t="str">
        <f>IF(A194="S",1,"")</f>
        <v/>
      </c>
      <c r="S194" s="12" t="str">
        <f>IF(OR(B194="",B194=" "),"",1)</f>
        <v/>
      </c>
      <c r="T194" s="1"/>
      <c r="U194" s="1"/>
      <c r="V194" s="1"/>
      <c r="W194" s="1"/>
      <c r="X194" s="1"/>
      <c r="Y194" s="1"/>
      <c r="Z194" s="1"/>
      <c r="AA194" s="11"/>
      <c r="AB194" s="11"/>
    </row>
    <row r="195" spans="1:28" ht="15.75" x14ac:dyDescent="0.25">
      <c r="A195" s="28">
        <v>260</v>
      </c>
      <c r="B195" s="28"/>
      <c r="C195" s="5"/>
      <c r="D195" s="28">
        <v>928480</v>
      </c>
      <c r="E195" s="5"/>
      <c r="F195" s="5"/>
      <c r="G195" s="28" t="s">
        <v>549</v>
      </c>
      <c r="H195" s="26"/>
      <c r="I195" s="25"/>
      <c r="J195" s="1" t="s">
        <v>550</v>
      </c>
      <c r="K195" t="str">
        <f>IF(OR(C195="",C195=" "),"",1)</f>
        <v/>
      </c>
      <c r="L195" s="12">
        <f>IF(OR(D195="",D195=" "),"",1)</f>
        <v>1</v>
      </c>
      <c r="M195" s="12" t="str">
        <f>IF(OR(E195="",E195=" "),"",1)</f>
        <v/>
      </c>
      <c r="N195" s="12">
        <f>IF(OR(K195=1,L195=1,M195=1),1,"")</f>
        <v>1</v>
      </c>
      <c r="O195" s="12" t="str">
        <f>IF(IFERROR(FIND(")",G195),0)&gt;0,1,"")</f>
        <v/>
      </c>
      <c r="P195" s="12">
        <f>IF(IFERROR(FIND("Family",G195),0)&gt;0,1,"")</f>
        <v>1</v>
      </c>
      <c r="Q195" s="12" t="str">
        <f>IF(IFERROR(FIND("second marker",J195),0)&gt;0,IF(O195=1,"",1),"")</f>
        <v/>
      </c>
      <c r="R195" s="12" t="str">
        <f>IF(A195="S",1,"")</f>
        <v/>
      </c>
      <c r="S195" s="12" t="str">
        <f>IF(OR(B195="",B195=" "),"",1)</f>
        <v/>
      </c>
      <c r="T195" s="1"/>
      <c r="U195" s="1"/>
      <c r="V195" s="1"/>
      <c r="W195" s="1"/>
      <c r="X195" s="1"/>
      <c r="Y195" s="1"/>
      <c r="Z195" s="1"/>
      <c r="AA195" s="11"/>
      <c r="AB195" s="11"/>
    </row>
    <row r="196" spans="1:28" ht="15.75" x14ac:dyDescent="0.25">
      <c r="A196" s="28">
        <v>261</v>
      </c>
      <c r="B196" s="28"/>
      <c r="C196" s="5"/>
      <c r="D196" s="28">
        <v>928481</v>
      </c>
      <c r="E196" s="5"/>
      <c r="F196" s="5"/>
      <c r="G196" s="28" t="s">
        <v>551</v>
      </c>
      <c r="H196" s="26"/>
      <c r="I196" s="25"/>
      <c r="J196" s="1" t="s">
        <v>548</v>
      </c>
      <c r="K196" t="str">
        <f>IF(OR(C196="",C196=" "),"",1)</f>
        <v/>
      </c>
      <c r="L196" s="12">
        <f>IF(OR(D196="",D196=" "),"",1)</f>
        <v>1</v>
      </c>
      <c r="M196" s="12" t="str">
        <f>IF(OR(E196="",E196=" "),"",1)</f>
        <v/>
      </c>
      <c r="N196" s="12">
        <f>IF(OR(K196=1,L196=1,M196=1),1,"")</f>
        <v>1</v>
      </c>
      <c r="O196" s="12" t="str">
        <f>IF(IFERROR(FIND(")",G196),0)&gt;0,1,"")</f>
        <v/>
      </c>
      <c r="P196" s="12" t="str">
        <f>IF(IFERROR(FIND("Family",G196),0)&gt;0,1,"")</f>
        <v/>
      </c>
      <c r="Q196" s="12" t="str">
        <f>IF(IFERROR(FIND("second marker",J196),0)&gt;0,IF(O196=1,"",1),"")</f>
        <v/>
      </c>
      <c r="R196" s="12" t="str">
        <f>IF(A196="S",1,"")</f>
        <v/>
      </c>
      <c r="S196" s="12" t="str">
        <f>IF(OR(B196="",B196=" "),"",1)</f>
        <v/>
      </c>
      <c r="T196" s="1"/>
      <c r="U196" s="1"/>
      <c r="V196" s="1"/>
      <c r="W196" s="1"/>
      <c r="X196" s="1"/>
      <c r="Y196" s="1"/>
      <c r="Z196" s="1"/>
      <c r="AA196" s="11"/>
      <c r="AB196" s="11"/>
    </row>
    <row r="197" spans="1:28" ht="15.75" x14ac:dyDescent="0.25">
      <c r="A197" s="28">
        <v>472</v>
      </c>
      <c r="B197" s="28"/>
      <c r="C197" s="5"/>
      <c r="D197" s="28">
        <v>929410</v>
      </c>
      <c r="E197" s="5"/>
      <c r="F197" s="5"/>
      <c r="G197" s="28" t="s">
        <v>552</v>
      </c>
      <c r="H197" s="25" t="s">
        <v>553</v>
      </c>
      <c r="I197" s="25" t="s">
        <v>554</v>
      </c>
      <c r="J197" s="1" t="s">
        <v>555</v>
      </c>
      <c r="K197" t="str">
        <f>IF(OR(C197="",C197=" "),"",1)</f>
        <v/>
      </c>
      <c r="L197" s="12">
        <f>IF(OR(D197="",D197=" "),"",1)</f>
        <v>1</v>
      </c>
      <c r="M197" s="12" t="str">
        <f>IF(OR(E197="",E197=" "),"",1)</f>
        <v/>
      </c>
      <c r="N197" s="12">
        <f>IF(OR(K197=1,L197=1,M197=1),1,"")</f>
        <v>1</v>
      </c>
      <c r="O197" s="12" t="str">
        <f>IF(IFERROR(FIND(")",G197),0)&gt;0,1,"")</f>
        <v/>
      </c>
      <c r="P197" s="12" t="str">
        <f>IF(IFERROR(FIND("Family",G197),0)&gt;0,1,"")</f>
        <v/>
      </c>
      <c r="Q197" s="12" t="str">
        <f>IF(IFERROR(FIND("second marker",J197),0)&gt;0,IF(O197=1,"",1),"")</f>
        <v/>
      </c>
      <c r="R197" s="12" t="str">
        <f>IF(A197="S",1,"")</f>
        <v/>
      </c>
      <c r="S197" s="12" t="str">
        <f>IF(OR(B197="",B197=" "),"",1)</f>
        <v/>
      </c>
      <c r="T197" s="1"/>
      <c r="U197" s="1"/>
      <c r="V197" s="1"/>
      <c r="W197" s="1"/>
      <c r="X197" s="1"/>
      <c r="Y197" s="1"/>
      <c r="Z197" s="1"/>
      <c r="AA197" s="11"/>
      <c r="AB197" s="11"/>
    </row>
    <row r="198" spans="1:28" ht="15.75" x14ac:dyDescent="0.25">
      <c r="A198" s="28">
        <v>229</v>
      </c>
      <c r="B198" s="28"/>
      <c r="C198" s="36">
        <v>210163</v>
      </c>
      <c r="D198" s="28">
        <v>928267</v>
      </c>
      <c r="E198" s="5"/>
      <c r="F198" s="5"/>
      <c r="G198" s="28" t="s">
        <v>556</v>
      </c>
      <c r="H198" s="26" t="s">
        <v>237</v>
      </c>
      <c r="I198" s="25">
        <v>1896</v>
      </c>
      <c r="J198" s="1" t="s">
        <v>557</v>
      </c>
      <c r="K198">
        <f>IF(OR(C198="",C198=" "),"",1)</f>
        <v>1</v>
      </c>
      <c r="L198" s="12">
        <f>IF(OR(D198="",D198=" "),"",1)</f>
        <v>1</v>
      </c>
      <c r="M198" s="12" t="str">
        <f>IF(OR(E198="",E198=" "),"",1)</f>
        <v/>
      </c>
      <c r="N198" s="12">
        <f>IF(OR(K198=1,L198=1,M198=1),1,"")</f>
        <v>1</v>
      </c>
      <c r="O198" s="12" t="str">
        <f>IF(IFERROR(FIND(")",G198),0)&gt;0,1,"")</f>
        <v/>
      </c>
      <c r="P198" s="12" t="str">
        <f>IF(IFERROR(FIND("Family",G198),0)&gt;0,1,"")</f>
        <v/>
      </c>
      <c r="Q198" s="12" t="str">
        <f>IF(IFERROR(FIND("second marker",J198),0)&gt;0,IF(O198=1,"",1),"")</f>
        <v/>
      </c>
      <c r="R198" s="12" t="str">
        <f>IF(A198="S",1,"")</f>
        <v/>
      </c>
      <c r="S198" s="12" t="str">
        <f>IF(OR(B198="",B198=" "),"",1)</f>
        <v/>
      </c>
      <c r="T198" s="1"/>
      <c r="U198" s="1"/>
      <c r="V198" s="1"/>
      <c r="W198" s="1"/>
      <c r="X198" s="1"/>
      <c r="Y198" s="1"/>
      <c r="Z198" s="1"/>
      <c r="AA198" s="11"/>
      <c r="AB198" s="11"/>
    </row>
    <row r="199" spans="1:28" ht="15.75" x14ac:dyDescent="0.25">
      <c r="A199" s="28">
        <v>232</v>
      </c>
      <c r="B199" s="28"/>
      <c r="C199" s="5"/>
      <c r="D199" s="28">
        <v>928270</v>
      </c>
      <c r="E199" s="5"/>
      <c r="F199" s="5"/>
      <c r="G199" s="28" t="s">
        <v>558</v>
      </c>
      <c r="H199" s="26" t="s">
        <v>363</v>
      </c>
      <c r="I199" s="25">
        <v>1864</v>
      </c>
      <c r="J199" s="1" t="s">
        <v>557</v>
      </c>
      <c r="K199" t="str">
        <f>IF(OR(C199="",C199=" "),"",1)</f>
        <v/>
      </c>
      <c r="L199" s="12">
        <f>IF(OR(D199="",D199=" "),"",1)</f>
        <v>1</v>
      </c>
      <c r="M199" s="12" t="str">
        <f>IF(OR(E199="",E199=" "),"",1)</f>
        <v/>
      </c>
      <c r="N199" s="12">
        <f>IF(OR(K199=1,L199=1,M199=1),1,"")</f>
        <v>1</v>
      </c>
      <c r="O199" s="12" t="str">
        <f>IF(IFERROR(FIND(")",G199),0)&gt;0,1,"")</f>
        <v/>
      </c>
      <c r="P199" s="12" t="str">
        <f>IF(IFERROR(FIND("Family",G199),0)&gt;0,1,"")</f>
        <v/>
      </c>
      <c r="Q199" s="12" t="str">
        <f>IF(IFERROR(FIND("second marker",J199),0)&gt;0,IF(O199=1,"",1),"")</f>
        <v/>
      </c>
      <c r="R199" s="12" t="str">
        <f>IF(A199="S",1,"")</f>
        <v/>
      </c>
      <c r="S199" s="12" t="str">
        <f>IF(OR(B199="",B199=" "),"",1)</f>
        <v/>
      </c>
      <c r="T199" s="1"/>
      <c r="U199" s="1"/>
      <c r="V199" s="1"/>
      <c r="W199" s="1"/>
      <c r="X199" s="1"/>
      <c r="Y199" s="1"/>
      <c r="Z199" s="1"/>
      <c r="AA199" s="11"/>
      <c r="AB199" s="11"/>
    </row>
    <row r="200" spans="1:28" ht="15.75" x14ac:dyDescent="0.25">
      <c r="A200" s="28">
        <v>230</v>
      </c>
      <c r="B200" s="28"/>
      <c r="C200" s="5"/>
      <c r="D200" s="28">
        <v>928268</v>
      </c>
      <c r="E200" s="5"/>
      <c r="F200" s="5"/>
      <c r="G200" s="28" t="s">
        <v>559</v>
      </c>
      <c r="H200" s="26" t="s">
        <v>305</v>
      </c>
      <c r="I200" s="25">
        <v>1863</v>
      </c>
      <c r="J200" s="1" t="s">
        <v>557</v>
      </c>
      <c r="K200" t="str">
        <f>IF(OR(C200="",C200=" "),"",1)</f>
        <v/>
      </c>
      <c r="L200" s="12">
        <f>IF(OR(D200="",D200=" "),"",1)</f>
        <v>1</v>
      </c>
      <c r="M200" s="12" t="str">
        <f>IF(OR(E200="",E200=" "),"",1)</f>
        <v/>
      </c>
      <c r="N200" s="12">
        <f>IF(OR(K200=1,L200=1,M200=1),1,"")</f>
        <v>1</v>
      </c>
      <c r="O200" s="12" t="str">
        <f>IF(IFERROR(FIND(")",G200),0)&gt;0,1,"")</f>
        <v/>
      </c>
      <c r="P200" s="12" t="str">
        <f>IF(IFERROR(FIND("Family",G200),0)&gt;0,1,"")</f>
        <v/>
      </c>
      <c r="Q200" s="12" t="str">
        <f>IF(IFERROR(FIND("second marker",J200),0)&gt;0,IF(O200=1,"",1),"")</f>
        <v/>
      </c>
      <c r="R200" s="12" t="str">
        <f>IF(A200="S",1,"")</f>
        <v/>
      </c>
      <c r="S200" s="12" t="str">
        <f>IF(OR(B200="",B200=" "),"",1)</f>
        <v/>
      </c>
      <c r="T200" s="1"/>
      <c r="U200" s="1"/>
      <c r="V200" s="1"/>
      <c r="W200" s="1"/>
      <c r="X200" s="1"/>
      <c r="Y200" s="1"/>
      <c r="Z200" s="1"/>
      <c r="AA200" s="11"/>
      <c r="AB200" s="11"/>
    </row>
    <row r="201" spans="1:28" ht="15.75" x14ac:dyDescent="0.25">
      <c r="A201" s="28">
        <v>231</v>
      </c>
      <c r="B201" s="28"/>
      <c r="C201" s="5"/>
      <c r="D201" s="28">
        <v>928269</v>
      </c>
      <c r="E201" s="5"/>
      <c r="F201" s="5"/>
      <c r="G201" s="28" t="s">
        <v>560</v>
      </c>
      <c r="H201" s="26" t="s">
        <v>561</v>
      </c>
      <c r="I201" s="25">
        <v>1864</v>
      </c>
      <c r="J201" s="1" t="s">
        <v>557</v>
      </c>
      <c r="K201" t="str">
        <f>IF(OR(C201="",C201=" "),"",1)</f>
        <v/>
      </c>
      <c r="L201" s="12">
        <f>IF(OR(D201="",D201=" "),"",1)</f>
        <v>1</v>
      </c>
      <c r="M201" s="12" t="str">
        <f>IF(OR(E201="",E201=" "),"",1)</f>
        <v/>
      </c>
      <c r="N201" s="12">
        <f>IF(OR(K201=1,L201=1,M201=1),1,"")</f>
        <v>1</v>
      </c>
      <c r="O201" s="12" t="str">
        <f>IF(IFERROR(FIND(")",G201),0)&gt;0,1,"")</f>
        <v/>
      </c>
      <c r="P201" s="12" t="str">
        <f>IF(IFERROR(FIND("Family",G201),0)&gt;0,1,"")</f>
        <v/>
      </c>
      <c r="Q201" s="12" t="str">
        <f>IF(IFERROR(FIND("second marker",J201),0)&gt;0,IF(O201=1,"",1),"")</f>
        <v/>
      </c>
      <c r="R201" s="12" t="str">
        <f>IF(A201="S",1,"")</f>
        <v/>
      </c>
      <c r="S201" s="12" t="str">
        <f>IF(OR(B201="",B201=" "),"",1)</f>
        <v/>
      </c>
      <c r="T201" s="1"/>
      <c r="U201" s="1"/>
      <c r="V201" s="1"/>
      <c r="W201" s="1"/>
      <c r="X201" s="1"/>
      <c r="Y201" s="1"/>
      <c r="Z201" s="1"/>
      <c r="AA201" s="11"/>
      <c r="AB201" s="11"/>
    </row>
    <row r="202" spans="1:28" ht="15.75" x14ac:dyDescent="0.25">
      <c r="A202" s="28">
        <v>234</v>
      </c>
      <c r="B202" s="28"/>
      <c r="C202" s="5"/>
      <c r="D202" s="28">
        <v>928272</v>
      </c>
      <c r="E202" s="5"/>
      <c r="F202" s="5"/>
      <c r="G202" s="28" t="s">
        <v>560</v>
      </c>
      <c r="H202" s="26" t="s">
        <v>562</v>
      </c>
      <c r="I202" s="25">
        <v>1872</v>
      </c>
      <c r="J202" s="1" t="s">
        <v>557</v>
      </c>
      <c r="K202" t="str">
        <f>IF(OR(C202="",C202=" "),"",1)</f>
        <v/>
      </c>
      <c r="L202" s="12">
        <f>IF(OR(D202="",D202=" "),"",1)</f>
        <v>1</v>
      </c>
      <c r="M202" s="12" t="str">
        <f>IF(OR(E202="",E202=" "),"",1)</f>
        <v/>
      </c>
      <c r="N202" s="12">
        <f>IF(OR(K202=1,L202=1,M202=1),1,"")</f>
        <v>1</v>
      </c>
      <c r="O202" s="12" t="str">
        <f>IF(IFERROR(FIND(")",G202),0)&gt;0,1,"")</f>
        <v/>
      </c>
      <c r="P202" s="12" t="str">
        <f>IF(IFERROR(FIND("Family",G202),0)&gt;0,1,"")</f>
        <v/>
      </c>
      <c r="Q202" s="12" t="str">
        <f>IF(IFERROR(FIND("second marker",J202),0)&gt;0,IF(O202=1,"",1),"")</f>
        <v/>
      </c>
      <c r="R202" s="12" t="str">
        <f>IF(A202="S",1,"")</f>
        <v/>
      </c>
      <c r="S202" s="12" t="str">
        <f>IF(OR(B202="",B202=" "),"",1)</f>
        <v/>
      </c>
      <c r="T202" s="1"/>
      <c r="U202" s="1"/>
      <c r="V202" s="1"/>
      <c r="W202" s="1"/>
      <c r="X202" s="1"/>
      <c r="Y202" s="1"/>
      <c r="Z202" s="1"/>
      <c r="AA202" s="11"/>
      <c r="AB202" s="11"/>
    </row>
    <row r="203" spans="1:28" ht="15.75" x14ac:dyDescent="0.25">
      <c r="A203" s="28">
        <v>235</v>
      </c>
      <c r="B203" s="28"/>
      <c r="C203" s="36">
        <v>210164</v>
      </c>
      <c r="D203" s="28">
        <v>928275</v>
      </c>
      <c r="E203" s="5"/>
      <c r="F203" s="5"/>
      <c r="G203" s="28" t="s">
        <v>560</v>
      </c>
      <c r="H203" s="26" t="s">
        <v>563</v>
      </c>
      <c r="I203" s="25">
        <v>1873</v>
      </c>
      <c r="J203" s="1" t="s">
        <v>564</v>
      </c>
      <c r="K203">
        <f>IF(OR(C203="",C203=" "),"",1)</f>
        <v>1</v>
      </c>
      <c r="L203" s="12">
        <f>IF(OR(D203="",D203=" "),"",1)</f>
        <v>1</v>
      </c>
      <c r="M203" s="12" t="str">
        <f>IF(OR(E203="",E203=" "),"",1)</f>
        <v/>
      </c>
      <c r="N203" s="12">
        <f>IF(OR(K203=1,L203=1,M203=1),1,"")</f>
        <v>1</v>
      </c>
      <c r="O203" s="12" t="str">
        <f>IF(IFERROR(FIND(")",G203),0)&gt;0,1,"")</f>
        <v/>
      </c>
      <c r="P203" s="12" t="str">
        <f>IF(IFERROR(FIND("Family",G203),0)&gt;0,1,"")</f>
        <v/>
      </c>
      <c r="Q203" s="12" t="str">
        <f>IF(IFERROR(FIND("second marker",J203),0)&gt;0,IF(O203=1,"",1),"")</f>
        <v/>
      </c>
      <c r="R203" s="12" t="str">
        <f>IF(A203="S",1,"")</f>
        <v/>
      </c>
      <c r="S203" s="12" t="str">
        <f>IF(OR(B203="",B203=" "),"",1)</f>
        <v/>
      </c>
      <c r="T203" s="1"/>
      <c r="U203" s="1"/>
      <c r="V203" s="1"/>
      <c r="W203" s="1"/>
      <c r="X203" s="1"/>
      <c r="Y203" s="1"/>
      <c r="Z203" s="1"/>
      <c r="AA203" s="11"/>
      <c r="AB203" s="11"/>
    </row>
    <row r="204" spans="1:28" ht="15.75" x14ac:dyDescent="0.25">
      <c r="A204" s="28">
        <v>233</v>
      </c>
      <c r="B204" s="28"/>
      <c r="C204" s="5"/>
      <c r="D204" s="28">
        <v>928271</v>
      </c>
      <c r="E204" s="5"/>
      <c r="F204" s="5"/>
      <c r="G204" s="28" t="s">
        <v>565</v>
      </c>
      <c r="H204" s="26" t="s">
        <v>253</v>
      </c>
      <c r="I204" s="25">
        <v>1870</v>
      </c>
      <c r="J204" s="1" t="s">
        <v>557</v>
      </c>
      <c r="K204" t="str">
        <f>IF(OR(C204="",C204=" "),"",1)</f>
        <v/>
      </c>
      <c r="L204" s="12">
        <f>IF(OR(D204="",D204=" "),"",1)</f>
        <v>1</v>
      </c>
      <c r="M204" s="12" t="str">
        <f>IF(OR(E204="",E204=" "),"",1)</f>
        <v/>
      </c>
      <c r="N204" s="12">
        <f>IF(OR(K204=1,L204=1,M204=1),1,"")</f>
        <v>1</v>
      </c>
      <c r="O204" s="12" t="str">
        <f>IF(IFERROR(FIND(")",G204),0)&gt;0,1,"")</f>
        <v/>
      </c>
      <c r="P204" s="12" t="str">
        <f>IF(IFERROR(FIND("Family",G204),0)&gt;0,1,"")</f>
        <v/>
      </c>
      <c r="Q204" s="12" t="str">
        <f>IF(IFERROR(FIND("second marker",J204),0)&gt;0,IF(O204=1,"",1),"")</f>
        <v/>
      </c>
      <c r="R204" s="12" t="str">
        <f>IF(A204="S",1,"")</f>
        <v/>
      </c>
      <c r="S204" s="12" t="str">
        <f>IF(OR(B204="",B204=" "),"",1)</f>
        <v/>
      </c>
      <c r="T204" s="1"/>
      <c r="U204" s="1"/>
      <c r="V204" s="1"/>
      <c r="W204" s="1"/>
      <c r="X204" s="1"/>
      <c r="Y204" s="1"/>
      <c r="Z204" s="1"/>
      <c r="AA204" s="11"/>
      <c r="AB204" s="11"/>
    </row>
    <row r="205" spans="1:28" ht="15.75" x14ac:dyDescent="0.25">
      <c r="A205" s="28">
        <v>464</v>
      </c>
      <c r="B205" s="28" t="s">
        <v>1443</v>
      </c>
      <c r="C205" s="5"/>
      <c r="D205" s="28">
        <v>929397</v>
      </c>
      <c r="E205" s="5">
        <v>406400</v>
      </c>
      <c r="F205" s="5"/>
      <c r="G205" s="28" t="s">
        <v>566</v>
      </c>
      <c r="H205" s="5" t="s">
        <v>567</v>
      </c>
      <c r="I205" s="5" t="s">
        <v>568</v>
      </c>
      <c r="J205" s="1" t="s">
        <v>569</v>
      </c>
      <c r="K205" t="str">
        <f>IF(OR(C205="",C205=" "),"",1)</f>
        <v/>
      </c>
      <c r="L205" s="12">
        <f>IF(OR(D205="",D205=" "),"",1)</f>
        <v>1</v>
      </c>
      <c r="M205" s="12">
        <f>IF(OR(E205="",E205=" "),"",1)</f>
        <v>1</v>
      </c>
      <c r="N205" s="12">
        <f>IF(OR(K205=1,L205=1,M205=1),1,"")</f>
        <v>1</v>
      </c>
      <c r="O205" s="12">
        <f>IF(IFERROR(FIND(")",G205),0)&gt;0,1,"")</f>
        <v>1</v>
      </c>
      <c r="P205" s="12" t="str">
        <f>IF(IFERROR(FIND("Family",G205),0)&gt;0,1,"")</f>
        <v/>
      </c>
      <c r="Q205" s="12" t="str">
        <f>IF(IFERROR(FIND("second marker",J205),0)&gt;0,IF(O205=1,"",1),"")</f>
        <v/>
      </c>
      <c r="R205" s="12" t="str">
        <f>IF(A205="S",1,"")</f>
        <v/>
      </c>
      <c r="S205" s="12">
        <f>IF(OR(B205="",B205=" "),"",1)</f>
        <v>1</v>
      </c>
      <c r="T205" s="1"/>
      <c r="U205" s="1"/>
      <c r="V205" s="1"/>
      <c r="W205" s="1"/>
      <c r="X205" s="1"/>
      <c r="Y205" s="1"/>
      <c r="Z205" s="1"/>
      <c r="AA205" s="11"/>
      <c r="AB205" s="11"/>
    </row>
    <row r="206" spans="1:28" ht="15.75" x14ac:dyDescent="0.25">
      <c r="A206" s="28">
        <v>463</v>
      </c>
      <c r="B206" s="28" t="s">
        <v>1443</v>
      </c>
      <c r="C206" s="5"/>
      <c r="D206" s="28">
        <v>929399</v>
      </c>
      <c r="E206" s="5">
        <v>395190</v>
      </c>
      <c r="F206" s="5"/>
      <c r="G206" s="28" t="s">
        <v>570</v>
      </c>
      <c r="H206" s="25">
        <v>1928</v>
      </c>
      <c r="I206" s="25">
        <v>2005</v>
      </c>
      <c r="J206" s="1" t="s">
        <v>571</v>
      </c>
      <c r="K206" t="str">
        <f>IF(OR(C206="",C206=" "),"",1)</f>
        <v/>
      </c>
      <c r="L206" s="12">
        <f>IF(OR(D206="",D206=" "),"",1)</f>
        <v>1</v>
      </c>
      <c r="M206" s="12">
        <f>IF(OR(E206="",E206=" "),"",1)</f>
        <v>1</v>
      </c>
      <c r="N206" s="12">
        <f>IF(OR(K206=1,L206=1,M206=1),1,"")</f>
        <v>1</v>
      </c>
      <c r="O206" s="12" t="str">
        <f>IF(IFERROR(FIND(")",G206),0)&gt;0,1,"")</f>
        <v/>
      </c>
      <c r="P206" s="12" t="str">
        <f>IF(IFERROR(FIND("Family",G206),0)&gt;0,1,"")</f>
        <v/>
      </c>
      <c r="Q206" s="12" t="str">
        <f>IF(IFERROR(FIND("second marker",J206),0)&gt;0,IF(O206=1,"",1),"")</f>
        <v/>
      </c>
      <c r="R206" s="12" t="str">
        <f>IF(A206="S",1,"")</f>
        <v/>
      </c>
      <c r="S206" s="12">
        <f>IF(OR(B206="",B206=" "),"",1)</f>
        <v>1</v>
      </c>
      <c r="T206" s="1"/>
      <c r="U206" s="1"/>
      <c r="V206" s="1"/>
      <c r="W206" s="1"/>
      <c r="X206" s="1"/>
      <c r="Y206" s="1"/>
      <c r="Z206" s="1"/>
      <c r="AA206" s="11"/>
      <c r="AB206" s="11"/>
    </row>
    <row r="207" spans="1:28" ht="15.75" x14ac:dyDescent="0.25">
      <c r="A207" s="28">
        <v>467</v>
      </c>
      <c r="B207" s="28"/>
      <c r="C207" s="5"/>
      <c r="D207" s="28">
        <v>929403</v>
      </c>
      <c r="E207" s="5"/>
      <c r="F207" s="5"/>
      <c r="G207" s="28" t="s">
        <v>572</v>
      </c>
      <c r="H207" s="25">
        <v>1959</v>
      </c>
      <c r="I207" s="25">
        <v>1990</v>
      </c>
      <c r="J207" s="1" t="s">
        <v>573</v>
      </c>
      <c r="K207" t="str">
        <f>IF(OR(C207="",C207=" "),"",1)</f>
        <v/>
      </c>
      <c r="L207" s="12">
        <f>IF(OR(D207="",D207=" "),"",1)</f>
        <v>1</v>
      </c>
      <c r="M207" s="12" t="str">
        <f>IF(OR(E207="",E207=" "),"",1)</f>
        <v/>
      </c>
      <c r="N207" s="12">
        <f>IF(OR(K207=1,L207=1,M207=1),1,"")</f>
        <v>1</v>
      </c>
      <c r="O207" s="12" t="str">
        <f>IF(IFERROR(FIND(")",G207),0)&gt;0,1,"")</f>
        <v/>
      </c>
      <c r="P207" s="12" t="str">
        <f>IF(IFERROR(FIND("Family",G207),0)&gt;0,1,"")</f>
        <v/>
      </c>
      <c r="Q207" s="12" t="str">
        <f>IF(IFERROR(FIND("second marker",J207),0)&gt;0,IF(O207=1,"",1),"")</f>
        <v/>
      </c>
      <c r="R207" s="12" t="str">
        <f>IF(A207="S",1,"")</f>
        <v/>
      </c>
      <c r="S207" s="12" t="str">
        <f>IF(OR(B207="",B207=" "),"",1)</f>
        <v/>
      </c>
      <c r="T207" s="1"/>
      <c r="U207" s="1"/>
      <c r="V207" s="1"/>
      <c r="W207" s="1"/>
      <c r="X207" s="1"/>
      <c r="Y207" s="1"/>
      <c r="Z207" s="1"/>
      <c r="AA207" s="11"/>
      <c r="AB207" s="11"/>
    </row>
    <row r="208" spans="1:28" ht="15.75" x14ac:dyDescent="0.25">
      <c r="A208" s="28">
        <v>468</v>
      </c>
      <c r="B208" s="28"/>
      <c r="C208" s="5"/>
      <c r="D208" s="28">
        <v>929404</v>
      </c>
      <c r="E208" s="5"/>
      <c r="F208" s="5"/>
      <c r="G208" s="28" t="s">
        <v>574</v>
      </c>
      <c r="H208" s="25">
        <v>1920</v>
      </c>
      <c r="I208" s="25">
        <v>1999</v>
      </c>
      <c r="J208" s="1" t="s">
        <v>575</v>
      </c>
      <c r="K208" t="str">
        <f>IF(OR(C208="",C208=" "),"",1)</f>
        <v/>
      </c>
      <c r="L208" s="12">
        <f>IF(OR(D208="",D208=" "),"",1)</f>
        <v>1</v>
      </c>
      <c r="M208" s="12" t="str">
        <f>IF(OR(E208="",E208=" "),"",1)</f>
        <v/>
      </c>
      <c r="N208" s="12">
        <f>IF(OR(K208=1,L208=1,M208=1),1,"")</f>
        <v>1</v>
      </c>
      <c r="O208" s="12" t="str">
        <f>IF(IFERROR(FIND(")",G208),0)&gt;0,1,"")</f>
        <v/>
      </c>
      <c r="P208" s="12" t="str">
        <f>IF(IFERROR(FIND("Family",G208),0)&gt;0,1,"")</f>
        <v/>
      </c>
      <c r="Q208" s="12" t="str">
        <f>IF(IFERROR(FIND("second marker",J208),0)&gt;0,IF(O208=1,"",1),"")</f>
        <v/>
      </c>
      <c r="R208" s="12" t="str">
        <f>IF(A208="S",1,"")</f>
        <v/>
      </c>
      <c r="S208" s="12" t="str">
        <f>IF(OR(B208="",B208=" "),"",1)</f>
        <v/>
      </c>
      <c r="T208" s="1"/>
      <c r="U208" s="1"/>
      <c r="V208" s="1"/>
      <c r="W208" s="1"/>
      <c r="X208" s="1"/>
      <c r="Y208" s="1"/>
      <c r="Z208" s="1"/>
      <c r="AA208" s="11"/>
      <c r="AB208" s="11"/>
    </row>
    <row r="209" spans="1:31" ht="15.75" x14ac:dyDescent="0.25">
      <c r="A209" s="28">
        <v>469</v>
      </c>
      <c r="B209" s="28"/>
      <c r="C209" s="5"/>
      <c r="D209" s="28">
        <v>929405</v>
      </c>
      <c r="E209" s="5">
        <v>422672</v>
      </c>
      <c r="F209" s="5"/>
      <c r="G209" s="28" t="s">
        <v>576</v>
      </c>
      <c r="H209" s="5" t="s">
        <v>577</v>
      </c>
      <c r="I209" s="5" t="s">
        <v>578</v>
      </c>
      <c r="J209" s="1" t="s">
        <v>579</v>
      </c>
      <c r="K209" t="str">
        <f>IF(OR(C209="",C209=" "),"",1)</f>
        <v/>
      </c>
      <c r="L209" s="12">
        <f>IF(OR(D209="",D209=" "),"",1)</f>
        <v>1</v>
      </c>
      <c r="M209" s="12">
        <f>IF(OR(E209="",E209=" "),"",1)</f>
        <v>1</v>
      </c>
      <c r="N209" s="12">
        <f>IF(OR(K209=1,L209=1,M209=1),1,"")</f>
        <v>1</v>
      </c>
      <c r="O209" s="12">
        <f>IF(IFERROR(FIND(")",G209),0)&gt;0,1,"")</f>
        <v>1</v>
      </c>
      <c r="P209" s="12" t="str">
        <f>IF(IFERROR(FIND("Family",G209),0)&gt;0,1,"")</f>
        <v/>
      </c>
      <c r="Q209" s="12" t="str">
        <f>IF(IFERROR(FIND("second marker",J209),0)&gt;0,IF(O209=1,"",1),"")</f>
        <v/>
      </c>
      <c r="R209" s="12" t="str">
        <f>IF(A209="S",1,"")</f>
        <v/>
      </c>
      <c r="S209" s="12" t="str">
        <f>IF(OR(B209="",B209=" "),"",1)</f>
        <v/>
      </c>
      <c r="T209" s="1"/>
      <c r="U209" s="1"/>
      <c r="V209" s="1"/>
      <c r="W209" s="1"/>
      <c r="X209" s="1"/>
      <c r="Y209" s="1"/>
      <c r="Z209" s="1"/>
      <c r="AA209" s="11"/>
      <c r="AB209" s="11"/>
    </row>
    <row r="210" spans="1:31" ht="15.75" x14ac:dyDescent="0.25">
      <c r="A210" s="5">
        <v>419</v>
      </c>
      <c r="B210" s="5"/>
      <c r="C210" s="5" t="s">
        <v>8</v>
      </c>
      <c r="D210" s="28">
        <v>929263</v>
      </c>
      <c r="E210" s="5" t="s">
        <v>8</v>
      </c>
      <c r="F210" s="5"/>
      <c r="G210" s="28" t="s">
        <v>580</v>
      </c>
      <c r="H210" s="5" t="s">
        <v>292</v>
      </c>
      <c r="I210" s="5" t="s">
        <v>293</v>
      </c>
      <c r="J210" s="5" t="s">
        <v>581</v>
      </c>
      <c r="K210" t="str">
        <f>IF(OR(C210="",C210=" "),"",1)</f>
        <v/>
      </c>
      <c r="L210" s="12">
        <f>IF(OR(D210="",D210=" "),"",1)</f>
        <v>1</v>
      </c>
      <c r="M210" s="12" t="str">
        <f>IF(OR(E210="",E210=" "),"",1)</f>
        <v/>
      </c>
      <c r="N210" s="12">
        <f>IF(OR(K210=1,L210=1,M210=1),1,"")</f>
        <v>1</v>
      </c>
      <c r="O210" s="12" t="str">
        <f>IF(IFERROR(FIND(")",G210),0)&gt;0,1,"")</f>
        <v/>
      </c>
      <c r="P210" s="12" t="str">
        <f>IF(IFERROR(FIND("Family",G210),0)&gt;0,1,"")</f>
        <v/>
      </c>
      <c r="Q210" s="12" t="str">
        <f>IF(IFERROR(FIND("second marker",J210),0)&gt;0,IF(O210=1,"",1),"")</f>
        <v/>
      </c>
      <c r="R210" s="12" t="str">
        <f>IF(A210="S",1,"")</f>
        <v/>
      </c>
      <c r="S210" s="12" t="str">
        <f>IF(OR(B210="",B210=" "),"",1)</f>
        <v/>
      </c>
      <c r="T210" s="1"/>
      <c r="U210" s="1"/>
      <c r="V210" s="1"/>
      <c r="W210" s="1"/>
      <c r="X210" s="1"/>
      <c r="Y210" s="1"/>
      <c r="Z210" s="1"/>
      <c r="AA210" s="11"/>
      <c r="AB210" s="11"/>
    </row>
    <row r="211" spans="1:31" ht="15.75" x14ac:dyDescent="0.25">
      <c r="A211" s="28">
        <v>417</v>
      </c>
      <c r="B211" s="28"/>
      <c r="C211" s="5"/>
      <c r="D211" s="28">
        <v>929260</v>
      </c>
      <c r="E211" s="5"/>
      <c r="F211" s="5"/>
      <c r="G211" s="28" t="s">
        <v>582</v>
      </c>
      <c r="H211" s="25">
        <v>1914</v>
      </c>
      <c r="I211" s="25">
        <v>1994</v>
      </c>
      <c r="J211" s="1" t="s">
        <v>583</v>
      </c>
      <c r="K211" t="str">
        <f>IF(OR(C211="",C211=" "),"",1)</f>
        <v/>
      </c>
      <c r="L211" s="12">
        <f>IF(OR(D211="",D211=" "),"",1)</f>
        <v>1</v>
      </c>
      <c r="M211" s="12" t="str">
        <f>IF(OR(E211="",E211=" "),"",1)</f>
        <v/>
      </c>
      <c r="N211" s="12">
        <f>IF(OR(K211=1,L211=1,M211=1),1,"")</f>
        <v>1</v>
      </c>
      <c r="O211" s="12" t="str">
        <f>IF(IFERROR(FIND(")",G211),0)&gt;0,1,"")</f>
        <v/>
      </c>
      <c r="P211" s="12" t="str">
        <f>IF(IFERROR(FIND("Family",G211),0)&gt;0,1,"")</f>
        <v/>
      </c>
      <c r="Q211" s="12" t="str">
        <f>IF(IFERROR(FIND("second marker",J211),0)&gt;0,IF(O211=1,"",1),"")</f>
        <v/>
      </c>
      <c r="R211" s="12" t="str">
        <f>IF(A211="S",1,"")</f>
        <v/>
      </c>
      <c r="S211" s="12" t="str">
        <f>IF(OR(B211="",B211=" "),"",1)</f>
        <v/>
      </c>
      <c r="T211" s="1"/>
      <c r="U211" s="1"/>
      <c r="V211" s="1"/>
      <c r="W211" s="1"/>
      <c r="X211" s="1"/>
      <c r="Y211" s="1"/>
      <c r="Z211" s="1"/>
      <c r="AA211" s="11"/>
      <c r="AB211" s="11"/>
    </row>
    <row r="212" spans="1:31" ht="15.75" x14ac:dyDescent="0.25">
      <c r="A212" s="28">
        <v>418</v>
      </c>
      <c r="B212" s="28"/>
      <c r="C212" s="5"/>
      <c r="D212" s="5">
        <v>929261</v>
      </c>
      <c r="E212" s="5"/>
      <c r="F212" s="5"/>
      <c r="G212" s="28" t="s">
        <v>584</v>
      </c>
      <c r="H212" s="25">
        <v>1917</v>
      </c>
      <c r="I212" s="25">
        <v>2009</v>
      </c>
      <c r="J212" s="1" t="s">
        <v>585</v>
      </c>
      <c r="K212" t="str">
        <f>IF(OR(C212="",C212=" "),"",1)</f>
        <v/>
      </c>
      <c r="L212" s="12">
        <f>IF(OR(D212="",D212=" "),"",1)</f>
        <v>1</v>
      </c>
      <c r="M212" s="12" t="str">
        <f>IF(OR(E212="",E212=" "),"",1)</f>
        <v/>
      </c>
      <c r="N212" s="12">
        <f>IF(OR(K212=1,L212=1,M212=1),1,"")</f>
        <v>1</v>
      </c>
      <c r="O212" s="12" t="str">
        <f>IF(IFERROR(FIND(")",G212),0)&gt;0,1,"")</f>
        <v/>
      </c>
      <c r="P212" s="12" t="str">
        <f>IF(IFERROR(FIND("Family",G212),0)&gt;0,1,"")</f>
        <v/>
      </c>
      <c r="Q212" s="12" t="str">
        <f>IF(IFERROR(FIND("second marker",J212),0)&gt;0,IF(O212=1,"",1),"")</f>
        <v/>
      </c>
      <c r="R212" s="12" t="str">
        <f>IF(A212="S",1,"")</f>
        <v/>
      </c>
      <c r="S212" s="12" t="str">
        <f>IF(OR(B212="",B212=" "),"",1)</f>
        <v/>
      </c>
      <c r="T212" s="1"/>
      <c r="U212" s="1"/>
      <c r="V212" s="1"/>
      <c r="W212" s="1"/>
      <c r="X212" s="1"/>
      <c r="Y212" s="1"/>
      <c r="Z212" s="1"/>
      <c r="AA212" s="11"/>
      <c r="AB212" s="11"/>
    </row>
    <row r="213" spans="1:31" ht="15.75" x14ac:dyDescent="0.25">
      <c r="A213" s="28">
        <v>272</v>
      </c>
      <c r="B213" s="28"/>
      <c r="C213" s="5"/>
      <c r="D213" s="5">
        <v>928496</v>
      </c>
      <c r="E213" s="5"/>
      <c r="F213" s="5"/>
      <c r="G213" s="28" t="s">
        <v>586</v>
      </c>
      <c r="H213" s="26" t="s">
        <v>587</v>
      </c>
      <c r="I213" s="25">
        <v>1954</v>
      </c>
      <c r="J213" s="1" t="s">
        <v>8</v>
      </c>
      <c r="K213" t="str">
        <f>IF(OR(C213="",C213=" "),"",1)</f>
        <v/>
      </c>
      <c r="L213" s="12">
        <f>IF(OR(D213="",D213=" "),"",1)</f>
        <v>1</v>
      </c>
      <c r="M213" s="12" t="str">
        <f>IF(OR(E213="",E213=" "),"",1)</f>
        <v/>
      </c>
      <c r="N213" s="12">
        <f>IF(OR(K213=1,L213=1,M213=1),1,"")</f>
        <v>1</v>
      </c>
      <c r="O213" s="12" t="str">
        <f>IF(IFERROR(FIND(")",G213),0)&gt;0,1,"")</f>
        <v/>
      </c>
      <c r="P213" s="12" t="str">
        <f>IF(IFERROR(FIND("Family",G213),0)&gt;0,1,"")</f>
        <v/>
      </c>
      <c r="Q213" s="12" t="str">
        <f>IF(IFERROR(FIND("second marker",J213),0)&gt;0,IF(O213=1,"",1),"")</f>
        <v/>
      </c>
      <c r="R213" s="12" t="str">
        <f>IF(A213="S",1,"")</f>
        <v/>
      </c>
      <c r="S213" s="12" t="str">
        <f>IF(OR(B213="",B213=" "),"",1)</f>
        <v/>
      </c>
      <c r="T213" s="1"/>
      <c r="U213" s="1"/>
      <c r="V213" s="1"/>
      <c r="W213" s="1"/>
      <c r="X213" s="1"/>
      <c r="Y213" s="1"/>
      <c r="Z213" s="1"/>
      <c r="AA213" s="11"/>
      <c r="AB213" s="11"/>
    </row>
    <row r="214" spans="1:31" x14ac:dyDescent="0.25">
      <c r="A214" s="4" t="s">
        <v>0</v>
      </c>
      <c r="B214" s="4" t="s">
        <v>1</v>
      </c>
      <c r="C214" s="4" t="s">
        <v>67</v>
      </c>
      <c r="D214" s="4" t="s">
        <v>68</v>
      </c>
      <c r="E214" s="4" t="s">
        <v>2</v>
      </c>
      <c r="F214" s="4" t="s">
        <v>56</v>
      </c>
      <c r="G214" s="4" t="s">
        <v>14</v>
      </c>
      <c r="H214" s="4" t="s">
        <v>4</v>
      </c>
      <c r="I214" s="4" t="s">
        <v>5</v>
      </c>
      <c r="J214" s="4" t="s">
        <v>6</v>
      </c>
      <c r="K214">
        <f>IF(OR(C214="",C214=" "),"",1)</f>
        <v>1</v>
      </c>
      <c r="L214" s="12">
        <f>IF(OR(D214="",D214=" "),"",1)</f>
        <v>1</v>
      </c>
      <c r="M214" s="12">
        <f>IF(OR(E214="",E214=" "),"",1)</f>
        <v>1</v>
      </c>
      <c r="N214" s="12">
        <f>IF(OR(K214=1,L214=1,M214=1),1,"")</f>
        <v>1</v>
      </c>
      <c r="O214" s="12" t="str">
        <f>IF(IFERROR(FIND(")",G214),0)&gt;0,1,"")</f>
        <v/>
      </c>
      <c r="P214" s="12" t="str">
        <f>IF(IFERROR(FIND("Family",G214),0)&gt;0,1,"")</f>
        <v/>
      </c>
      <c r="Q214" s="12" t="str">
        <f>IF(IFERROR(FIND("second marker",J214),0)&gt;0,IF(O214=1,"",1),"")</f>
        <v/>
      </c>
      <c r="R214" s="12">
        <f>IF(A214="S",1,"")</f>
        <v>1</v>
      </c>
      <c r="S214" s="12">
        <f>IF(OR(B214="",B214=" "),"",1)</f>
        <v>1</v>
      </c>
      <c r="T214" s="1"/>
      <c r="U214" s="1"/>
      <c r="V214" s="1"/>
      <c r="W214" s="1"/>
      <c r="X214" s="1"/>
      <c r="Y214" s="1"/>
      <c r="Z214" s="1"/>
      <c r="AA214" s="1"/>
      <c r="AB214" s="11"/>
      <c r="AC214" s="11"/>
      <c r="AD214" s="11"/>
    </row>
    <row r="215" spans="1:31" x14ac:dyDescent="0.25">
      <c r="A215" s="4" t="s">
        <v>0</v>
      </c>
      <c r="B215" s="4" t="s">
        <v>1</v>
      </c>
      <c r="C215" s="4" t="s">
        <v>67</v>
      </c>
      <c r="D215" s="4" t="s">
        <v>68</v>
      </c>
      <c r="E215" s="4" t="s">
        <v>2</v>
      </c>
      <c r="F215" s="4" t="s">
        <v>56</v>
      </c>
      <c r="G215" s="4" t="s">
        <v>15</v>
      </c>
      <c r="H215" s="4" t="s">
        <v>4</v>
      </c>
      <c r="I215" s="4" t="s">
        <v>5</v>
      </c>
      <c r="J215" s="4" t="s">
        <v>6</v>
      </c>
      <c r="K215">
        <f>IF(OR(C215="",C215=" "),"",1)</f>
        <v>1</v>
      </c>
      <c r="L215" s="12">
        <f>IF(OR(D215="",D215=" "),"",1)</f>
        <v>1</v>
      </c>
      <c r="M215" s="12">
        <f>IF(OR(E215="",E215=" "),"",1)</f>
        <v>1</v>
      </c>
      <c r="N215" s="12">
        <f>IF(OR(K215=1,L215=1,M215=1),1,"")</f>
        <v>1</v>
      </c>
      <c r="O215" s="12" t="str">
        <f>IF(IFERROR(FIND(")",G215),0)&gt;0,1,"")</f>
        <v/>
      </c>
      <c r="P215" s="12" t="str">
        <f>IF(IFERROR(FIND("Family",G215),0)&gt;0,1,"")</f>
        <v/>
      </c>
      <c r="Q215" s="12" t="str">
        <f>IF(IFERROR(FIND("second marker",J215),0)&gt;0,IF(O215=1,"",1),"")</f>
        <v/>
      </c>
      <c r="R215" s="12">
        <f>IF(A215="S",1,"")</f>
        <v>1</v>
      </c>
      <c r="S215" s="12">
        <f>IF(OR(B215="",B215=" "),"",1)</f>
        <v>1</v>
      </c>
      <c r="T215" s="1"/>
      <c r="U215" s="1"/>
      <c r="V215" s="1"/>
      <c r="W215" s="1"/>
      <c r="X215" s="1"/>
      <c r="Y215" s="1"/>
      <c r="Z215" s="1"/>
      <c r="AA215" s="1"/>
      <c r="AB215" s="11"/>
      <c r="AC215" s="1"/>
      <c r="AD215" s="1"/>
      <c r="AE215" s="1"/>
    </row>
    <row r="216" spans="1:31" x14ac:dyDescent="0.25">
      <c r="A216" s="41" t="s">
        <v>0</v>
      </c>
      <c r="B216" s="41" t="s">
        <v>1</v>
      </c>
      <c r="C216" s="41" t="s">
        <v>67</v>
      </c>
      <c r="D216" s="41" t="s">
        <v>68</v>
      </c>
      <c r="E216" s="41" t="s">
        <v>2</v>
      </c>
      <c r="F216" s="41" t="s">
        <v>56</v>
      </c>
      <c r="G216" s="41" t="s">
        <v>62</v>
      </c>
      <c r="H216" s="41" t="s">
        <v>4</v>
      </c>
      <c r="I216" s="41" t="s">
        <v>5</v>
      </c>
      <c r="J216" s="41" t="s">
        <v>6</v>
      </c>
      <c r="K216" s="45">
        <f>IF(OR(C216="",C216=" "),"",1)</f>
        <v>1</v>
      </c>
      <c r="L216" s="12">
        <f>IF(OR(D216="",D216=" "),"",1)</f>
        <v>1</v>
      </c>
      <c r="M216" s="12">
        <f>IF(OR(E216="",E216=" "),"",1)</f>
        <v>1</v>
      </c>
      <c r="N216" s="12">
        <f>IF(OR(K216=1,L216=1,M216=1),1,"")</f>
        <v>1</v>
      </c>
      <c r="O216" s="12" t="str">
        <f>IF(IFERROR(FIND(")",G216),0)&gt;0,1,"")</f>
        <v/>
      </c>
      <c r="P216" s="12" t="str">
        <f>IF(IFERROR(FIND("Family",G216),0)&gt;0,1,"")</f>
        <v/>
      </c>
      <c r="Q216" s="12" t="str">
        <f>IF(IFERROR(FIND("second marker",J216),0)&gt;0,IF(O216=1,"",1),"")</f>
        <v/>
      </c>
      <c r="R216" s="12">
        <f>IF(A216="S",1,"")</f>
        <v>1</v>
      </c>
      <c r="S216" s="12">
        <f>IF(OR(B216="",B216=" "),"",1)</f>
        <v>1</v>
      </c>
      <c r="T216" s="1"/>
      <c r="U216" s="1"/>
      <c r="V216" s="1"/>
      <c r="W216" s="1"/>
      <c r="X216" s="1"/>
      <c r="Y216" s="1"/>
      <c r="Z216" s="1"/>
      <c r="AA216" s="1"/>
      <c r="AB216" s="11"/>
      <c r="AC216" s="1"/>
      <c r="AD216" s="1"/>
      <c r="AE216" s="1"/>
    </row>
    <row r="217" spans="1:31" ht="15.75" x14ac:dyDescent="0.25">
      <c r="A217" s="28">
        <v>495</v>
      </c>
      <c r="B217" s="28"/>
      <c r="C217" s="5"/>
      <c r="D217" s="5">
        <v>929433</v>
      </c>
      <c r="E217" s="5"/>
      <c r="F217" s="5"/>
      <c r="G217" s="28" t="s">
        <v>588</v>
      </c>
      <c r="H217" s="25">
        <v>1917</v>
      </c>
      <c r="I217" s="25">
        <v>1980</v>
      </c>
      <c r="J217" s="1" t="s">
        <v>589</v>
      </c>
      <c r="K217" t="str">
        <f>IF(OR(C217="",C217=" "),"",1)</f>
        <v/>
      </c>
      <c r="L217" s="12">
        <f>IF(OR(D217="",D217=" "),"",1)</f>
        <v>1</v>
      </c>
      <c r="M217" s="12" t="str">
        <f>IF(OR(E217="",E217=" "),"",1)</f>
        <v/>
      </c>
      <c r="N217" s="12">
        <f>IF(OR(K217=1,L217=1,M217=1),1,"")</f>
        <v>1</v>
      </c>
      <c r="O217" s="12" t="str">
        <f>IF(IFERROR(FIND(")",G217),0)&gt;0,1,"")</f>
        <v/>
      </c>
      <c r="P217" s="12" t="str">
        <f>IF(IFERROR(FIND("Family",G217),0)&gt;0,1,"")</f>
        <v/>
      </c>
      <c r="Q217" s="12" t="str">
        <f>IF(IFERROR(FIND("second marker",J217),0)&gt;0,IF(O217=1,"",1),"")</f>
        <v/>
      </c>
      <c r="R217" s="12" t="str">
        <f>IF(A217="S",1,"")</f>
        <v/>
      </c>
      <c r="S217" s="12" t="str">
        <f>IF(OR(B217="",B217=" "),"",1)</f>
        <v/>
      </c>
      <c r="T217" s="1"/>
      <c r="U217" s="1"/>
      <c r="V217" s="1"/>
      <c r="W217" s="1"/>
      <c r="X217" s="1"/>
      <c r="Y217" s="1"/>
      <c r="Z217" s="1"/>
      <c r="AA217" s="11"/>
      <c r="AB217" s="11"/>
    </row>
    <row r="218" spans="1:31" ht="15.75" x14ac:dyDescent="0.25">
      <c r="A218" s="28">
        <v>289</v>
      </c>
      <c r="B218" s="28"/>
      <c r="C218" s="5"/>
      <c r="D218" s="28">
        <v>928515</v>
      </c>
      <c r="E218" s="5"/>
      <c r="F218" s="5"/>
      <c r="G218" s="28" t="s">
        <v>590</v>
      </c>
      <c r="H218" s="26" t="s">
        <v>591</v>
      </c>
      <c r="I218" s="25">
        <v>1959</v>
      </c>
      <c r="J218" s="1" t="s">
        <v>8</v>
      </c>
      <c r="K218" t="str">
        <f>IF(OR(C218="",C218=" "),"",1)</f>
        <v/>
      </c>
      <c r="L218" s="12">
        <f>IF(OR(D218="",D218=" "),"",1)</f>
        <v>1</v>
      </c>
      <c r="M218" s="12" t="str">
        <f>IF(OR(E218="",E218=" "),"",1)</f>
        <v/>
      </c>
      <c r="N218" s="12">
        <f>IF(OR(K218=1,L218=1,M218=1),1,"")</f>
        <v>1</v>
      </c>
      <c r="O218" s="12" t="str">
        <f>IF(IFERROR(FIND(")",G218),0)&gt;0,1,"")</f>
        <v/>
      </c>
      <c r="P218" s="12" t="str">
        <f>IF(IFERROR(FIND("Family",G218),0)&gt;0,1,"")</f>
        <v/>
      </c>
      <c r="Q218" s="12" t="str">
        <f>IF(IFERROR(FIND("second marker",J218),0)&gt;0,IF(O218=1,"",1),"")</f>
        <v/>
      </c>
      <c r="R218" s="12" t="str">
        <f>IF(A218="S",1,"")</f>
        <v/>
      </c>
      <c r="S218" s="12" t="str">
        <f>IF(OR(B218="",B218=" "),"",1)</f>
        <v/>
      </c>
      <c r="T218" s="1"/>
      <c r="U218" s="1"/>
      <c r="V218" s="1"/>
      <c r="W218" s="1"/>
      <c r="X218" s="1"/>
      <c r="Y218" s="1"/>
      <c r="Z218" s="1"/>
      <c r="AA218" s="11"/>
      <c r="AB218" s="11"/>
    </row>
    <row r="219" spans="1:31" ht="15.75" x14ac:dyDescent="0.25">
      <c r="A219" s="28">
        <v>288</v>
      </c>
      <c r="B219" s="28"/>
      <c r="C219" s="5"/>
      <c r="D219" s="28">
        <v>928514</v>
      </c>
      <c r="E219" s="5"/>
      <c r="F219" s="5"/>
      <c r="G219" s="28" t="s">
        <v>592</v>
      </c>
      <c r="H219" s="26" t="s">
        <v>593</v>
      </c>
      <c r="I219" s="25">
        <v>1996</v>
      </c>
      <c r="J219" s="1" t="s">
        <v>594</v>
      </c>
      <c r="K219" t="str">
        <f>IF(OR(C219="",C219=" "),"",1)</f>
        <v/>
      </c>
      <c r="L219" s="12">
        <f>IF(OR(D219="",D219=" "),"",1)</f>
        <v>1</v>
      </c>
      <c r="M219" s="12" t="str">
        <f>IF(OR(E219="",E219=" "),"",1)</f>
        <v/>
      </c>
      <c r="N219" s="12">
        <f>IF(OR(K219=1,L219=1,M219=1),1,"")</f>
        <v>1</v>
      </c>
      <c r="O219" s="12" t="str">
        <f>IF(IFERROR(FIND(")",G219),0)&gt;0,1,"")</f>
        <v/>
      </c>
      <c r="P219" s="12" t="str">
        <f>IF(IFERROR(FIND("Family",G219),0)&gt;0,1,"")</f>
        <v/>
      </c>
      <c r="Q219" s="12" t="str">
        <f>IF(IFERROR(FIND("second marker",J219),0)&gt;0,IF(O219=1,"",1),"")</f>
        <v/>
      </c>
      <c r="R219" s="12" t="str">
        <f>IF(A219="S",1,"")</f>
        <v/>
      </c>
      <c r="S219" s="12" t="str">
        <f>IF(OR(B219="",B219=" "),"",1)</f>
        <v/>
      </c>
      <c r="T219" s="1"/>
      <c r="U219" s="1"/>
      <c r="V219" s="1"/>
      <c r="W219" s="1"/>
      <c r="X219" s="1"/>
      <c r="Y219" s="1"/>
      <c r="Z219" s="1"/>
      <c r="AA219" s="11"/>
      <c r="AB219" s="11"/>
    </row>
    <row r="220" spans="1:31" ht="15.75" x14ac:dyDescent="0.25">
      <c r="A220" s="28">
        <v>287</v>
      </c>
      <c r="B220" s="28"/>
      <c r="C220" s="5"/>
      <c r="D220" s="28">
        <v>928513</v>
      </c>
      <c r="E220" s="31"/>
      <c r="F220" s="31"/>
      <c r="G220" s="28" t="s">
        <v>595</v>
      </c>
      <c r="H220" s="26" t="s">
        <v>94</v>
      </c>
      <c r="I220" s="25">
        <v>1985</v>
      </c>
      <c r="J220" s="1" t="s">
        <v>596</v>
      </c>
      <c r="K220" t="str">
        <f>IF(OR(C220="",C220=" "),"",1)</f>
        <v/>
      </c>
      <c r="L220" s="12">
        <f>IF(OR(D220="",D220=" "),"",1)</f>
        <v>1</v>
      </c>
      <c r="M220" s="12" t="str">
        <f>IF(OR(E220="",E220=" "),"",1)</f>
        <v/>
      </c>
      <c r="N220" s="12">
        <f>IF(OR(K220=1,L220=1,M220=1),1,"")</f>
        <v>1</v>
      </c>
      <c r="O220" s="12" t="str">
        <f>IF(IFERROR(FIND(")",G220),0)&gt;0,1,"")</f>
        <v/>
      </c>
      <c r="P220" s="12" t="str">
        <f>IF(IFERROR(FIND("Family",G220),0)&gt;0,1,"")</f>
        <v/>
      </c>
      <c r="Q220" s="12" t="str">
        <f>IF(IFERROR(FIND("second marker",J220),0)&gt;0,IF(O220=1,"",1),"")</f>
        <v/>
      </c>
      <c r="R220" s="12" t="str">
        <f>IF(A220="S",1,"")</f>
        <v/>
      </c>
      <c r="S220" s="12" t="str">
        <f>IF(OR(B220="",B220=" "),"",1)</f>
        <v/>
      </c>
      <c r="T220" s="1"/>
      <c r="U220" s="1"/>
      <c r="V220" s="1"/>
      <c r="W220" s="1"/>
      <c r="X220" s="1"/>
      <c r="Y220" s="1"/>
      <c r="Z220" s="1"/>
      <c r="AA220" s="11"/>
      <c r="AB220" s="11"/>
    </row>
    <row r="221" spans="1:31" ht="15.75" x14ac:dyDescent="0.25">
      <c r="A221" s="28">
        <v>341</v>
      </c>
      <c r="B221" s="28"/>
      <c r="C221" s="5">
        <v>211209</v>
      </c>
      <c r="D221" s="28">
        <v>928823</v>
      </c>
      <c r="E221" s="5"/>
      <c r="F221" s="5"/>
      <c r="G221" s="28" t="s">
        <v>597</v>
      </c>
      <c r="H221" s="26" t="s">
        <v>598</v>
      </c>
      <c r="I221" s="25" t="s">
        <v>599</v>
      </c>
      <c r="J221" s="1" t="s">
        <v>600</v>
      </c>
      <c r="K221">
        <f>IF(OR(C221="",C221=" "),"",1)</f>
        <v>1</v>
      </c>
      <c r="L221" s="12">
        <f>IF(OR(D221="",D221=" "),"",1)</f>
        <v>1</v>
      </c>
      <c r="M221" s="12" t="str">
        <f>IF(OR(E221="",E221=" "),"",1)</f>
        <v/>
      </c>
      <c r="N221" s="12">
        <f>IF(OR(K221=1,L221=1,M221=1),1,"")</f>
        <v>1</v>
      </c>
      <c r="O221" s="12" t="str">
        <f>IF(IFERROR(FIND(")",G221),0)&gt;0,1,"")</f>
        <v/>
      </c>
      <c r="P221" s="12" t="str">
        <f>IF(IFERROR(FIND("Family",G221),0)&gt;0,1,"")</f>
        <v/>
      </c>
      <c r="Q221" s="12" t="str">
        <f>IF(IFERROR(FIND("second marker",J221),0)&gt;0,IF(O221=1,"",1),"")</f>
        <v/>
      </c>
      <c r="R221" s="12" t="str">
        <f>IF(A221="S",1,"")</f>
        <v/>
      </c>
      <c r="S221" s="12" t="str">
        <f>IF(OR(B221="",B221=" "),"",1)</f>
        <v/>
      </c>
      <c r="T221" s="1"/>
      <c r="U221" s="1"/>
      <c r="V221" s="1"/>
      <c r="W221" s="1"/>
      <c r="X221" s="1"/>
      <c r="Y221" s="1"/>
      <c r="Z221" s="1"/>
      <c r="AA221" s="11"/>
      <c r="AB221" s="11"/>
    </row>
    <row r="222" spans="1:31" ht="15.75" x14ac:dyDescent="0.25">
      <c r="A222" s="5">
        <v>107</v>
      </c>
      <c r="B222" s="5"/>
      <c r="C222" s="5" t="s">
        <v>8</v>
      </c>
      <c r="D222" s="5">
        <v>78448</v>
      </c>
      <c r="E222" s="5" t="s">
        <v>8</v>
      </c>
      <c r="F222" s="5"/>
      <c r="G222" s="28" t="s">
        <v>601</v>
      </c>
      <c r="H222" s="5" t="s">
        <v>84</v>
      </c>
      <c r="I222" s="5">
        <v>1958</v>
      </c>
      <c r="J222" s="5" t="s">
        <v>602</v>
      </c>
      <c r="K222" t="str">
        <f>IF(OR(C222="",C222=" "),"",1)</f>
        <v/>
      </c>
      <c r="L222" s="12">
        <f>IF(OR(D222="",D222=" "),"",1)</f>
        <v>1</v>
      </c>
      <c r="M222" s="12" t="str">
        <f>IF(OR(E222="",E222=" "),"",1)</f>
        <v/>
      </c>
      <c r="N222" s="12">
        <f>IF(OR(K222=1,L222=1,M222=1),1,"")</f>
        <v>1</v>
      </c>
      <c r="O222" s="12" t="str">
        <f>IF(IFERROR(FIND(")",G222),0)&gt;0,1,"")</f>
        <v/>
      </c>
      <c r="P222" s="12" t="str">
        <f>IF(IFERROR(FIND("Family",G222),0)&gt;0,1,"")</f>
        <v/>
      </c>
      <c r="Q222" s="12" t="str">
        <f>IF(IFERROR(FIND("second marker",J222),0)&gt;0,IF(O222=1,"",1),"")</f>
        <v/>
      </c>
      <c r="R222" s="12" t="str">
        <f>IF(A222="S",1,"")</f>
        <v/>
      </c>
      <c r="S222" s="12" t="str">
        <f>IF(OR(B222="",B222=" "),"",1)</f>
        <v/>
      </c>
      <c r="T222" s="1"/>
      <c r="U222" s="1"/>
      <c r="V222" s="1"/>
      <c r="W222" s="1"/>
      <c r="X222" s="1"/>
      <c r="Y222" s="1"/>
      <c r="Z222" s="1"/>
      <c r="AA222" s="11"/>
      <c r="AB222" s="11"/>
    </row>
    <row r="223" spans="1:31" ht="15.75" x14ac:dyDescent="0.25">
      <c r="A223" s="28">
        <v>389</v>
      </c>
      <c r="B223" s="28"/>
      <c r="C223" s="5"/>
      <c r="D223" s="28">
        <v>928947</v>
      </c>
      <c r="E223" s="5"/>
      <c r="F223" s="5"/>
      <c r="G223" s="28" t="s">
        <v>603</v>
      </c>
      <c r="H223" s="26" t="s">
        <v>300</v>
      </c>
      <c r="I223" s="25">
        <v>1952</v>
      </c>
      <c r="J223" s="1" t="s">
        <v>8</v>
      </c>
      <c r="K223" t="str">
        <f>IF(OR(C223="",C223=" "),"",1)</f>
        <v/>
      </c>
      <c r="L223" s="12">
        <f>IF(OR(D223="",D223=" "),"",1)</f>
        <v>1</v>
      </c>
      <c r="M223" s="12" t="str">
        <f>IF(OR(E223="",E223=" "),"",1)</f>
        <v/>
      </c>
      <c r="N223" s="12">
        <f>IF(OR(K223=1,L223=1,M223=1),1,"")</f>
        <v>1</v>
      </c>
      <c r="O223" s="12" t="str">
        <f>IF(IFERROR(FIND(")",G223),0)&gt;0,1,"")</f>
        <v/>
      </c>
      <c r="P223" s="12" t="str">
        <f>IF(IFERROR(FIND("Family",G223),0)&gt;0,1,"")</f>
        <v/>
      </c>
      <c r="Q223" s="12" t="str">
        <f>IF(IFERROR(FIND("second marker",J223),0)&gt;0,IF(O223=1,"",1),"")</f>
        <v/>
      </c>
      <c r="R223" s="12" t="str">
        <f>IF(A223="S",1,"")</f>
        <v/>
      </c>
      <c r="S223" s="12" t="str">
        <f>IF(OR(B223="",B223=" "),"",1)</f>
        <v/>
      </c>
      <c r="T223" s="1"/>
      <c r="U223" s="1"/>
      <c r="V223" s="1"/>
      <c r="W223" s="1"/>
      <c r="X223" s="1"/>
      <c r="Y223" s="1"/>
      <c r="Z223" s="1"/>
      <c r="AA223" s="11"/>
      <c r="AB223" s="11"/>
    </row>
    <row r="224" spans="1:31" ht="15.75" x14ac:dyDescent="0.25">
      <c r="A224" s="28">
        <v>390</v>
      </c>
      <c r="B224" s="28"/>
      <c r="C224" s="5"/>
      <c r="D224" s="28">
        <v>928948</v>
      </c>
      <c r="E224" s="5"/>
      <c r="F224" s="5"/>
      <c r="G224" s="28" t="s">
        <v>604</v>
      </c>
      <c r="H224" s="26" t="s">
        <v>169</v>
      </c>
      <c r="I224" s="25">
        <v>1995</v>
      </c>
      <c r="J224" s="1" t="s">
        <v>8</v>
      </c>
      <c r="K224" t="str">
        <f>IF(OR(C224="",C224=" "),"",1)</f>
        <v/>
      </c>
      <c r="L224" s="12">
        <f>IF(OR(D224="",D224=" "),"",1)</f>
        <v>1</v>
      </c>
      <c r="M224" s="12" t="str">
        <f>IF(OR(E224="",E224=" "),"",1)</f>
        <v/>
      </c>
      <c r="N224" s="12">
        <f>IF(OR(K224=1,L224=1,M224=1),1,"")</f>
        <v>1</v>
      </c>
      <c r="O224" s="12" t="str">
        <f>IF(IFERROR(FIND(")",G224),0)&gt;0,1,"")</f>
        <v/>
      </c>
      <c r="P224" s="12" t="str">
        <f>IF(IFERROR(FIND("Family",G224),0)&gt;0,1,"")</f>
        <v/>
      </c>
      <c r="Q224" s="12" t="str">
        <f>IF(IFERROR(FIND("second marker",J224),0)&gt;0,IF(O224=1,"",1),"")</f>
        <v/>
      </c>
      <c r="R224" s="12" t="str">
        <f>IF(A224="S",1,"")</f>
        <v/>
      </c>
      <c r="S224" s="12" t="str">
        <f>IF(OR(B224="",B224=" "),"",1)</f>
        <v/>
      </c>
      <c r="T224" s="1"/>
      <c r="U224" s="1"/>
      <c r="V224" s="1"/>
      <c r="W224" s="1"/>
      <c r="X224" s="1"/>
      <c r="Y224" s="1"/>
      <c r="Z224" s="1"/>
      <c r="AA224" s="11"/>
      <c r="AB224" s="11"/>
    </row>
    <row r="225" spans="1:28" ht="15.75" x14ac:dyDescent="0.25">
      <c r="A225" s="28">
        <v>391</v>
      </c>
      <c r="B225" s="28"/>
      <c r="C225" s="5"/>
      <c r="D225" s="28">
        <v>928949</v>
      </c>
      <c r="E225" s="5"/>
      <c r="F225" s="5"/>
      <c r="G225" s="28" t="s">
        <v>605</v>
      </c>
      <c r="H225" s="26" t="s">
        <v>442</v>
      </c>
      <c r="I225" s="25">
        <v>1925</v>
      </c>
      <c r="J225" s="1" t="s">
        <v>8</v>
      </c>
      <c r="K225" t="str">
        <f>IF(OR(C225="",C225=" "),"",1)</f>
        <v/>
      </c>
      <c r="L225" s="12">
        <f>IF(OR(D225="",D225=" "),"",1)</f>
        <v>1</v>
      </c>
      <c r="M225" s="12" t="str">
        <f>IF(OR(E225="",E225=" "),"",1)</f>
        <v/>
      </c>
      <c r="N225" s="12">
        <f>IF(OR(K225=1,L225=1,M225=1),1,"")</f>
        <v>1</v>
      </c>
      <c r="O225" s="12" t="str">
        <f>IF(IFERROR(FIND(")",G225),0)&gt;0,1,"")</f>
        <v/>
      </c>
      <c r="P225" s="12" t="str">
        <f>IF(IFERROR(FIND("Family",G225),0)&gt;0,1,"")</f>
        <v/>
      </c>
      <c r="Q225" s="12" t="str">
        <f>IF(IFERROR(FIND("second marker",J225),0)&gt;0,IF(O225=1,"",1),"")</f>
        <v/>
      </c>
      <c r="R225" s="12" t="str">
        <f>IF(A225="S",1,"")</f>
        <v/>
      </c>
      <c r="S225" s="12" t="str">
        <f>IF(OR(B225="",B225=" "),"",1)</f>
        <v/>
      </c>
      <c r="T225" s="1"/>
      <c r="U225" s="1"/>
      <c r="V225" s="1"/>
      <c r="W225" s="1"/>
      <c r="X225" s="1"/>
      <c r="Y225" s="1"/>
      <c r="Z225" s="1"/>
      <c r="AA225" s="11"/>
      <c r="AB225" s="11"/>
    </row>
    <row r="226" spans="1:28" ht="15.75" x14ac:dyDescent="0.25">
      <c r="A226" s="28">
        <v>392</v>
      </c>
      <c r="B226" s="28"/>
      <c r="C226" s="5"/>
      <c r="D226" s="28">
        <v>928950</v>
      </c>
      <c r="E226" s="5"/>
      <c r="F226" s="5"/>
      <c r="G226" s="28" t="s">
        <v>606</v>
      </c>
      <c r="H226" s="26" t="s">
        <v>607</v>
      </c>
      <c r="I226" s="25" t="s">
        <v>608</v>
      </c>
      <c r="J226" s="1" t="s">
        <v>8</v>
      </c>
      <c r="K226" t="str">
        <f>IF(OR(C226="",C226=" "),"",1)</f>
        <v/>
      </c>
      <c r="L226" s="12">
        <f>IF(OR(D226="",D226=" "),"",1)</f>
        <v>1</v>
      </c>
      <c r="M226" s="12" t="str">
        <f>IF(OR(E226="",E226=" "),"",1)</f>
        <v/>
      </c>
      <c r="N226" s="12">
        <f>IF(OR(K226=1,L226=1,M226=1),1,"")</f>
        <v>1</v>
      </c>
      <c r="O226" s="12" t="str">
        <f>IF(IFERROR(FIND(")",G226),0)&gt;0,1,"")</f>
        <v/>
      </c>
      <c r="P226" s="12" t="str">
        <f>IF(IFERROR(FIND("Family",G226),0)&gt;0,1,"")</f>
        <v/>
      </c>
      <c r="Q226" s="12" t="str">
        <f>IF(IFERROR(FIND("second marker",J226),0)&gt;0,IF(O226=1,"",1),"")</f>
        <v/>
      </c>
      <c r="R226" s="12" t="str">
        <f>IF(A226="S",1,"")</f>
        <v/>
      </c>
      <c r="S226" s="12" t="str">
        <f>IF(OR(B226="",B226=" "),"",1)</f>
        <v/>
      </c>
      <c r="T226" s="1"/>
      <c r="U226" s="1"/>
      <c r="V226" s="1"/>
      <c r="W226" s="1"/>
      <c r="X226" s="1"/>
      <c r="Y226" s="1"/>
      <c r="Z226" s="1"/>
      <c r="AA226" s="11"/>
      <c r="AB226" s="11"/>
    </row>
    <row r="227" spans="1:28" ht="15.75" x14ac:dyDescent="0.25">
      <c r="A227" s="28">
        <v>297</v>
      </c>
      <c r="B227" s="28"/>
      <c r="C227" s="5">
        <v>211241</v>
      </c>
      <c r="D227" s="28">
        <v>928524</v>
      </c>
      <c r="E227" s="5"/>
      <c r="F227" s="5"/>
      <c r="G227" s="28" t="s">
        <v>609</v>
      </c>
      <c r="H227" s="26" t="s">
        <v>317</v>
      </c>
      <c r="I227" s="25">
        <v>1898</v>
      </c>
      <c r="J227" s="1" t="s">
        <v>8</v>
      </c>
      <c r="K227">
        <f>IF(OR(C227="",C227=" "),"",1)</f>
        <v>1</v>
      </c>
      <c r="L227" s="12">
        <f>IF(OR(D227="",D227=" "),"",1)</f>
        <v>1</v>
      </c>
      <c r="M227" s="12" t="str">
        <f>IF(OR(E227="",E227=" "),"",1)</f>
        <v/>
      </c>
      <c r="N227" s="12">
        <f>IF(OR(K227=1,L227=1,M227=1),1,"")</f>
        <v>1</v>
      </c>
      <c r="O227" s="12" t="str">
        <f>IF(IFERROR(FIND(")",G227),0)&gt;0,1,"")</f>
        <v/>
      </c>
      <c r="P227" s="12" t="str">
        <f>IF(IFERROR(FIND("Family",G227),0)&gt;0,1,"")</f>
        <v/>
      </c>
      <c r="Q227" s="12" t="str">
        <f>IF(IFERROR(FIND("second marker",J227),0)&gt;0,IF(O227=1,"",1),"")</f>
        <v/>
      </c>
      <c r="R227" s="12" t="str">
        <f>IF(A227="S",1,"")</f>
        <v/>
      </c>
      <c r="S227" s="12" t="str">
        <f>IF(OR(B227="",B227=" "),"",1)</f>
        <v/>
      </c>
      <c r="T227" s="1"/>
      <c r="U227" s="1"/>
      <c r="V227" s="1"/>
      <c r="W227" s="1"/>
      <c r="X227" s="1"/>
      <c r="Y227" s="1"/>
      <c r="Z227" s="1"/>
      <c r="AA227" s="11"/>
      <c r="AB227" s="11"/>
    </row>
    <row r="228" spans="1:28" ht="15.75" x14ac:dyDescent="0.25">
      <c r="A228" s="28">
        <v>398</v>
      </c>
      <c r="B228" s="28"/>
      <c r="C228" s="5">
        <v>211281</v>
      </c>
      <c r="D228" s="28">
        <v>928959</v>
      </c>
      <c r="E228" s="5"/>
      <c r="F228" s="5"/>
      <c r="G228" s="28" t="s">
        <v>610</v>
      </c>
      <c r="H228" s="26" t="s">
        <v>611</v>
      </c>
      <c r="I228" s="25">
        <v>1931</v>
      </c>
      <c r="J228" s="1" t="s">
        <v>612</v>
      </c>
      <c r="K228">
        <f>IF(OR(C228="",C228=" "),"",1)</f>
        <v>1</v>
      </c>
      <c r="L228" s="12">
        <f>IF(OR(D228="",D228=" "),"",1)</f>
        <v>1</v>
      </c>
      <c r="M228" s="12" t="str">
        <f>IF(OR(E228="",E228=" "),"",1)</f>
        <v/>
      </c>
      <c r="N228" s="12">
        <f>IF(OR(K228=1,L228=1,M228=1),1,"")</f>
        <v>1</v>
      </c>
      <c r="O228" s="12" t="str">
        <f>IF(IFERROR(FIND(")",G228),0)&gt;0,1,"")</f>
        <v/>
      </c>
      <c r="P228" s="12" t="str">
        <f>IF(IFERROR(FIND("Family",G228),0)&gt;0,1,"")</f>
        <v/>
      </c>
      <c r="Q228" s="12" t="str">
        <f>IF(IFERROR(FIND("second marker",J228),0)&gt;0,IF(O228=1,"",1),"")</f>
        <v/>
      </c>
      <c r="R228" s="12" t="str">
        <f>IF(A228="S",1,"")</f>
        <v/>
      </c>
      <c r="S228" s="12" t="str">
        <f>IF(OR(B228="",B228=" "),"",1)</f>
        <v/>
      </c>
      <c r="T228" s="1"/>
      <c r="U228" s="1"/>
      <c r="V228" s="1"/>
      <c r="W228" s="1"/>
      <c r="X228" s="1"/>
      <c r="Y228" s="1"/>
      <c r="Z228" s="1"/>
      <c r="AA228" s="11"/>
      <c r="AB228" s="11"/>
    </row>
    <row r="229" spans="1:28" ht="15.75" x14ac:dyDescent="0.25">
      <c r="A229" s="28">
        <v>399</v>
      </c>
      <c r="B229" s="28"/>
      <c r="C229" s="5"/>
      <c r="D229" s="28">
        <v>928960</v>
      </c>
      <c r="E229" s="5"/>
      <c r="F229" s="5"/>
      <c r="G229" s="28" t="s">
        <v>613</v>
      </c>
      <c r="H229" s="26" t="s">
        <v>269</v>
      </c>
      <c r="I229" s="25">
        <v>1932</v>
      </c>
      <c r="J229" s="1" t="s">
        <v>614</v>
      </c>
      <c r="K229" t="str">
        <f>IF(OR(C229="",C229=" "),"",1)</f>
        <v/>
      </c>
      <c r="L229" s="12">
        <f>IF(OR(D229="",D229=" "),"",1)</f>
        <v>1</v>
      </c>
      <c r="M229" s="12" t="str">
        <f>IF(OR(E229="",E229=" "),"",1)</f>
        <v/>
      </c>
      <c r="N229" s="12">
        <f>IF(OR(K229=1,L229=1,M229=1),1,"")</f>
        <v>1</v>
      </c>
      <c r="O229" s="12" t="str">
        <f>IF(IFERROR(FIND(")",G229),0)&gt;0,1,"")</f>
        <v/>
      </c>
      <c r="P229" s="12" t="str">
        <f>IF(IFERROR(FIND("Family",G229),0)&gt;0,1,"")</f>
        <v/>
      </c>
      <c r="Q229" s="12" t="str">
        <f>IF(IFERROR(FIND("second marker",J229),0)&gt;0,IF(O229=1,"",1),"")</f>
        <v/>
      </c>
      <c r="R229" s="12" t="str">
        <f>IF(A229="S",1,"")</f>
        <v/>
      </c>
      <c r="S229" s="12" t="str">
        <f>IF(OR(B229="",B229=" "),"",1)</f>
        <v/>
      </c>
      <c r="T229" s="1"/>
      <c r="U229" s="1"/>
      <c r="V229" s="1"/>
      <c r="W229" s="1"/>
      <c r="X229" s="1"/>
      <c r="Y229" s="1"/>
      <c r="Z229" s="1"/>
      <c r="AA229" s="11"/>
      <c r="AB229" s="11"/>
    </row>
    <row r="230" spans="1:28" ht="15.75" x14ac:dyDescent="0.25">
      <c r="A230" s="28">
        <v>396</v>
      </c>
      <c r="B230" s="28"/>
      <c r="C230" s="5"/>
      <c r="D230" s="28">
        <v>928956</v>
      </c>
      <c r="E230" s="5"/>
      <c r="F230" s="5"/>
      <c r="G230" s="28" t="s">
        <v>615</v>
      </c>
      <c r="H230" s="26" t="s">
        <v>616</v>
      </c>
      <c r="I230" s="25">
        <v>1972</v>
      </c>
      <c r="J230" s="1" t="s">
        <v>617</v>
      </c>
      <c r="K230" t="str">
        <f>IF(OR(C230="",C230=" "),"",1)</f>
        <v/>
      </c>
      <c r="L230" s="12">
        <f>IF(OR(D230="",D230=" "),"",1)</f>
        <v>1</v>
      </c>
      <c r="M230" s="12" t="str">
        <f>IF(OR(E230="",E230=" "),"",1)</f>
        <v/>
      </c>
      <c r="N230" s="12">
        <f>IF(OR(K230=1,L230=1,M230=1),1,"")</f>
        <v>1</v>
      </c>
      <c r="O230" s="12" t="str">
        <f>IF(IFERROR(FIND(")",G230),0)&gt;0,1,"")</f>
        <v/>
      </c>
      <c r="P230" s="12" t="str">
        <f>IF(IFERROR(FIND("Family",G230),0)&gt;0,1,"")</f>
        <v/>
      </c>
      <c r="Q230" s="12" t="str">
        <f>IF(IFERROR(FIND("second marker",J230),0)&gt;0,IF(O230=1,"",1),"")</f>
        <v/>
      </c>
      <c r="R230" s="12" t="str">
        <f>IF(A230="S",1,"")</f>
        <v/>
      </c>
      <c r="S230" s="12" t="str">
        <f>IF(OR(B230="",B230=" "),"",1)</f>
        <v/>
      </c>
      <c r="T230" s="1"/>
      <c r="U230" s="1"/>
      <c r="V230" s="1"/>
      <c r="W230" s="1"/>
      <c r="X230" s="1"/>
      <c r="Y230" s="1"/>
      <c r="Z230" s="1"/>
      <c r="AA230" s="11"/>
      <c r="AB230" s="11"/>
    </row>
    <row r="231" spans="1:28" ht="15.75" x14ac:dyDescent="0.25">
      <c r="A231" s="28">
        <v>397</v>
      </c>
      <c r="B231" s="28"/>
      <c r="C231" s="5"/>
      <c r="D231" s="28">
        <v>928957</v>
      </c>
      <c r="E231" s="5"/>
      <c r="F231" s="5"/>
      <c r="G231" s="28" t="s">
        <v>618</v>
      </c>
      <c r="H231" s="26" t="s">
        <v>298</v>
      </c>
      <c r="I231" s="25">
        <v>1993</v>
      </c>
      <c r="J231" s="1" t="s">
        <v>619</v>
      </c>
      <c r="K231" t="str">
        <f>IF(OR(C231="",C231=" "),"",1)</f>
        <v/>
      </c>
      <c r="L231" s="12">
        <f>IF(OR(D231="",D231=" "),"",1)</f>
        <v>1</v>
      </c>
      <c r="M231" s="12" t="str">
        <f>IF(OR(E231="",E231=" "),"",1)</f>
        <v/>
      </c>
      <c r="N231" s="12">
        <f>IF(OR(K231=1,L231=1,M231=1),1,"")</f>
        <v>1</v>
      </c>
      <c r="O231" s="12" t="str">
        <f>IF(IFERROR(FIND(")",G231),0)&gt;0,1,"")</f>
        <v/>
      </c>
      <c r="P231" s="12" t="str">
        <f>IF(IFERROR(FIND("Family",G231),0)&gt;0,1,"")</f>
        <v/>
      </c>
      <c r="Q231" s="12" t="str">
        <f>IF(IFERROR(FIND("second marker",J231),0)&gt;0,IF(O231=1,"",1),"")</f>
        <v/>
      </c>
      <c r="R231" s="12" t="str">
        <f>IF(A231="S",1,"")</f>
        <v/>
      </c>
      <c r="S231" s="12" t="str">
        <f>IF(OR(B231="",B231=" "),"",1)</f>
        <v/>
      </c>
      <c r="T231" s="1"/>
      <c r="U231" s="1"/>
      <c r="V231" s="1"/>
      <c r="W231" s="1"/>
      <c r="X231" s="1"/>
      <c r="Y231" s="1"/>
      <c r="Z231" s="1"/>
      <c r="AA231" s="11"/>
      <c r="AB231" s="11"/>
    </row>
    <row r="232" spans="1:28" ht="15.75" x14ac:dyDescent="0.25">
      <c r="A232" s="5">
        <v>466</v>
      </c>
      <c r="B232" s="5"/>
      <c r="C232" s="5" t="s">
        <v>8</v>
      </c>
      <c r="D232" s="28">
        <v>929402</v>
      </c>
      <c r="E232" s="5" t="s">
        <v>8</v>
      </c>
      <c r="F232" s="5"/>
      <c r="G232" s="28" t="s">
        <v>620</v>
      </c>
      <c r="H232" s="5" t="s">
        <v>112</v>
      </c>
      <c r="I232" s="5">
        <v>2012</v>
      </c>
      <c r="J232" s="5" t="s">
        <v>113</v>
      </c>
      <c r="K232" t="str">
        <f>IF(OR(C232="",C232=" "),"",1)</f>
        <v/>
      </c>
      <c r="L232" s="12">
        <f>IF(OR(D232="",D232=" "),"",1)</f>
        <v>1</v>
      </c>
      <c r="M232" s="12" t="str">
        <f>IF(OR(E232="",E232=" "),"",1)</f>
        <v/>
      </c>
      <c r="N232" s="12">
        <f>IF(OR(K232=1,L232=1,M232=1),1,"")</f>
        <v>1</v>
      </c>
      <c r="O232" s="12" t="str">
        <f>IF(IFERROR(FIND(")",G232),0)&gt;0,1,"")</f>
        <v/>
      </c>
      <c r="P232" s="12" t="str">
        <f>IF(IFERROR(FIND("Family",G232),0)&gt;0,1,"")</f>
        <v/>
      </c>
      <c r="Q232" s="12" t="str">
        <f>IF(IFERROR(FIND("second marker",J232),0)&gt;0,IF(O232=1,"",1),"")</f>
        <v/>
      </c>
      <c r="R232" s="12" t="str">
        <f>IF(A232="S",1,"")</f>
        <v/>
      </c>
      <c r="S232" s="12" t="str">
        <f>IF(OR(B232="",B232=" "),"",1)</f>
        <v/>
      </c>
      <c r="T232" s="1"/>
      <c r="U232" s="1"/>
      <c r="V232" s="1"/>
      <c r="W232" s="1"/>
      <c r="X232" s="1"/>
      <c r="Y232" s="1"/>
      <c r="Z232" s="1"/>
      <c r="AA232" s="11"/>
      <c r="AB232" s="11"/>
    </row>
    <row r="233" spans="1:28" ht="15.75" x14ac:dyDescent="0.25">
      <c r="A233" s="28">
        <v>395</v>
      </c>
      <c r="B233" s="28"/>
      <c r="C233" s="5"/>
      <c r="D233" s="28">
        <v>928954</v>
      </c>
      <c r="E233" s="5"/>
      <c r="F233" s="5"/>
      <c r="G233" s="28" t="s">
        <v>621</v>
      </c>
      <c r="H233" s="26" t="s">
        <v>622</v>
      </c>
      <c r="I233" s="25">
        <v>2009</v>
      </c>
      <c r="J233" s="1" t="s">
        <v>623</v>
      </c>
      <c r="K233" t="str">
        <f>IF(OR(C233="",C233=" "),"",1)</f>
        <v/>
      </c>
      <c r="L233" s="12">
        <f>IF(OR(D233="",D233=" "),"",1)</f>
        <v>1</v>
      </c>
      <c r="M233" s="12" t="str">
        <f>IF(OR(E233="",E233=" "),"",1)</f>
        <v/>
      </c>
      <c r="N233" s="12">
        <f>IF(OR(K233=1,L233=1,M233=1),1,"")</f>
        <v>1</v>
      </c>
      <c r="O233" s="12" t="str">
        <f>IF(IFERROR(FIND(")",G233),0)&gt;0,1,"")</f>
        <v/>
      </c>
      <c r="P233" s="12" t="str">
        <f>IF(IFERROR(FIND("Family",G233),0)&gt;0,1,"")</f>
        <v/>
      </c>
      <c r="Q233" s="12" t="str">
        <f>IF(IFERROR(FIND("second marker",J233),0)&gt;0,IF(O233=1,"",1),"")</f>
        <v/>
      </c>
      <c r="R233" s="12" t="str">
        <f>IF(A233="S",1,"")</f>
        <v/>
      </c>
      <c r="S233" s="12" t="str">
        <f>IF(OR(B233="",B233=" "),"",1)</f>
        <v/>
      </c>
      <c r="T233" s="1"/>
      <c r="U233" s="1"/>
      <c r="V233" s="1"/>
      <c r="W233" s="1"/>
      <c r="X233" s="1"/>
      <c r="Y233" s="1"/>
      <c r="Z233" s="1"/>
      <c r="AA233" s="11"/>
      <c r="AB233" s="11"/>
    </row>
    <row r="234" spans="1:28" ht="15.75" x14ac:dyDescent="0.25">
      <c r="A234" s="28">
        <v>255</v>
      </c>
      <c r="B234" s="28"/>
      <c r="C234" s="5"/>
      <c r="D234" s="28">
        <v>928477</v>
      </c>
      <c r="E234" s="5"/>
      <c r="F234" s="5"/>
      <c r="G234" s="28" t="s">
        <v>624</v>
      </c>
      <c r="H234" s="26" t="s">
        <v>625</v>
      </c>
      <c r="I234" s="25" t="s">
        <v>626</v>
      </c>
      <c r="J234" s="1" t="s">
        <v>627</v>
      </c>
      <c r="K234" t="str">
        <f>IF(OR(C234="",C234=" "),"",1)</f>
        <v/>
      </c>
      <c r="L234" s="12">
        <f>IF(OR(D234="",D234=" "),"",1)</f>
        <v>1</v>
      </c>
      <c r="M234" s="12" t="str">
        <f>IF(OR(E234="",E234=" "),"",1)</f>
        <v/>
      </c>
      <c r="N234" s="12">
        <f>IF(OR(K234=1,L234=1,M234=1),1,"")</f>
        <v>1</v>
      </c>
      <c r="O234" s="12" t="str">
        <f>IF(IFERROR(FIND(")",G234),0)&gt;0,1,"")</f>
        <v/>
      </c>
      <c r="P234" s="12" t="str">
        <f>IF(IFERROR(FIND("Family",G234),0)&gt;0,1,"")</f>
        <v/>
      </c>
      <c r="Q234" s="12" t="str">
        <f>IF(IFERROR(FIND("second marker",J234),0)&gt;0,IF(O234=1,"",1),"")</f>
        <v/>
      </c>
      <c r="R234" s="12" t="str">
        <f>IF(A234="S",1,"")</f>
        <v/>
      </c>
      <c r="S234" s="12" t="str">
        <f>IF(OR(B234="",B234=" "),"",1)</f>
        <v/>
      </c>
      <c r="T234" s="1"/>
      <c r="U234" s="1"/>
      <c r="V234" s="1"/>
      <c r="W234" s="1"/>
      <c r="X234" s="1"/>
      <c r="Y234" s="1"/>
      <c r="Z234" s="1"/>
      <c r="AA234" s="11"/>
      <c r="AB234" s="11"/>
    </row>
    <row r="235" spans="1:28" ht="15.75" x14ac:dyDescent="0.25">
      <c r="A235" s="2"/>
      <c r="B235" s="2" t="s">
        <v>1443</v>
      </c>
      <c r="C235" s="2"/>
      <c r="D235" s="28"/>
      <c r="E235" s="5">
        <v>432656</v>
      </c>
      <c r="F235" s="5"/>
      <c r="G235" s="28" t="s">
        <v>628</v>
      </c>
      <c r="H235" s="5" t="s">
        <v>629</v>
      </c>
      <c r="I235" s="5" t="s">
        <v>630</v>
      </c>
      <c r="J235" s="1" t="s">
        <v>8</v>
      </c>
      <c r="K235" t="str">
        <f>IF(OR(C235="",C235=" "),"",1)</f>
        <v/>
      </c>
      <c r="L235" s="12" t="str">
        <f>IF(OR(D235="",D235=" "),"",1)</f>
        <v/>
      </c>
      <c r="M235" s="12">
        <f>IF(OR(E235="",E235=" "),"",1)</f>
        <v>1</v>
      </c>
      <c r="N235" s="12">
        <f>IF(OR(K235=1,L235=1,M235=1),1,"")</f>
        <v>1</v>
      </c>
      <c r="O235" s="12" t="str">
        <f>IF(IFERROR(FIND(")",G235),0)&gt;0,1,"")</f>
        <v/>
      </c>
      <c r="P235" s="12" t="str">
        <f>IF(IFERROR(FIND("Family",G235),0)&gt;0,1,"")</f>
        <v/>
      </c>
      <c r="Q235" s="12" t="str">
        <f>IF(IFERROR(FIND("second marker",J235),0)&gt;0,IF(O235=1,"",1),"")</f>
        <v/>
      </c>
      <c r="R235" s="12" t="str">
        <f>IF(A235="S",1,"")</f>
        <v/>
      </c>
      <c r="S235" s="12">
        <f>IF(OR(B235="",B235=" "),"",1)</f>
        <v>1</v>
      </c>
      <c r="T235" s="1"/>
      <c r="U235" s="1"/>
      <c r="V235" s="1"/>
      <c r="W235" s="1"/>
      <c r="X235" s="1"/>
      <c r="Y235" s="1"/>
      <c r="Z235" s="1"/>
      <c r="AA235" s="11"/>
      <c r="AB235" s="11"/>
    </row>
    <row r="236" spans="1:28" ht="15.75" x14ac:dyDescent="0.25">
      <c r="A236" s="28">
        <v>102</v>
      </c>
      <c r="B236" s="28"/>
      <c r="C236" s="5"/>
      <c r="D236" s="28">
        <v>927832</v>
      </c>
      <c r="E236" s="5"/>
      <c r="F236" s="5"/>
      <c r="G236" s="28" t="s">
        <v>631</v>
      </c>
      <c r="H236" s="26" t="s">
        <v>167</v>
      </c>
      <c r="I236" s="25">
        <v>1976</v>
      </c>
      <c r="J236" s="1" t="s">
        <v>632</v>
      </c>
      <c r="K236" t="str">
        <f>IF(OR(C236="",C236=" "),"",1)</f>
        <v/>
      </c>
      <c r="L236" s="12">
        <f>IF(OR(D236="",D236=" "),"",1)</f>
        <v>1</v>
      </c>
      <c r="M236" s="12" t="str">
        <f>IF(OR(E236="",E236=" "),"",1)</f>
        <v/>
      </c>
      <c r="N236" s="12">
        <f>IF(OR(K236=1,L236=1,M236=1),1,"")</f>
        <v>1</v>
      </c>
      <c r="O236" s="12" t="str">
        <f>IF(IFERROR(FIND(")",G236),0)&gt;0,1,"")</f>
        <v/>
      </c>
      <c r="P236" s="12" t="str">
        <f>IF(IFERROR(FIND("Family",G236),0)&gt;0,1,"")</f>
        <v/>
      </c>
      <c r="Q236" s="12" t="str">
        <f>IF(IFERROR(FIND("second marker",J236),0)&gt;0,IF(O236=1,"",1),"")</f>
        <v/>
      </c>
      <c r="R236" s="12" t="str">
        <f>IF(A236="S",1,"")</f>
        <v/>
      </c>
      <c r="S236" s="12" t="str">
        <f>IF(OR(B236="",B236=" "),"",1)</f>
        <v/>
      </c>
      <c r="T236" s="1"/>
      <c r="U236" s="1"/>
      <c r="V236" s="1"/>
      <c r="W236" s="1"/>
      <c r="X236" s="1"/>
      <c r="Y236" s="1"/>
      <c r="Z236" s="1"/>
      <c r="AA236" s="11"/>
      <c r="AB236" s="11"/>
    </row>
    <row r="237" spans="1:28" ht="15.75" x14ac:dyDescent="0.25">
      <c r="A237" s="28">
        <v>66</v>
      </c>
      <c r="B237" s="28"/>
      <c r="C237" s="5"/>
      <c r="D237" s="28">
        <v>927555</v>
      </c>
      <c r="E237" s="31"/>
      <c r="F237" s="31"/>
      <c r="G237" s="28" t="s">
        <v>633</v>
      </c>
      <c r="H237" s="37" t="s">
        <v>634</v>
      </c>
      <c r="I237" s="37">
        <v>2006</v>
      </c>
      <c r="J237" s="1" t="s">
        <v>635</v>
      </c>
      <c r="K237" t="str">
        <f>IF(OR(C237="",C237=" "),"",1)</f>
        <v/>
      </c>
      <c r="L237" s="12">
        <f>IF(OR(D237="",D237=" "),"",1)</f>
        <v>1</v>
      </c>
      <c r="M237" s="12" t="str">
        <f>IF(OR(E237="",E237=" "),"",1)</f>
        <v/>
      </c>
      <c r="N237" s="12">
        <f>IF(OR(K237=1,L237=1,M237=1),1,"")</f>
        <v>1</v>
      </c>
      <c r="O237" s="12" t="str">
        <f>IF(IFERROR(FIND(")",G237),0)&gt;0,1,"")</f>
        <v/>
      </c>
      <c r="P237" s="12" t="str">
        <f>IF(IFERROR(FIND("Family",G237),0)&gt;0,1,"")</f>
        <v/>
      </c>
      <c r="Q237" s="12" t="str">
        <f>IF(IFERROR(FIND("second marker",J237),0)&gt;0,IF(O237=1,"",1),"")</f>
        <v/>
      </c>
      <c r="R237" s="12" t="str">
        <f>IF(A237="S",1,"")</f>
        <v/>
      </c>
      <c r="S237" s="12" t="str">
        <f>IF(OR(B237="",B237=" "),"",1)</f>
        <v/>
      </c>
      <c r="T237" s="1"/>
      <c r="U237" s="1"/>
      <c r="V237" s="1"/>
      <c r="W237" s="1"/>
      <c r="X237" s="1"/>
      <c r="Y237" s="1"/>
      <c r="Z237" s="1"/>
      <c r="AA237" s="11"/>
      <c r="AB237" s="11"/>
    </row>
    <row r="238" spans="1:28" ht="15.75" x14ac:dyDescent="0.25">
      <c r="A238" s="28">
        <v>252</v>
      </c>
      <c r="B238" s="28"/>
      <c r="C238" s="5"/>
      <c r="D238" s="28">
        <v>928474</v>
      </c>
      <c r="E238" s="5"/>
      <c r="F238" s="5"/>
      <c r="G238" s="28" t="s">
        <v>636</v>
      </c>
      <c r="H238" s="26" t="s">
        <v>637</v>
      </c>
      <c r="I238" s="25">
        <v>1990</v>
      </c>
      <c r="J238" s="1" t="s">
        <v>638</v>
      </c>
      <c r="K238" t="str">
        <f>IF(OR(C238="",C238=" "),"",1)</f>
        <v/>
      </c>
      <c r="L238" s="12">
        <f>IF(OR(D238="",D238=" "),"",1)</f>
        <v>1</v>
      </c>
      <c r="M238" s="12" t="str">
        <f>IF(OR(E238="",E238=" "),"",1)</f>
        <v/>
      </c>
      <c r="N238" s="12">
        <f>IF(OR(K238=1,L238=1,M238=1),1,"")</f>
        <v>1</v>
      </c>
      <c r="O238" s="12" t="str">
        <f>IF(IFERROR(FIND(")",G238),0)&gt;0,1,"")</f>
        <v/>
      </c>
      <c r="P238" s="12" t="str">
        <f>IF(IFERROR(FIND("Family",G238),0)&gt;0,1,"")</f>
        <v/>
      </c>
      <c r="Q238" s="12" t="str">
        <f>IF(IFERROR(FIND("second marker",J238),0)&gt;0,IF(O238=1,"",1),"")</f>
        <v/>
      </c>
      <c r="R238" s="12" t="str">
        <f>IF(A238="S",1,"")</f>
        <v/>
      </c>
      <c r="S238" s="12" t="str">
        <f>IF(OR(B238="",B238=" "),"",1)</f>
        <v/>
      </c>
      <c r="T238" s="1"/>
      <c r="U238" s="1"/>
      <c r="V238" s="1"/>
      <c r="W238" s="1"/>
      <c r="X238" s="1"/>
      <c r="Y238" s="1"/>
      <c r="Z238" s="1"/>
      <c r="AA238" s="11"/>
      <c r="AB238" s="11"/>
    </row>
    <row r="239" spans="1:28" ht="15.75" x14ac:dyDescent="0.25">
      <c r="A239" s="28">
        <v>65</v>
      </c>
      <c r="B239" s="28"/>
      <c r="C239" s="5"/>
      <c r="D239" s="28">
        <v>297295</v>
      </c>
      <c r="E239" s="5"/>
      <c r="F239" s="5"/>
      <c r="G239" s="28" t="s">
        <v>639</v>
      </c>
      <c r="H239" s="26" t="s">
        <v>640</v>
      </c>
      <c r="I239" s="25">
        <v>1972</v>
      </c>
      <c r="J239" s="1" t="s">
        <v>641</v>
      </c>
      <c r="K239" t="str">
        <f>IF(OR(C239="",C239=" "),"",1)</f>
        <v/>
      </c>
      <c r="L239" s="12">
        <f>IF(OR(D239="",D239=" "),"",1)</f>
        <v>1</v>
      </c>
      <c r="M239" s="12" t="str">
        <f>IF(OR(E239="",E239=" "),"",1)</f>
        <v/>
      </c>
      <c r="N239" s="12">
        <f>IF(OR(K239=1,L239=1,M239=1),1,"")</f>
        <v>1</v>
      </c>
      <c r="O239" s="12" t="str">
        <f>IF(IFERROR(FIND(")",G239),0)&gt;0,1,"")</f>
        <v/>
      </c>
      <c r="P239" s="12" t="str">
        <f>IF(IFERROR(FIND("Family",G239),0)&gt;0,1,"")</f>
        <v/>
      </c>
      <c r="Q239" s="12" t="str">
        <f>IF(IFERROR(FIND("second marker",J239),0)&gt;0,IF(O239=1,"",1),"")</f>
        <v/>
      </c>
      <c r="R239" s="12" t="str">
        <f>IF(A239="S",1,"")</f>
        <v/>
      </c>
      <c r="S239" s="12" t="str">
        <f>IF(OR(B239="",B239=" "),"",1)</f>
        <v/>
      </c>
      <c r="T239" s="1"/>
      <c r="U239" s="1"/>
      <c r="V239" s="1"/>
      <c r="W239" s="1"/>
      <c r="X239" s="1"/>
      <c r="Y239" s="1"/>
      <c r="Z239" s="1"/>
      <c r="AA239" s="11"/>
      <c r="AB239" s="11"/>
    </row>
    <row r="240" spans="1:28" ht="15.75" x14ac:dyDescent="0.25">
      <c r="A240" s="28">
        <v>99</v>
      </c>
      <c r="B240" s="28"/>
      <c r="C240" s="5"/>
      <c r="D240" s="28">
        <v>927768</v>
      </c>
      <c r="E240" s="5"/>
      <c r="F240" s="5"/>
      <c r="G240" s="28" t="s">
        <v>642</v>
      </c>
      <c r="H240" s="37" t="s">
        <v>643</v>
      </c>
      <c r="I240" s="25" t="s">
        <v>644</v>
      </c>
      <c r="J240" s="1" t="s">
        <v>645</v>
      </c>
      <c r="K240" t="str">
        <f>IF(OR(C240="",C240=" "),"",1)</f>
        <v/>
      </c>
      <c r="L240" s="12">
        <f>IF(OR(D240="",D240=" "),"",1)</f>
        <v>1</v>
      </c>
      <c r="M240" s="12" t="str">
        <f>IF(OR(E240="",E240=" "),"",1)</f>
        <v/>
      </c>
      <c r="N240" s="12">
        <f>IF(OR(K240=1,L240=1,M240=1),1,"")</f>
        <v>1</v>
      </c>
      <c r="O240" s="12" t="str">
        <f>IF(IFERROR(FIND(")",G240),0)&gt;0,1,"")</f>
        <v/>
      </c>
      <c r="P240" s="12" t="str">
        <f>IF(IFERROR(FIND("Family",G240),0)&gt;0,1,"")</f>
        <v/>
      </c>
      <c r="Q240" s="12" t="str">
        <f>IF(IFERROR(FIND("second marker",J240),0)&gt;0,IF(O240=1,"",1),"")</f>
        <v/>
      </c>
      <c r="R240" s="12" t="str">
        <f>IF(A240="S",1,"")</f>
        <v/>
      </c>
      <c r="S240" s="12" t="str">
        <f>IF(OR(B240="",B240=" "),"",1)</f>
        <v/>
      </c>
      <c r="T240" s="1"/>
      <c r="U240" s="1"/>
      <c r="V240" s="1"/>
      <c r="W240" s="1"/>
      <c r="X240" s="1"/>
      <c r="Y240" s="1"/>
      <c r="Z240" s="1"/>
      <c r="AA240" s="11"/>
      <c r="AB240" s="11"/>
    </row>
    <row r="241" spans="1:28" ht="15.75" x14ac:dyDescent="0.25">
      <c r="A241" s="28">
        <v>93</v>
      </c>
      <c r="B241" s="28"/>
      <c r="C241" s="5"/>
      <c r="D241" s="28">
        <v>927760</v>
      </c>
      <c r="E241" s="3"/>
      <c r="F241" s="3"/>
      <c r="G241" s="28" t="s">
        <v>646</v>
      </c>
      <c r="H241" s="26" t="s">
        <v>647</v>
      </c>
      <c r="I241" s="25" t="s">
        <v>648</v>
      </c>
      <c r="J241" s="1" t="s">
        <v>649</v>
      </c>
      <c r="K241" t="str">
        <f>IF(OR(C241="",C241=" "),"",1)</f>
        <v/>
      </c>
      <c r="L241" s="12">
        <f>IF(OR(D241="",D241=" "),"",1)</f>
        <v>1</v>
      </c>
      <c r="M241" s="12" t="str">
        <f>IF(OR(E241="",E241=" "),"",1)</f>
        <v/>
      </c>
      <c r="N241" s="12">
        <f>IF(OR(K241=1,L241=1,M241=1),1,"")</f>
        <v>1</v>
      </c>
      <c r="O241" s="12" t="str">
        <f>IF(IFERROR(FIND(")",G241),0)&gt;0,1,"")</f>
        <v/>
      </c>
      <c r="P241" s="12" t="str">
        <f>IF(IFERROR(FIND("Family",G241),0)&gt;0,1,"")</f>
        <v/>
      </c>
      <c r="Q241" s="12" t="str">
        <f>IF(IFERROR(FIND("second marker",J241),0)&gt;0,IF(O241=1,"",1),"")</f>
        <v/>
      </c>
      <c r="R241" s="12" t="str">
        <f>IF(A241="S",1,"")</f>
        <v/>
      </c>
      <c r="S241" s="12" t="str">
        <f>IF(OR(B241="",B241=" "),"",1)</f>
        <v/>
      </c>
      <c r="T241" s="1"/>
      <c r="U241" s="1"/>
      <c r="V241" s="1"/>
      <c r="W241" s="1"/>
      <c r="X241" s="1"/>
      <c r="Y241" s="1"/>
      <c r="Z241" s="1"/>
      <c r="AA241" s="11"/>
      <c r="AB241" s="11"/>
    </row>
    <row r="242" spans="1:28" ht="15.75" x14ac:dyDescent="0.25">
      <c r="A242" s="28">
        <v>223</v>
      </c>
      <c r="B242" s="28"/>
      <c r="C242" s="5"/>
      <c r="D242" s="28">
        <v>928261</v>
      </c>
      <c r="E242" s="5"/>
      <c r="F242" s="5"/>
      <c r="G242" s="28" t="s">
        <v>650</v>
      </c>
      <c r="H242" s="26" t="s">
        <v>413</v>
      </c>
      <c r="I242" s="25">
        <v>1900</v>
      </c>
      <c r="J242" s="1" t="s">
        <v>651</v>
      </c>
      <c r="K242" t="str">
        <f>IF(OR(C242="",C242=" "),"",1)</f>
        <v/>
      </c>
      <c r="L242" s="12">
        <f>IF(OR(D242="",D242=" "),"",1)</f>
        <v>1</v>
      </c>
      <c r="M242" s="12" t="str">
        <f>IF(OR(E242="",E242=" "),"",1)</f>
        <v/>
      </c>
      <c r="N242" s="12">
        <f>IF(OR(K242=1,L242=1,M242=1),1,"")</f>
        <v>1</v>
      </c>
      <c r="O242" s="12" t="str">
        <f>IF(IFERROR(FIND(")",G242),0)&gt;0,1,"")</f>
        <v/>
      </c>
      <c r="P242" s="12" t="str">
        <f>IF(IFERROR(FIND("Family",G242),0)&gt;0,1,"")</f>
        <v/>
      </c>
      <c r="Q242" s="12" t="str">
        <f>IF(IFERROR(FIND("second marker",J242),0)&gt;0,IF(O242=1,"",1),"")</f>
        <v/>
      </c>
      <c r="R242" s="12" t="str">
        <f>IF(A242="S",1,"")</f>
        <v/>
      </c>
      <c r="S242" s="12" t="str">
        <f>IF(OR(B242="",B242=" "),"",1)</f>
        <v/>
      </c>
      <c r="T242" s="1"/>
      <c r="U242" s="1"/>
      <c r="V242" s="1"/>
      <c r="W242" s="1"/>
      <c r="X242" s="1"/>
      <c r="Y242" s="1"/>
      <c r="Z242" s="1"/>
      <c r="AA242" s="11"/>
      <c r="AB242" s="11"/>
    </row>
    <row r="243" spans="1:28" ht="15.75" x14ac:dyDescent="0.25">
      <c r="A243" s="28">
        <v>221</v>
      </c>
      <c r="B243" s="28"/>
      <c r="C243" s="5">
        <v>211427</v>
      </c>
      <c r="D243" s="28">
        <v>261728</v>
      </c>
      <c r="E243" s="30"/>
      <c r="F243" s="30"/>
      <c r="G243" s="28" t="s">
        <v>652</v>
      </c>
      <c r="H243" s="26" t="s">
        <v>250</v>
      </c>
      <c r="I243" s="25">
        <v>1900</v>
      </c>
      <c r="J243" s="1" t="s">
        <v>653</v>
      </c>
      <c r="K243">
        <f>IF(OR(C243="",C243=" "),"",1)</f>
        <v>1</v>
      </c>
      <c r="L243" s="12">
        <f>IF(OR(D243="",D243=" "),"",1)</f>
        <v>1</v>
      </c>
      <c r="M243" s="12" t="str">
        <f>IF(OR(E243="",E243=" "),"",1)</f>
        <v/>
      </c>
      <c r="N243" s="12">
        <f>IF(OR(K243=1,L243=1,M243=1),1,"")</f>
        <v>1</v>
      </c>
      <c r="O243" s="12" t="str">
        <f>IF(IFERROR(FIND(")",G243),0)&gt;0,1,"")</f>
        <v/>
      </c>
      <c r="P243" s="12" t="str">
        <f>IF(IFERROR(FIND("Family",G243),0)&gt;0,1,"")</f>
        <v/>
      </c>
      <c r="Q243" s="12" t="str">
        <f>IF(IFERROR(FIND("second marker",J243),0)&gt;0,IF(O243=1,"",1),"")</f>
        <v/>
      </c>
      <c r="R243" s="12" t="str">
        <f>IF(A243="S",1,"")</f>
        <v/>
      </c>
      <c r="S243" s="12" t="str">
        <f>IF(OR(B243="",B243=" "),"",1)</f>
        <v/>
      </c>
      <c r="T243" s="1"/>
      <c r="U243" s="1"/>
      <c r="V243" s="1"/>
      <c r="W243" s="1"/>
      <c r="X243" s="1"/>
      <c r="Y243" s="1"/>
      <c r="Z243" s="1"/>
      <c r="AA243" s="11"/>
      <c r="AB243" s="11"/>
    </row>
    <row r="244" spans="1:28" ht="15.75" x14ac:dyDescent="0.25">
      <c r="A244" s="28">
        <v>219</v>
      </c>
      <c r="B244" s="28"/>
      <c r="C244" s="5"/>
      <c r="D244" s="28">
        <v>928260</v>
      </c>
      <c r="E244" s="30"/>
      <c r="F244" s="30"/>
      <c r="G244" s="28" t="s">
        <v>654</v>
      </c>
      <c r="H244" s="26" t="s">
        <v>655</v>
      </c>
      <c r="I244" s="25">
        <v>1946</v>
      </c>
      <c r="J244" s="1" t="s">
        <v>656</v>
      </c>
      <c r="K244" t="str">
        <f>IF(OR(C244="",C244=" "),"",1)</f>
        <v/>
      </c>
      <c r="L244" s="12">
        <f>IF(OR(D244="",D244=" "),"",1)</f>
        <v>1</v>
      </c>
      <c r="M244" s="12" t="str">
        <f>IF(OR(E244="",E244=" "),"",1)</f>
        <v/>
      </c>
      <c r="N244" s="12">
        <f>IF(OR(K244=1,L244=1,M244=1),1,"")</f>
        <v>1</v>
      </c>
      <c r="O244" s="12" t="str">
        <f>IF(IFERROR(FIND(")",G244),0)&gt;0,1,"")</f>
        <v/>
      </c>
      <c r="P244" s="12" t="str">
        <f>IF(IFERROR(FIND("Family",G244),0)&gt;0,1,"")</f>
        <v/>
      </c>
      <c r="Q244" s="12" t="str">
        <f>IF(IFERROR(FIND("second marker",J244),0)&gt;0,IF(O244=1,"",1),"")</f>
        <v/>
      </c>
      <c r="R244" s="12" t="str">
        <f>IF(A244="S",1,"")</f>
        <v/>
      </c>
      <c r="S244" s="12" t="str">
        <f>IF(OR(B244="",B244=" "),"",1)</f>
        <v/>
      </c>
      <c r="T244" s="1"/>
      <c r="U244" s="1"/>
      <c r="V244" s="1"/>
      <c r="W244" s="1"/>
      <c r="X244" s="1"/>
      <c r="Y244" s="1"/>
      <c r="Z244" s="1"/>
      <c r="AA244" s="11"/>
      <c r="AB244" s="11"/>
    </row>
    <row r="245" spans="1:28" ht="15.75" x14ac:dyDescent="0.25">
      <c r="A245" s="28">
        <v>225</v>
      </c>
      <c r="B245" s="28"/>
      <c r="C245" s="5"/>
      <c r="D245" s="28">
        <v>928263</v>
      </c>
      <c r="E245" s="5"/>
      <c r="F245" s="5"/>
      <c r="G245" s="28" t="s">
        <v>657</v>
      </c>
      <c r="H245" s="26"/>
      <c r="I245" s="25"/>
      <c r="J245" s="1" t="s">
        <v>658</v>
      </c>
      <c r="K245" t="str">
        <f>IF(OR(C245="",C245=" "),"",1)</f>
        <v/>
      </c>
      <c r="L245" s="12">
        <f>IF(OR(D245="",D245=" "),"",1)</f>
        <v>1</v>
      </c>
      <c r="M245" s="12" t="str">
        <f>IF(OR(E245="",E245=" "),"",1)</f>
        <v/>
      </c>
      <c r="N245" s="12">
        <f>IF(OR(K245=1,L245=1,M245=1),1,"")</f>
        <v>1</v>
      </c>
      <c r="O245" s="12" t="str">
        <f>IF(IFERROR(FIND(")",G245),0)&gt;0,1,"")</f>
        <v/>
      </c>
      <c r="P245" s="12">
        <f>IF(IFERROR(FIND("Family",G245),0)&gt;0,1,"")</f>
        <v>1</v>
      </c>
      <c r="Q245" s="12" t="str">
        <f>IF(IFERROR(FIND("second marker",J245),0)&gt;0,IF(O245=1,"",1),"")</f>
        <v/>
      </c>
      <c r="R245" s="12" t="str">
        <f>IF(A245="S",1,"")</f>
        <v/>
      </c>
      <c r="S245" s="12" t="str">
        <f>IF(OR(B245="",B245=" "),"",1)</f>
        <v/>
      </c>
      <c r="T245" s="1"/>
      <c r="U245" s="1"/>
      <c r="V245" s="1"/>
      <c r="W245" s="1"/>
      <c r="X245" s="1"/>
      <c r="Y245" s="1"/>
      <c r="Z245" s="1"/>
      <c r="AA245" s="11"/>
      <c r="AB245" s="11"/>
    </row>
    <row r="246" spans="1:28" ht="15.75" x14ac:dyDescent="0.25">
      <c r="A246" s="28">
        <v>224</v>
      </c>
      <c r="B246" s="28"/>
      <c r="C246" s="5"/>
      <c r="D246" s="28">
        <v>928262</v>
      </c>
      <c r="E246" s="5"/>
      <c r="F246" s="5"/>
      <c r="G246" s="28" t="s">
        <v>659</v>
      </c>
      <c r="H246" s="26" t="s">
        <v>660</v>
      </c>
      <c r="I246" s="25" t="s">
        <v>661</v>
      </c>
      <c r="J246" s="1" t="s">
        <v>662</v>
      </c>
      <c r="K246" t="str">
        <f>IF(OR(C246="",C246=" "),"",1)</f>
        <v/>
      </c>
      <c r="L246" s="12">
        <f>IF(OR(D246="",D246=" "),"",1)</f>
        <v>1</v>
      </c>
      <c r="M246" s="12" t="str">
        <f>IF(OR(E246="",E246=" "),"",1)</f>
        <v/>
      </c>
      <c r="N246" s="12">
        <f>IF(OR(K246=1,L246=1,M246=1),1,"")</f>
        <v>1</v>
      </c>
      <c r="O246" s="12" t="str">
        <f>IF(IFERROR(FIND(")",G246),0)&gt;0,1,"")</f>
        <v/>
      </c>
      <c r="P246" s="12" t="str">
        <f>IF(IFERROR(FIND("Family",G246),0)&gt;0,1,"")</f>
        <v/>
      </c>
      <c r="Q246" s="12" t="str">
        <f>IF(IFERROR(FIND("second marker",J246),0)&gt;0,IF(O246=1,"",1),"")</f>
        <v/>
      </c>
      <c r="R246" s="12" t="str">
        <f>IF(A246="S",1,"")</f>
        <v/>
      </c>
      <c r="S246" s="12" t="str">
        <f>IF(OR(B246="",B246=" "),"",1)</f>
        <v/>
      </c>
      <c r="T246" s="1"/>
      <c r="U246" s="1"/>
      <c r="V246" s="1"/>
      <c r="W246" s="1"/>
      <c r="X246" s="1"/>
      <c r="Y246" s="1"/>
      <c r="Z246" s="1"/>
      <c r="AA246" s="11"/>
      <c r="AB246" s="11"/>
    </row>
    <row r="247" spans="1:28" ht="15.75" x14ac:dyDescent="0.25">
      <c r="A247" s="28">
        <v>64</v>
      </c>
      <c r="B247" s="28"/>
      <c r="C247" s="5"/>
      <c r="D247" s="28">
        <v>297294</v>
      </c>
      <c r="E247" s="31"/>
      <c r="F247" s="31"/>
      <c r="G247" s="28" t="s">
        <v>663</v>
      </c>
      <c r="H247" s="26" t="s">
        <v>664</v>
      </c>
      <c r="I247" s="25">
        <v>1962</v>
      </c>
      <c r="J247" s="1" t="s">
        <v>665</v>
      </c>
      <c r="K247" t="str">
        <f>IF(OR(C247="",C247=" "),"",1)</f>
        <v/>
      </c>
      <c r="L247" s="12">
        <f>IF(OR(D247="",D247=" "),"",1)</f>
        <v>1</v>
      </c>
      <c r="M247" s="12" t="str">
        <f>IF(OR(E247="",E247=" "),"",1)</f>
        <v/>
      </c>
      <c r="N247" s="12">
        <f>IF(OR(K247=1,L247=1,M247=1),1,"")</f>
        <v>1</v>
      </c>
      <c r="O247" s="12" t="str">
        <f>IF(IFERROR(FIND(")",G247),0)&gt;0,1,"")</f>
        <v/>
      </c>
      <c r="P247" s="12" t="str">
        <f>IF(IFERROR(FIND("Family",G247),0)&gt;0,1,"")</f>
        <v/>
      </c>
      <c r="Q247" s="12" t="str">
        <f>IF(IFERROR(FIND("second marker",J247),0)&gt;0,IF(O247=1,"",1),"")</f>
        <v/>
      </c>
      <c r="R247" s="12" t="str">
        <f>IF(A247="S",1,"")</f>
        <v/>
      </c>
      <c r="S247" s="12" t="str">
        <f>IF(OR(B247="",B247=" "),"",1)</f>
        <v/>
      </c>
      <c r="T247" s="1"/>
      <c r="U247" s="1"/>
      <c r="V247" s="1"/>
      <c r="W247" s="1"/>
      <c r="X247" s="1"/>
      <c r="Y247" s="1"/>
      <c r="Z247" s="1"/>
      <c r="AA247" s="11"/>
      <c r="AB247" s="11"/>
    </row>
    <row r="248" spans="1:28" ht="15.75" x14ac:dyDescent="0.25">
      <c r="A248" s="28">
        <v>100</v>
      </c>
      <c r="B248" s="28" t="s">
        <v>1443</v>
      </c>
      <c r="C248" s="5"/>
      <c r="D248" s="28">
        <v>927830</v>
      </c>
      <c r="E248" s="5">
        <v>394598</v>
      </c>
      <c r="F248" s="5"/>
      <c r="G248" s="28" t="s">
        <v>666</v>
      </c>
      <c r="H248" s="26" t="s">
        <v>667</v>
      </c>
      <c r="I248" s="25" t="s">
        <v>668</v>
      </c>
      <c r="J248" s="1" t="s">
        <v>669</v>
      </c>
      <c r="K248" t="str">
        <f>IF(OR(C248="",C248=" "),"",1)</f>
        <v/>
      </c>
      <c r="L248" s="12">
        <f>IF(OR(D248="",D248=" "),"",1)</f>
        <v>1</v>
      </c>
      <c r="M248" s="12">
        <f>IF(OR(E248="",E248=" "),"",1)</f>
        <v>1</v>
      </c>
      <c r="N248" s="12">
        <f>IF(OR(K248=1,L248=1,M248=1),1,"")</f>
        <v>1</v>
      </c>
      <c r="O248" s="12" t="str">
        <f>IF(IFERROR(FIND(")",G248),0)&gt;0,1,"")</f>
        <v/>
      </c>
      <c r="P248" s="12" t="str">
        <f>IF(IFERROR(FIND("Family",G248),0)&gt;0,1,"")</f>
        <v/>
      </c>
      <c r="Q248" s="12" t="str">
        <f>IF(IFERROR(FIND("second marker",J248),0)&gt;0,IF(O248=1,"",1),"")</f>
        <v/>
      </c>
      <c r="R248" s="12" t="str">
        <f>IF(A248="S",1,"")</f>
        <v/>
      </c>
      <c r="S248" s="12">
        <f>IF(OR(B248="",B248=" "),"",1)</f>
        <v>1</v>
      </c>
      <c r="T248" s="1"/>
      <c r="U248" s="1"/>
      <c r="V248" s="1"/>
      <c r="W248" s="1"/>
      <c r="X248" s="1"/>
      <c r="Y248" s="1"/>
      <c r="Z248" s="1"/>
      <c r="AA248" s="11"/>
      <c r="AB248" s="11"/>
    </row>
    <row r="249" spans="1:28" ht="15.75" x14ac:dyDescent="0.25">
      <c r="A249" s="28">
        <v>263</v>
      </c>
      <c r="B249" s="28"/>
      <c r="C249" s="5"/>
      <c r="D249" s="28">
        <v>928483</v>
      </c>
      <c r="E249" s="5"/>
      <c r="F249" s="5"/>
      <c r="G249" s="28" t="s">
        <v>670</v>
      </c>
      <c r="H249" s="26" t="s">
        <v>671</v>
      </c>
      <c r="I249" s="25">
        <v>1941</v>
      </c>
      <c r="J249" s="1" t="s">
        <v>672</v>
      </c>
      <c r="K249" t="str">
        <f>IF(OR(C249="",C249=" "),"",1)</f>
        <v/>
      </c>
      <c r="L249" s="12">
        <f>IF(OR(D249="",D249=" "),"",1)</f>
        <v>1</v>
      </c>
      <c r="M249" s="12" t="str">
        <f>IF(OR(E249="",E249=" "),"",1)</f>
        <v/>
      </c>
      <c r="N249" s="12">
        <f>IF(OR(K249=1,L249=1,M249=1),1,"")</f>
        <v>1</v>
      </c>
      <c r="O249" s="12" t="str">
        <f>IF(IFERROR(FIND(")",G249),0)&gt;0,1,"")</f>
        <v/>
      </c>
      <c r="P249" s="12" t="str">
        <f>IF(IFERROR(FIND("Family",G249),0)&gt;0,1,"")</f>
        <v/>
      </c>
      <c r="Q249" s="12" t="str">
        <f>IF(IFERROR(FIND("second marker",J249),0)&gt;0,IF(O249=1,"",1),"")</f>
        <v/>
      </c>
      <c r="R249" s="12" t="str">
        <f>IF(A249="S",1,"")</f>
        <v/>
      </c>
      <c r="S249" s="12" t="str">
        <f>IF(OR(B249="",B249=" "),"",1)</f>
        <v/>
      </c>
      <c r="T249" s="1"/>
      <c r="U249" s="1"/>
      <c r="V249" s="1"/>
      <c r="W249" s="1"/>
      <c r="X249" s="1"/>
      <c r="Y249" s="1"/>
      <c r="Z249" s="1"/>
      <c r="AA249" s="11"/>
      <c r="AB249" s="11"/>
    </row>
    <row r="250" spans="1:28" ht="15.75" x14ac:dyDescent="0.25">
      <c r="A250" s="28">
        <v>92</v>
      </c>
      <c r="B250" s="28"/>
      <c r="C250" s="5"/>
      <c r="D250" s="28">
        <v>927759</v>
      </c>
      <c r="E250" s="5"/>
      <c r="F250" s="5"/>
      <c r="G250" s="28" t="s">
        <v>673</v>
      </c>
      <c r="H250" s="26" t="s">
        <v>165</v>
      </c>
      <c r="I250" s="29">
        <v>1965</v>
      </c>
      <c r="J250" s="1" t="s">
        <v>674</v>
      </c>
      <c r="K250" t="str">
        <f>IF(OR(C250="",C250=" "),"",1)</f>
        <v/>
      </c>
      <c r="L250" s="12">
        <f>IF(OR(D250="",D250=" "),"",1)</f>
        <v>1</v>
      </c>
      <c r="M250" s="12" t="str">
        <f>IF(OR(E250="",E250=" "),"",1)</f>
        <v/>
      </c>
      <c r="N250" s="12">
        <f>IF(OR(K250=1,L250=1,M250=1),1,"")</f>
        <v>1</v>
      </c>
      <c r="O250" s="12" t="str">
        <f>IF(IFERROR(FIND(")",G250),0)&gt;0,1,"")</f>
        <v/>
      </c>
      <c r="P250" s="12" t="str">
        <f>IF(IFERROR(FIND("Family",G250),0)&gt;0,1,"")</f>
        <v/>
      </c>
      <c r="Q250" s="12" t="str">
        <f>IF(IFERROR(FIND("second marker",J250),0)&gt;0,IF(O250=1,"",1),"")</f>
        <v/>
      </c>
      <c r="R250" s="12" t="str">
        <f>IF(A250="S",1,"")</f>
        <v/>
      </c>
      <c r="S250" s="12" t="str">
        <f>IF(OR(B250="",B250=" "),"",1)</f>
        <v/>
      </c>
      <c r="T250" s="1"/>
      <c r="U250" s="1"/>
      <c r="V250" s="1"/>
      <c r="W250" s="1"/>
      <c r="X250" s="1"/>
      <c r="Y250" s="1"/>
      <c r="Z250" s="1"/>
      <c r="AA250" s="11"/>
      <c r="AB250" s="11"/>
    </row>
    <row r="251" spans="1:28" ht="15.75" x14ac:dyDescent="0.25">
      <c r="A251" s="28">
        <v>265</v>
      </c>
      <c r="B251" s="28"/>
      <c r="C251" s="5"/>
      <c r="D251" s="28">
        <v>928485</v>
      </c>
      <c r="E251" s="5"/>
      <c r="F251" s="5"/>
      <c r="G251" s="28" t="s">
        <v>675</v>
      </c>
      <c r="H251" s="26" t="s">
        <v>676</v>
      </c>
      <c r="I251" s="25">
        <v>1982</v>
      </c>
      <c r="J251" s="1" t="s">
        <v>677</v>
      </c>
      <c r="K251" t="str">
        <f>IF(OR(C251="",C251=" "),"",1)</f>
        <v/>
      </c>
      <c r="L251" s="12">
        <f>IF(OR(D251="",D251=" "),"",1)</f>
        <v>1</v>
      </c>
      <c r="M251" s="12" t="str">
        <f>IF(OR(E251="",E251=" "),"",1)</f>
        <v/>
      </c>
      <c r="N251" s="12">
        <f>IF(OR(K251=1,L251=1,M251=1),1,"")</f>
        <v>1</v>
      </c>
      <c r="O251" s="12" t="str">
        <f>IF(IFERROR(FIND(")",G251),0)&gt;0,1,"")</f>
        <v/>
      </c>
      <c r="P251" s="12" t="str">
        <f>IF(IFERROR(FIND("Family",G251),0)&gt;0,1,"")</f>
        <v/>
      </c>
      <c r="Q251" s="12" t="str">
        <f>IF(IFERROR(FIND("second marker",J251),0)&gt;0,IF(O251=1,"",1),"")</f>
        <v/>
      </c>
      <c r="R251" s="12" t="str">
        <f>IF(A251="S",1,"")</f>
        <v/>
      </c>
      <c r="S251" s="12" t="str">
        <f>IF(OR(B251="",B251=" "),"",1)</f>
        <v/>
      </c>
      <c r="T251" s="1"/>
      <c r="U251" s="1"/>
      <c r="V251" s="1"/>
      <c r="W251" s="1"/>
      <c r="X251" s="1"/>
      <c r="Y251" s="1"/>
      <c r="Z251" s="1"/>
      <c r="AA251" s="11"/>
      <c r="AB251" s="11"/>
    </row>
    <row r="252" spans="1:28" ht="15.75" x14ac:dyDescent="0.25">
      <c r="A252" s="28">
        <v>222</v>
      </c>
      <c r="B252" s="28"/>
      <c r="C252" s="5">
        <v>211429</v>
      </c>
      <c r="D252" s="28">
        <v>261727</v>
      </c>
      <c r="E252" s="5"/>
      <c r="F252" s="5"/>
      <c r="G252" s="28" t="s">
        <v>678</v>
      </c>
      <c r="H252" s="26" t="s">
        <v>679</v>
      </c>
      <c r="I252" s="25">
        <v>1937</v>
      </c>
      <c r="J252" s="1" t="s">
        <v>680</v>
      </c>
      <c r="K252">
        <f>IF(OR(C252="",C252=" "),"",1)</f>
        <v>1</v>
      </c>
      <c r="L252" s="12">
        <f>IF(OR(D252="",D252=" "),"",1)</f>
        <v>1</v>
      </c>
      <c r="M252" s="12" t="str">
        <f>IF(OR(E252="",E252=" "),"",1)</f>
        <v/>
      </c>
      <c r="N252" s="12">
        <f>IF(OR(K252=1,L252=1,M252=1),1,"")</f>
        <v>1</v>
      </c>
      <c r="O252" s="12" t="str">
        <f>IF(IFERROR(FIND(")",G252),0)&gt;0,1,"")</f>
        <v/>
      </c>
      <c r="P252" s="12" t="str">
        <f>IF(IFERROR(FIND("Family",G252),0)&gt;0,1,"")</f>
        <v/>
      </c>
      <c r="Q252" s="12" t="str">
        <f>IF(IFERROR(FIND("second marker",J252),0)&gt;0,IF(O252=1,"",1),"")</f>
        <v/>
      </c>
      <c r="R252" s="12" t="str">
        <f>IF(A252="S",1,"")</f>
        <v/>
      </c>
      <c r="S252" s="12" t="str">
        <f>IF(OR(B252="",B252=" "),"",1)</f>
        <v/>
      </c>
      <c r="T252" s="1"/>
      <c r="U252" s="1"/>
      <c r="V252" s="1"/>
      <c r="W252" s="1"/>
      <c r="X252" s="1"/>
      <c r="Y252" s="1"/>
      <c r="Z252" s="1"/>
      <c r="AA252" s="11"/>
      <c r="AB252" s="11"/>
    </row>
    <row r="253" spans="1:28" ht="15.75" x14ac:dyDescent="0.25">
      <c r="A253" s="28">
        <v>91</v>
      </c>
      <c r="B253" s="28"/>
      <c r="C253" s="5">
        <v>211430</v>
      </c>
      <c r="D253" s="28">
        <v>927758</v>
      </c>
      <c r="E253" s="5"/>
      <c r="F253" s="5"/>
      <c r="G253" s="28" t="s">
        <v>681</v>
      </c>
      <c r="H253" s="26" t="s">
        <v>145</v>
      </c>
      <c r="I253" s="25">
        <v>1937</v>
      </c>
      <c r="J253" s="1" t="s">
        <v>682</v>
      </c>
      <c r="K253">
        <f>IF(OR(C253="",C253=" "),"",1)</f>
        <v>1</v>
      </c>
      <c r="L253" s="12">
        <f>IF(OR(D253="",D253=" "),"",1)</f>
        <v>1</v>
      </c>
      <c r="M253" s="12" t="str">
        <f>IF(OR(E253="",E253=" "),"",1)</f>
        <v/>
      </c>
      <c r="N253" s="12">
        <f>IF(OR(K253=1,L253=1,M253=1),1,"")</f>
        <v>1</v>
      </c>
      <c r="O253" s="12" t="str">
        <f>IF(IFERROR(FIND(")",G253),0)&gt;0,1,"")</f>
        <v/>
      </c>
      <c r="P253" s="12" t="str">
        <f>IF(IFERROR(FIND("Family",G253),0)&gt;0,1,"")</f>
        <v/>
      </c>
      <c r="Q253" s="12" t="str">
        <f>IF(IFERROR(FIND("second marker",J253),0)&gt;0,IF(O253=1,"",1),"")</f>
        <v/>
      </c>
      <c r="R253" s="12" t="str">
        <f>IF(A253="S",1,"")</f>
        <v/>
      </c>
      <c r="S253" s="12" t="str">
        <f>IF(OR(B253="",B253=" "),"",1)</f>
        <v/>
      </c>
      <c r="T253" s="1"/>
      <c r="U253" s="1"/>
      <c r="V253" s="1"/>
      <c r="W253" s="1"/>
      <c r="X253" s="1"/>
      <c r="Y253" s="1"/>
      <c r="Z253" s="1"/>
      <c r="AA253" s="11"/>
      <c r="AB253" s="11"/>
    </row>
    <row r="254" spans="1:28" ht="15.75" x14ac:dyDescent="0.25">
      <c r="A254" s="28">
        <v>101</v>
      </c>
      <c r="B254" s="28"/>
      <c r="C254" s="5"/>
      <c r="D254" s="28">
        <v>927831</v>
      </c>
      <c r="E254" s="5"/>
      <c r="F254" s="5"/>
      <c r="G254" s="28" t="s">
        <v>683</v>
      </c>
      <c r="H254" s="26" t="s">
        <v>684</v>
      </c>
      <c r="I254" s="25">
        <v>1975</v>
      </c>
      <c r="J254" s="1" t="s">
        <v>685</v>
      </c>
      <c r="K254" t="str">
        <f>IF(OR(C254="",C254=" "),"",1)</f>
        <v/>
      </c>
      <c r="L254" s="12">
        <f>IF(OR(D254="",D254=" "),"",1)</f>
        <v>1</v>
      </c>
      <c r="M254" s="12" t="str">
        <f>IF(OR(E254="",E254=" "),"",1)</f>
        <v/>
      </c>
      <c r="N254" s="12">
        <f>IF(OR(K254=1,L254=1,M254=1),1,"")</f>
        <v>1</v>
      </c>
      <c r="O254" s="12" t="str">
        <f>IF(IFERROR(FIND(")",G254),0)&gt;0,1,"")</f>
        <v/>
      </c>
      <c r="P254" s="12" t="str">
        <f>IF(IFERROR(FIND("Family",G254),0)&gt;0,1,"")</f>
        <v/>
      </c>
      <c r="Q254" s="12" t="str">
        <f>IF(IFERROR(FIND("second marker",J254),0)&gt;0,IF(O254=1,"",1),"")</f>
        <v/>
      </c>
      <c r="R254" s="12" t="str">
        <f>IF(A254="S",1,"")</f>
        <v/>
      </c>
      <c r="S254" s="12" t="str">
        <f>IF(OR(B254="",B254=" "),"",1)</f>
        <v/>
      </c>
      <c r="T254" s="1"/>
      <c r="U254" s="1"/>
      <c r="V254" s="1"/>
      <c r="W254" s="1"/>
      <c r="X254" s="1"/>
      <c r="Y254" s="1"/>
      <c r="Z254" s="1"/>
      <c r="AA254" s="11"/>
      <c r="AB254" s="11"/>
    </row>
    <row r="255" spans="1:28" ht="15.75" x14ac:dyDescent="0.25">
      <c r="A255" s="28">
        <v>510</v>
      </c>
      <c r="B255" s="28"/>
      <c r="C255" s="5"/>
      <c r="D255" s="28">
        <v>929449</v>
      </c>
      <c r="E255" s="5"/>
      <c r="F255" s="5"/>
      <c r="G255" s="28" t="s">
        <v>686</v>
      </c>
      <c r="H255" s="25" t="s">
        <v>687</v>
      </c>
      <c r="I255" s="5" t="s">
        <v>688</v>
      </c>
      <c r="J255" s="1" t="s">
        <v>689</v>
      </c>
      <c r="K255" t="str">
        <f>IF(OR(C255="",C255=" "),"",1)</f>
        <v/>
      </c>
      <c r="L255" s="12">
        <f>IF(OR(D255="",D255=" "),"",1)</f>
        <v>1</v>
      </c>
      <c r="M255" s="12" t="str">
        <f>IF(OR(E255="",E255=" "),"",1)</f>
        <v/>
      </c>
      <c r="N255" s="12">
        <f>IF(OR(K255=1,L255=1,M255=1),1,"")</f>
        <v>1</v>
      </c>
      <c r="O255" s="12" t="str">
        <f>IF(IFERROR(FIND(")",G255),0)&gt;0,1,"")</f>
        <v/>
      </c>
      <c r="P255" s="12" t="str">
        <f>IF(IFERROR(FIND("Family",G255),0)&gt;0,1,"")</f>
        <v/>
      </c>
      <c r="Q255" s="12" t="str">
        <f>IF(IFERROR(FIND("second marker",J255),0)&gt;0,IF(O255=1,"",1),"")</f>
        <v/>
      </c>
      <c r="R255" s="12" t="str">
        <f>IF(A255="S",1,"")</f>
        <v/>
      </c>
      <c r="S255" s="12" t="str">
        <f>IF(OR(B255="",B255=" "),"",1)</f>
        <v/>
      </c>
      <c r="T255" s="1"/>
      <c r="U255" s="1"/>
      <c r="V255" s="1"/>
      <c r="W255" s="1"/>
      <c r="X255" s="1"/>
      <c r="Y255" s="1"/>
      <c r="Z255" s="1"/>
      <c r="AA255" s="11"/>
      <c r="AB255" s="11"/>
    </row>
    <row r="256" spans="1:28" ht="15.75" x14ac:dyDescent="0.25">
      <c r="A256" s="28">
        <v>264</v>
      </c>
      <c r="B256" s="28"/>
      <c r="C256" s="5"/>
      <c r="D256" s="28">
        <v>928484</v>
      </c>
      <c r="E256" s="5"/>
      <c r="F256" s="5"/>
      <c r="G256" s="28" t="s">
        <v>690</v>
      </c>
      <c r="H256" s="26" t="s">
        <v>691</v>
      </c>
      <c r="I256" s="25">
        <v>1934</v>
      </c>
      <c r="J256" s="1" t="s">
        <v>692</v>
      </c>
      <c r="K256" t="str">
        <f>IF(OR(C256="",C256=" "),"",1)</f>
        <v/>
      </c>
      <c r="L256" s="12">
        <f>IF(OR(D256="",D256=" "),"",1)</f>
        <v>1</v>
      </c>
      <c r="M256" s="12" t="str">
        <f>IF(OR(E256="",E256=" "),"",1)</f>
        <v/>
      </c>
      <c r="N256" s="12">
        <f>IF(OR(K256=1,L256=1,M256=1),1,"")</f>
        <v>1</v>
      </c>
      <c r="O256" s="12" t="str">
        <f>IF(IFERROR(FIND(")",G256),0)&gt;0,1,"")</f>
        <v/>
      </c>
      <c r="P256" s="12" t="str">
        <f>IF(IFERROR(FIND("Family",G256),0)&gt;0,1,"")</f>
        <v/>
      </c>
      <c r="Q256" s="12" t="str">
        <f>IF(IFERROR(FIND("second marker",J256),0)&gt;0,IF(O256=1,"",1),"")</f>
        <v/>
      </c>
      <c r="R256" s="12" t="str">
        <f>IF(A256="S",1,"")</f>
        <v/>
      </c>
      <c r="S256" s="12" t="str">
        <f>IF(OR(B256="",B256=" "),"",1)</f>
        <v/>
      </c>
      <c r="T256" s="1"/>
      <c r="U256" s="1"/>
      <c r="V256" s="1"/>
      <c r="W256" s="1"/>
      <c r="X256" s="1"/>
      <c r="Y256" s="1"/>
      <c r="Z256" s="1"/>
      <c r="AA256" s="11"/>
      <c r="AB256" s="11"/>
    </row>
    <row r="257" spans="1:34" ht="15.75" x14ac:dyDescent="0.25">
      <c r="A257" s="28">
        <v>188</v>
      </c>
      <c r="B257" s="28"/>
      <c r="C257" s="5"/>
      <c r="D257" s="28">
        <v>928138</v>
      </c>
      <c r="E257" s="30"/>
      <c r="F257" s="30"/>
      <c r="G257" s="28" t="s">
        <v>693</v>
      </c>
      <c r="H257" s="26" t="s">
        <v>694</v>
      </c>
      <c r="I257" s="25">
        <v>1943</v>
      </c>
      <c r="J257" s="1" t="s">
        <v>656</v>
      </c>
      <c r="K257" t="str">
        <f>IF(OR(C257="",C257=" "),"",1)</f>
        <v/>
      </c>
      <c r="L257" s="12">
        <f>IF(OR(D257="",D257=" "),"",1)</f>
        <v>1</v>
      </c>
      <c r="M257" s="12" t="str">
        <f>IF(OR(E257="",E257=" "),"",1)</f>
        <v/>
      </c>
      <c r="N257" s="12">
        <f>IF(OR(K257=1,L257=1,M257=1),1,"")</f>
        <v>1</v>
      </c>
      <c r="O257" s="12" t="str">
        <f>IF(IFERROR(FIND(")",G257),0)&gt;0,1,"")</f>
        <v/>
      </c>
      <c r="P257" s="12" t="str">
        <f>IF(IFERROR(FIND("Family",G257),0)&gt;0,1,"")</f>
        <v/>
      </c>
      <c r="Q257" s="12" t="str">
        <f>IF(IFERROR(FIND("second marker",J257),0)&gt;0,IF(O257=1,"",1),"")</f>
        <v/>
      </c>
      <c r="R257" s="12" t="str">
        <f>IF(A257="S",1,"")</f>
        <v/>
      </c>
      <c r="S257" s="12" t="str">
        <f>IF(OR(B257="",B257=" "),"",1)</f>
        <v/>
      </c>
      <c r="T257" s="1"/>
      <c r="U257" s="1"/>
      <c r="V257" s="1"/>
      <c r="W257" s="1"/>
      <c r="X257" s="1"/>
      <c r="Y257" s="1"/>
      <c r="Z257" s="1"/>
      <c r="AA257" s="11"/>
      <c r="AB257" s="11"/>
    </row>
    <row r="258" spans="1:34" ht="15.75" x14ac:dyDescent="0.25">
      <c r="A258" s="28">
        <v>458</v>
      </c>
      <c r="B258" s="28" t="s">
        <v>1443</v>
      </c>
      <c r="C258" s="5"/>
      <c r="D258" s="28">
        <v>929390</v>
      </c>
      <c r="E258" s="5"/>
      <c r="F258" s="5"/>
      <c r="G258" s="28" t="s">
        <v>695</v>
      </c>
      <c r="H258" s="25" t="s">
        <v>696</v>
      </c>
      <c r="I258" s="25" t="s">
        <v>697</v>
      </c>
      <c r="J258" s="1" t="s">
        <v>698</v>
      </c>
      <c r="K258" t="str">
        <f>IF(OR(C258="",C258=" "),"",1)</f>
        <v/>
      </c>
      <c r="L258" s="12">
        <f>IF(OR(D258="",D258=" "),"",1)</f>
        <v>1</v>
      </c>
      <c r="M258" s="12" t="str">
        <f>IF(OR(E258="",E258=" "),"",1)</f>
        <v/>
      </c>
      <c r="N258" s="12">
        <f>IF(OR(K258=1,L258=1,M258=1),1,"")</f>
        <v>1</v>
      </c>
      <c r="O258" s="12" t="str">
        <f>IF(IFERROR(FIND(")",G258),0)&gt;0,1,"")</f>
        <v/>
      </c>
      <c r="P258" s="12" t="str">
        <f>IF(IFERROR(FIND("Family",G258),0)&gt;0,1,"")</f>
        <v/>
      </c>
      <c r="Q258" s="12" t="str">
        <f>IF(IFERROR(FIND("second marker",J258),0)&gt;0,IF(O258=1,"",1),"")</f>
        <v/>
      </c>
      <c r="R258" s="12" t="str">
        <f>IF(A258="S",1,"")</f>
        <v/>
      </c>
      <c r="S258" s="12">
        <f>IF(OR(B258="",B258=" "),"",1)</f>
        <v>1</v>
      </c>
      <c r="T258" s="1"/>
      <c r="U258" s="1"/>
      <c r="V258" s="1"/>
      <c r="W258" s="1"/>
      <c r="X258" s="1"/>
      <c r="Y258" s="1"/>
      <c r="Z258" s="1"/>
      <c r="AA258" s="11"/>
      <c r="AB258" s="11"/>
    </row>
    <row r="259" spans="1:34" x14ac:dyDescent="0.25">
      <c r="A259" s="4" t="s">
        <v>0</v>
      </c>
      <c r="B259" s="4" t="s">
        <v>1</v>
      </c>
      <c r="C259" s="4" t="s">
        <v>67</v>
      </c>
      <c r="D259" s="4" t="s">
        <v>68</v>
      </c>
      <c r="E259" s="4" t="s">
        <v>2</v>
      </c>
      <c r="F259" s="4" t="s">
        <v>56</v>
      </c>
      <c r="G259" s="4" t="s">
        <v>16</v>
      </c>
      <c r="H259" s="4" t="s">
        <v>4</v>
      </c>
      <c r="I259" s="4" t="s">
        <v>5</v>
      </c>
      <c r="J259" s="4" t="s">
        <v>6</v>
      </c>
      <c r="K259">
        <f>IF(OR(C259="",C259=" "),"",1)</f>
        <v>1</v>
      </c>
      <c r="L259" s="12">
        <f>IF(OR(D259="",D259=" "),"",1)</f>
        <v>1</v>
      </c>
      <c r="M259" s="12">
        <f>IF(OR(E259="",E259=" "),"",1)</f>
        <v>1</v>
      </c>
      <c r="N259" s="12">
        <f>IF(OR(K259=1,L259=1,M259=1),1,"")</f>
        <v>1</v>
      </c>
      <c r="O259" s="12" t="str">
        <f>IF(IFERROR(FIND(")",G259),0)&gt;0,1,"")</f>
        <v/>
      </c>
      <c r="P259" s="12" t="str">
        <f>IF(IFERROR(FIND("Family",G259),0)&gt;0,1,"")</f>
        <v/>
      </c>
      <c r="Q259" s="12" t="str">
        <f>IF(IFERROR(FIND("second marker",J259),0)&gt;0,IF(O259=1,"",1),"")</f>
        <v/>
      </c>
      <c r="R259" s="12">
        <f>IF(A259="S",1,"")</f>
        <v>1</v>
      </c>
      <c r="S259" s="12">
        <f>IF(OR(B259="",B259=" "),"",1)</f>
        <v>1</v>
      </c>
      <c r="T259" s="1"/>
      <c r="U259" s="1"/>
      <c r="V259" s="1"/>
      <c r="W259" s="1"/>
      <c r="X259" s="1"/>
      <c r="Y259" s="1"/>
      <c r="Z259" s="1"/>
      <c r="AA259" s="1"/>
      <c r="AB259" s="11"/>
      <c r="AC259" s="1"/>
      <c r="AD259" s="1"/>
      <c r="AE259" s="1"/>
      <c r="AF259" s="11"/>
      <c r="AG259" s="11"/>
      <c r="AH259" s="11"/>
    </row>
    <row r="260" spans="1:34" ht="15.75" x14ac:dyDescent="0.25">
      <c r="A260" s="28">
        <v>53</v>
      </c>
      <c r="B260" s="28"/>
      <c r="C260" s="5"/>
      <c r="D260" s="28">
        <v>927546</v>
      </c>
      <c r="E260" s="33"/>
      <c r="F260" s="33"/>
      <c r="G260" s="28" t="s">
        <v>699</v>
      </c>
      <c r="H260" s="37" t="s">
        <v>700</v>
      </c>
      <c r="I260" s="25" t="s">
        <v>701</v>
      </c>
      <c r="J260" s="1" t="s">
        <v>702</v>
      </c>
      <c r="K260" t="str">
        <f>IF(OR(C260="",C260=" "),"",1)</f>
        <v/>
      </c>
      <c r="L260" s="12">
        <f>IF(OR(D260="",D260=" "),"",1)</f>
        <v>1</v>
      </c>
      <c r="M260" s="12" t="str">
        <f>IF(OR(E260="",E260=" "),"",1)</f>
        <v/>
      </c>
      <c r="N260" s="12">
        <f>IF(OR(K260=1,L260=1,M260=1),1,"")</f>
        <v>1</v>
      </c>
      <c r="O260" s="12" t="str">
        <f>IF(IFERROR(FIND(")",G260),0)&gt;0,1,"")</f>
        <v/>
      </c>
      <c r="P260" s="12" t="str">
        <f>IF(IFERROR(FIND("Family",G260),0)&gt;0,1,"")</f>
        <v/>
      </c>
      <c r="Q260" s="12" t="str">
        <f>IF(IFERROR(FIND("second marker",J260),0)&gt;0,IF(O260=1,"",1),"")</f>
        <v/>
      </c>
      <c r="R260" s="12" t="str">
        <f>IF(A260="S",1,"")</f>
        <v/>
      </c>
      <c r="S260" s="12" t="str">
        <f>IF(OR(B260="",B260=" "),"",1)</f>
        <v/>
      </c>
      <c r="T260" s="1"/>
      <c r="U260" s="1"/>
      <c r="V260" s="1"/>
      <c r="W260" s="1"/>
      <c r="X260" s="1"/>
      <c r="Y260" s="1"/>
      <c r="Z260" s="1"/>
      <c r="AA260" s="11"/>
      <c r="AB260" s="11"/>
    </row>
    <row r="261" spans="1:34" ht="15.75" x14ac:dyDescent="0.25">
      <c r="A261" s="28">
        <v>54</v>
      </c>
      <c r="B261" s="28"/>
      <c r="C261" s="5"/>
      <c r="D261" s="28">
        <v>927547</v>
      </c>
      <c r="E261" s="33"/>
      <c r="F261" s="33"/>
      <c r="G261" s="28" t="s">
        <v>703</v>
      </c>
      <c r="H261" s="26" t="s">
        <v>704</v>
      </c>
      <c r="I261" s="25" t="s">
        <v>705</v>
      </c>
      <c r="J261" s="1" t="s">
        <v>702</v>
      </c>
      <c r="K261" t="str">
        <f>IF(OR(C261="",C261=" "),"",1)</f>
        <v/>
      </c>
      <c r="L261" s="12">
        <f>IF(OR(D261="",D261=" "),"",1)</f>
        <v>1</v>
      </c>
      <c r="M261" s="12" t="str">
        <f>IF(OR(E261="",E261=" "),"",1)</f>
        <v/>
      </c>
      <c r="N261" s="12">
        <f>IF(OR(K261=1,L261=1,M261=1),1,"")</f>
        <v>1</v>
      </c>
      <c r="O261" s="12" t="str">
        <f>IF(IFERROR(FIND(")",G261),0)&gt;0,1,"")</f>
        <v/>
      </c>
      <c r="P261" s="12" t="str">
        <f>IF(IFERROR(FIND("Family",G261),0)&gt;0,1,"")</f>
        <v/>
      </c>
      <c r="Q261" s="12" t="str">
        <f>IF(IFERROR(FIND("second marker",J261),0)&gt;0,IF(O261=1,"",1),"")</f>
        <v/>
      </c>
      <c r="R261" s="12" t="str">
        <f>IF(A261="S",1,"")</f>
        <v/>
      </c>
      <c r="S261" s="12" t="str">
        <f>IF(OR(B261="",B261=" "),"",1)</f>
        <v/>
      </c>
      <c r="T261" s="1"/>
      <c r="U261" s="1"/>
      <c r="V261" s="1"/>
      <c r="W261" s="1"/>
      <c r="X261" s="1"/>
      <c r="Y261" s="1"/>
      <c r="Z261" s="1"/>
      <c r="AA261" s="11"/>
      <c r="AB261" s="11"/>
    </row>
    <row r="262" spans="1:34" ht="15.75" x14ac:dyDescent="0.25">
      <c r="A262" s="28">
        <v>375</v>
      </c>
      <c r="B262" s="28"/>
      <c r="C262" s="5"/>
      <c r="D262" s="28">
        <v>928925</v>
      </c>
      <c r="E262" s="5"/>
      <c r="F262" s="5"/>
      <c r="G262" s="28" t="s">
        <v>706</v>
      </c>
      <c r="H262" s="25" t="s">
        <v>94</v>
      </c>
      <c r="I262" s="25">
        <v>1954</v>
      </c>
      <c r="J262" s="1" t="s">
        <v>707</v>
      </c>
      <c r="K262" t="str">
        <f>IF(OR(C262="",C262=" "),"",1)</f>
        <v/>
      </c>
      <c r="L262" s="12">
        <f>IF(OR(D262="",D262=" "),"",1)</f>
        <v>1</v>
      </c>
      <c r="M262" s="12" t="str">
        <f>IF(OR(E262="",E262=" "),"",1)</f>
        <v/>
      </c>
      <c r="N262" s="12">
        <f>IF(OR(K262=1,L262=1,M262=1),1,"")</f>
        <v>1</v>
      </c>
      <c r="O262" s="12">
        <f>IF(IFERROR(FIND(")",G262),0)&gt;0,1,"")</f>
        <v>1</v>
      </c>
      <c r="P262" s="12" t="str">
        <f>IF(IFERROR(FIND("Family",G262),0)&gt;0,1,"")</f>
        <v/>
      </c>
      <c r="Q262" s="12" t="str">
        <f>IF(IFERROR(FIND("second marker",J262),0)&gt;0,IF(O262=1,"",1),"")</f>
        <v/>
      </c>
      <c r="R262" s="12" t="str">
        <f>IF(A262="S",1,"")</f>
        <v/>
      </c>
      <c r="S262" s="12" t="str">
        <f>IF(OR(B262="",B262=" "),"",1)</f>
        <v/>
      </c>
      <c r="T262" s="1"/>
      <c r="U262" s="1"/>
      <c r="V262" s="1"/>
      <c r="W262" s="1"/>
      <c r="X262" s="1"/>
      <c r="Y262" s="1"/>
      <c r="Z262" s="1"/>
      <c r="AA262" s="11"/>
      <c r="AB262" s="11"/>
    </row>
    <row r="263" spans="1:34" ht="15.75" x14ac:dyDescent="0.25">
      <c r="A263" s="28">
        <v>264</v>
      </c>
      <c r="B263" s="28"/>
      <c r="C263" s="5">
        <v>212107</v>
      </c>
      <c r="D263" s="28">
        <v>928486</v>
      </c>
      <c r="E263" s="5"/>
      <c r="F263" s="5"/>
      <c r="G263" s="28" t="s">
        <v>708</v>
      </c>
      <c r="H263" s="26" t="s">
        <v>709</v>
      </c>
      <c r="I263" s="25" t="s">
        <v>710</v>
      </c>
      <c r="J263" s="1" t="s">
        <v>711</v>
      </c>
      <c r="K263">
        <f>IF(OR(C263="",C263=" "),"",1)</f>
        <v>1</v>
      </c>
      <c r="L263" s="12">
        <f>IF(OR(D263="",D263=" "),"",1)</f>
        <v>1</v>
      </c>
      <c r="M263" s="12" t="str">
        <f>IF(OR(E263="",E263=" "),"",1)</f>
        <v/>
      </c>
      <c r="N263" s="12">
        <f>IF(OR(K263=1,L263=1,M263=1),1,"")</f>
        <v>1</v>
      </c>
      <c r="O263" s="12" t="str">
        <f>IF(IFERROR(FIND(")",G263),0)&gt;0,1,"")</f>
        <v/>
      </c>
      <c r="P263" s="12" t="str">
        <f>IF(IFERROR(FIND("Family",G263),0)&gt;0,1,"")</f>
        <v/>
      </c>
      <c r="Q263" s="12" t="str">
        <f>IF(IFERROR(FIND("second marker",J263),0)&gt;0,IF(O263=1,"",1),"")</f>
        <v/>
      </c>
      <c r="R263" s="12" t="str">
        <f>IF(A263="S",1,"")</f>
        <v/>
      </c>
      <c r="S263" s="12" t="str">
        <f>IF(OR(B263="",B263=" "),"",1)</f>
        <v/>
      </c>
      <c r="T263" s="1"/>
      <c r="U263" s="1"/>
      <c r="V263" s="1"/>
      <c r="W263" s="1"/>
      <c r="X263" s="1"/>
      <c r="Y263" s="1"/>
      <c r="Z263" s="1"/>
      <c r="AA263" s="11"/>
      <c r="AB263" s="11"/>
    </row>
    <row r="264" spans="1:34" ht="15.75" x14ac:dyDescent="0.25">
      <c r="A264" s="28">
        <v>267</v>
      </c>
      <c r="B264" s="28"/>
      <c r="C264" s="5">
        <v>212106</v>
      </c>
      <c r="D264" s="28">
        <v>928488</v>
      </c>
      <c r="E264" s="5"/>
      <c r="F264" s="5"/>
      <c r="G264" s="28" t="s">
        <v>712</v>
      </c>
      <c r="H264" s="26"/>
      <c r="I264" s="25"/>
      <c r="J264" s="1" t="s">
        <v>713</v>
      </c>
      <c r="K264">
        <f>IF(OR(C264="",C264=" "),"",1)</f>
        <v>1</v>
      </c>
      <c r="L264" s="12">
        <f>IF(OR(D264="",D264=" "),"",1)</f>
        <v>1</v>
      </c>
      <c r="M264" s="12" t="str">
        <f>IF(OR(E264="",E264=" "),"",1)</f>
        <v/>
      </c>
      <c r="N264" s="12">
        <f>IF(OR(K264=1,L264=1,M264=1),1,"")</f>
        <v>1</v>
      </c>
      <c r="O264" s="12" t="str">
        <f>IF(IFERROR(FIND(")",G264),0)&gt;0,1,"")</f>
        <v/>
      </c>
      <c r="P264" s="12" t="str">
        <f>IF(IFERROR(FIND("Family",G264),0)&gt;0,1,"")</f>
        <v/>
      </c>
      <c r="Q264" s="12" t="str">
        <f>IF(IFERROR(FIND("second marker",J264),0)&gt;0,IF(O264=1,"",1),"")</f>
        <v/>
      </c>
      <c r="R264" s="12" t="str">
        <f>IF(A264="S",1,"")</f>
        <v/>
      </c>
      <c r="S264" s="12" t="str">
        <f>IF(OR(B264="",B264=" "),"",1)</f>
        <v/>
      </c>
      <c r="T264" s="1"/>
      <c r="U264" s="1"/>
      <c r="V264" s="1"/>
      <c r="W264" s="1"/>
      <c r="X264" s="1"/>
      <c r="Y264" s="1"/>
      <c r="Z264" s="1"/>
      <c r="AA264" s="11"/>
      <c r="AB264" s="11"/>
    </row>
    <row r="265" spans="1:34" ht="15.75" x14ac:dyDescent="0.25">
      <c r="A265" s="28">
        <v>266</v>
      </c>
      <c r="B265" s="28"/>
      <c r="C265" s="5">
        <v>212108</v>
      </c>
      <c r="D265" s="28">
        <v>928487</v>
      </c>
      <c r="E265" s="5"/>
      <c r="F265" s="5"/>
      <c r="G265" s="28" t="s">
        <v>714</v>
      </c>
      <c r="H265" s="26"/>
      <c r="I265" s="25"/>
      <c r="J265" s="1" t="s">
        <v>715</v>
      </c>
      <c r="K265">
        <f>IF(OR(C265="",C265=" "),"",1)</f>
        <v>1</v>
      </c>
      <c r="L265" s="12">
        <f>IF(OR(D265="",D265=" "),"",1)</f>
        <v>1</v>
      </c>
      <c r="M265" s="12" t="str">
        <f>IF(OR(E265="",E265=" "),"",1)</f>
        <v/>
      </c>
      <c r="N265" s="12">
        <f>IF(OR(K265=1,L265=1,M265=1),1,"")</f>
        <v>1</v>
      </c>
      <c r="O265" s="12" t="str">
        <f>IF(IFERROR(FIND(")",G265),0)&gt;0,1,"")</f>
        <v/>
      </c>
      <c r="P265" s="12" t="str">
        <f>IF(IFERROR(FIND("Family",G265),0)&gt;0,1,"")</f>
        <v/>
      </c>
      <c r="Q265" s="12" t="str">
        <f>IF(IFERROR(FIND("second marker",J265),0)&gt;0,IF(O265=1,"",1),"")</f>
        <v/>
      </c>
      <c r="R265" s="12" t="str">
        <f>IF(A265="S",1,"")</f>
        <v/>
      </c>
      <c r="S265" s="12" t="str">
        <f>IF(OR(B265="",B265=" "),"",1)</f>
        <v/>
      </c>
      <c r="T265" s="1"/>
      <c r="U265" s="1"/>
      <c r="V265" s="1"/>
      <c r="W265" s="1"/>
      <c r="X265" s="1"/>
      <c r="Y265" s="1"/>
      <c r="Z265" s="1"/>
      <c r="AA265" s="11"/>
      <c r="AB265" s="11"/>
    </row>
    <row r="266" spans="1:34" x14ac:dyDescent="0.25">
      <c r="A266" s="41" t="s">
        <v>0</v>
      </c>
      <c r="B266" s="41" t="s">
        <v>1</v>
      </c>
      <c r="C266" s="41" t="s">
        <v>67</v>
      </c>
      <c r="D266" s="41" t="s">
        <v>68</v>
      </c>
      <c r="E266" s="41" t="s">
        <v>2</v>
      </c>
      <c r="F266" s="41" t="s">
        <v>56</v>
      </c>
      <c r="G266" s="41" t="s">
        <v>63</v>
      </c>
      <c r="H266" s="41" t="s">
        <v>4</v>
      </c>
      <c r="I266" s="41" t="s">
        <v>5</v>
      </c>
      <c r="J266" s="41" t="s">
        <v>6</v>
      </c>
      <c r="K266" s="45">
        <f>IF(OR(C266="",C266=" "),"",1)</f>
        <v>1</v>
      </c>
      <c r="L266" s="12">
        <f>IF(OR(D266="",D266=" "),"",1)</f>
        <v>1</v>
      </c>
      <c r="M266" s="12">
        <f>IF(OR(E266="",E266=" "),"",1)</f>
        <v>1</v>
      </c>
      <c r="N266" s="12">
        <f>IF(OR(K266=1,L266=1,M266=1),1,"")</f>
        <v>1</v>
      </c>
      <c r="O266" s="12" t="str">
        <f>IF(IFERROR(FIND(")",G266),0)&gt;0,1,"")</f>
        <v/>
      </c>
      <c r="P266" s="12" t="str">
        <f>IF(IFERROR(FIND("Family",G266),0)&gt;0,1,"")</f>
        <v/>
      </c>
      <c r="Q266" s="12" t="str">
        <f>IF(IFERROR(FIND("second marker",J266),0)&gt;0,IF(O266=1,"",1),"")</f>
        <v/>
      </c>
      <c r="R266" s="12">
        <f>IF(A266="S",1,"")</f>
        <v>1</v>
      </c>
      <c r="S266" s="12">
        <f>IF(OR(B266="",B266=" "),"",1)</f>
        <v>1</v>
      </c>
      <c r="T266" s="1"/>
      <c r="U266" s="1"/>
      <c r="V266" s="1"/>
      <c r="W266" s="1"/>
      <c r="X266" s="1"/>
      <c r="Y266" s="1"/>
      <c r="Z266" s="1"/>
      <c r="AA266" s="1"/>
      <c r="AB266" s="11"/>
      <c r="AC266" s="1"/>
      <c r="AD266" s="1"/>
      <c r="AE266" s="1"/>
      <c r="AF266" s="11"/>
      <c r="AG266" s="11"/>
      <c r="AH266" s="11"/>
    </row>
    <row r="267" spans="1:34" ht="15.75" x14ac:dyDescent="0.25">
      <c r="A267" s="28">
        <v>242</v>
      </c>
      <c r="B267" s="28"/>
      <c r="C267" s="5"/>
      <c r="D267" s="28">
        <v>928282</v>
      </c>
      <c r="E267" s="5"/>
      <c r="F267" s="5"/>
      <c r="G267" s="28" t="s">
        <v>716</v>
      </c>
      <c r="H267" s="26" t="s">
        <v>717</v>
      </c>
      <c r="I267" s="25">
        <v>1994</v>
      </c>
      <c r="J267" s="1" t="s">
        <v>8</v>
      </c>
      <c r="K267" t="str">
        <f>IF(OR(C267="",C267=" "),"",1)</f>
        <v/>
      </c>
      <c r="L267" s="12">
        <f>IF(OR(D267="",D267=" "),"",1)</f>
        <v>1</v>
      </c>
      <c r="M267" s="12" t="str">
        <f>IF(OR(E267="",E267=" "),"",1)</f>
        <v/>
      </c>
      <c r="N267" s="12">
        <f>IF(OR(K267=1,L267=1,M267=1),1,"")</f>
        <v>1</v>
      </c>
      <c r="O267" s="12" t="str">
        <f>IF(IFERROR(FIND(")",G267),0)&gt;0,1,"")</f>
        <v/>
      </c>
      <c r="P267" s="12" t="str">
        <f>IF(IFERROR(FIND("Family",G267),0)&gt;0,1,"")</f>
        <v/>
      </c>
      <c r="Q267" s="12" t="str">
        <f>IF(IFERROR(FIND("second marker",J267),0)&gt;0,IF(O267=1,"",1),"")</f>
        <v/>
      </c>
      <c r="R267" s="12" t="str">
        <f>IF(A267="S",1,"")</f>
        <v/>
      </c>
      <c r="S267" s="12" t="str">
        <f>IF(OR(B267="",B267=" "),"",1)</f>
        <v/>
      </c>
      <c r="T267" s="1"/>
      <c r="U267" s="1"/>
      <c r="V267" s="1"/>
      <c r="W267" s="1"/>
      <c r="X267" s="1"/>
      <c r="Y267" s="1"/>
      <c r="Z267" s="1"/>
      <c r="AA267" s="11"/>
      <c r="AB267" s="11"/>
    </row>
    <row r="268" spans="1:34" ht="15.75" x14ac:dyDescent="0.25">
      <c r="A268" s="28">
        <v>241</v>
      </c>
      <c r="B268" s="28"/>
      <c r="C268" s="5"/>
      <c r="D268" s="28">
        <v>928281</v>
      </c>
      <c r="E268" s="5"/>
      <c r="F268" s="5"/>
      <c r="G268" s="28" t="s">
        <v>718</v>
      </c>
      <c r="H268" s="26" t="s">
        <v>187</v>
      </c>
      <c r="I268" s="25">
        <v>1974</v>
      </c>
      <c r="J268" s="1" t="s">
        <v>8</v>
      </c>
      <c r="K268" t="str">
        <f>IF(OR(C268="",C268=" "),"",1)</f>
        <v/>
      </c>
      <c r="L268" s="12">
        <f>IF(OR(D268="",D268=" "),"",1)</f>
        <v>1</v>
      </c>
      <c r="M268" s="12" t="str">
        <f>IF(OR(E268="",E268=" "),"",1)</f>
        <v/>
      </c>
      <c r="N268" s="12">
        <f>IF(OR(K268=1,L268=1,M268=1),1,"")</f>
        <v>1</v>
      </c>
      <c r="O268" s="12" t="str">
        <f>IF(IFERROR(FIND(")",G268),0)&gt;0,1,"")</f>
        <v/>
      </c>
      <c r="P268" s="12" t="str">
        <f>IF(IFERROR(FIND("Family",G268),0)&gt;0,1,"")</f>
        <v/>
      </c>
      <c r="Q268" s="12" t="str">
        <f>IF(IFERROR(FIND("second marker",J268),0)&gt;0,IF(O268=1,"",1),"")</f>
        <v/>
      </c>
      <c r="R268" s="12" t="str">
        <f>IF(A268="S",1,"")</f>
        <v/>
      </c>
      <c r="S268" s="12" t="str">
        <f>IF(OR(B268="",B268=" "),"",1)</f>
        <v/>
      </c>
      <c r="T268" s="1"/>
      <c r="U268" s="1"/>
      <c r="V268" s="1"/>
      <c r="W268" s="1"/>
      <c r="X268" s="1"/>
      <c r="Y268" s="1"/>
      <c r="Z268" s="1"/>
      <c r="AA268" s="11"/>
      <c r="AB268" s="11"/>
    </row>
    <row r="269" spans="1:34" ht="15.75" x14ac:dyDescent="0.25">
      <c r="A269" s="28">
        <v>8</v>
      </c>
      <c r="B269" s="28"/>
      <c r="C269" s="5"/>
      <c r="D269" s="28">
        <v>927504</v>
      </c>
      <c r="E269" s="5"/>
      <c r="F269" s="5"/>
      <c r="G269" s="28" t="s">
        <v>719</v>
      </c>
      <c r="H269" s="37" t="s">
        <v>616</v>
      </c>
      <c r="I269" s="25">
        <v>1935</v>
      </c>
      <c r="J269" s="1" t="s">
        <v>720</v>
      </c>
      <c r="K269" t="str">
        <f>IF(OR(C269="",C269=" "),"",1)</f>
        <v/>
      </c>
      <c r="L269" s="12">
        <f>IF(OR(D269="",D269=" "),"",1)</f>
        <v>1</v>
      </c>
      <c r="M269" s="12" t="str">
        <f>IF(OR(E269="",E269=" "),"",1)</f>
        <v/>
      </c>
      <c r="N269" s="12">
        <f>IF(OR(K269=1,L269=1,M269=1),1,"")</f>
        <v>1</v>
      </c>
      <c r="O269" s="12" t="str">
        <f>IF(IFERROR(FIND(")",G269),0)&gt;0,1,"")</f>
        <v/>
      </c>
      <c r="P269" s="12" t="str">
        <f>IF(IFERROR(FIND("Family",G269),0)&gt;0,1,"")</f>
        <v/>
      </c>
      <c r="Q269" s="12" t="str">
        <f>IF(IFERROR(FIND("second marker",J269),0)&gt;0,IF(O269=1,"",1),"")</f>
        <v/>
      </c>
      <c r="R269" s="12" t="str">
        <f>IF(A269="S",1,"")</f>
        <v/>
      </c>
      <c r="S269" s="12" t="str">
        <f>IF(OR(B269="",B269=" "),"",1)</f>
        <v/>
      </c>
      <c r="T269" s="1"/>
      <c r="U269" s="1"/>
      <c r="V269" s="1"/>
      <c r="W269" s="1"/>
      <c r="X269" s="1"/>
      <c r="Y269" s="1"/>
      <c r="Z269" s="1"/>
      <c r="AA269" s="11"/>
      <c r="AB269" s="11"/>
    </row>
    <row r="270" spans="1:34" ht="15.75" x14ac:dyDescent="0.25">
      <c r="A270" s="28">
        <v>10</v>
      </c>
      <c r="B270" s="28"/>
      <c r="C270" s="5"/>
      <c r="D270" s="28">
        <v>297300</v>
      </c>
      <c r="E270" s="5"/>
      <c r="F270" s="5"/>
      <c r="G270" s="28" t="s">
        <v>721</v>
      </c>
      <c r="H270" s="34" t="s">
        <v>722</v>
      </c>
      <c r="I270" s="34" t="s">
        <v>723</v>
      </c>
      <c r="J270" s="1" t="s">
        <v>724</v>
      </c>
      <c r="K270" t="str">
        <f>IF(OR(C270="",C270=" "),"",1)</f>
        <v/>
      </c>
      <c r="L270" s="12">
        <f>IF(OR(D270="",D270=" "),"",1)</f>
        <v>1</v>
      </c>
      <c r="M270" s="12" t="str">
        <f>IF(OR(E270="",E270=" "),"",1)</f>
        <v/>
      </c>
      <c r="N270" s="12">
        <f>IF(OR(K270=1,L270=1,M270=1),1,"")</f>
        <v>1</v>
      </c>
      <c r="O270" s="12" t="str">
        <f>IF(IFERROR(FIND(")",G270),0)&gt;0,1,"")</f>
        <v/>
      </c>
      <c r="P270" s="12" t="str">
        <f>IF(IFERROR(FIND("Family",G270),0)&gt;0,1,"")</f>
        <v/>
      </c>
      <c r="Q270" s="12" t="str">
        <f>IF(IFERROR(FIND("second marker",J270),0)&gt;0,IF(O270=1,"",1),"")</f>
        <v/>
      </c>
      <c r="R270" s="12" t="str">
        <f>IF(A270="S",1,"")</f>
        <v/>
      </c>
      <c r="S270" s="12" t="str">
        <f>IF(OR(B270="",B270=" "),"",1)</f>
        <v/>
      </c>
      <c r="T270" s="1"/>
      <c r="U270" s="1"/>
      <c r="V270" s="1"/>
      <c r="W270" s="1"/>
      <c r="X270" s="1"/>
      <c r="Y270" s="1"/>
      <c r="Z270" s="1"/>
      <c r="AA270" s="11"/>
      <c r="AB270" s="11"/>
    </row>
    <row r="271" spans="1:34" ht="15.75" x14ac:dyDescent="0.25">
      <c r="A271" s="28">
        <v>2</v>
      </c>
      <c r="B271" s="28"/>
      <c r="C271" s="5"/>
      <c r="D271" s="28">
        <v>297296</v>
      </c>
      <c r="E271" s="5"/>
      <c r="F271" s="5"/>
      <c r="G271" s="28" t="s">
        <v>725</v>
      </c>
      <c r="H271" s="26" t="s">
        <v>691</v>
      </c>
      <c r="I271" s="25">
        <v>1947</v>
      </c>
      <c r="J271" s="1" t="s">
        <v>720</v>
      </c>
      <c r="K271" t="str">
        <f>IF(OR(C271="",C271=" "),"",1)</f>
        <v/>
      </c>
      <c r="L271" s="12">
        <f>IF(OR(D271="",D271=" "),"",1)</f>
        <v>1</v>
      </c>
      <c r="M271" s="12" t="str">
        <f>IF(OR(E271="",E271=" "),"",1)</f>
        <v/>
      </c>
      <c r="N271" s="12">
        <f>IF(OR(K271=1,L271=1,M271=1),1,"")</f>
        <v>1</v>
      </c>
      <c r="O271" s="12" t="str">
        <f>IF(IFERROR(FIND(")",G271),0)&gt;0,1,"")</f>
        <v/>
      </c>
      <c r="P271" s="12" t="str">
        <f>IF(IFERROR(FIND("Family",G271),0)&gt;0,1,"")</f>
        <v/>
      </c>
      <c r="Q271" s="12" t="str">
        <f>IF(IFERROR(FIND("second marker",J271),0)&gt;0,IF(O271=1,"",1),"")</f>
        <v/>
      </c>
      <c r="R271" s="12" t="str">
        <f>IF(A271="S",1,"")</f>
        <v/>
      </c>
      <c r="S271" s="12" t="str">
        <f>IF(OR(B271="",B271=" "),"",1)</f>
        <v/>
      </c>
      <c r="T271" s="1"/>
      <c r="U271" s="1"/>
      <c r="V271" s="1"/>
      <c r="W271" s="1"/>
      <c r="X271" s="1"/>
      <c r="Y271" s="1"/>
      <c r="Z271" s="1"/>
      <c r="AA271" s="11"/>
      <c r="AB271" s="11"/>
    </row>
    <row r="272" spans="1:34" ht="15.75" x14ac:dyDescent="0.25">
      <c r="A272" s="28">
        <v>9</v>
      </c>
      <c r="B272" s="28"/>
      <c r="C272" s="5"/>
      <c r="D272" s="28">
        <v>297301</v>
      </c>
      <c r="E272" s="5"/>
      <c r="F272" s="5"/>
      <c r="G272" s="28" t="s">
        <v>726</v>
      </c>
      <c r="H272" s="26" t="s">
        <v>727</v>
      </c>
      <c r="I272" s="25" t="s">
        <v>728</v>
      </c>
      <c r="J272" s="1" t="s">
        <v>729</v>
      </c>
      <c r="K272" t="str">
        <f>IF(OR(C272="",C272=" "),"",1)</f>
        <v/>
      </c>
      <c r="L272" s="12">
        <f>IF(OR(D272="",D272=" "),"",1)</f>
        <v>1</v>
      </c>
      <c r="M272" s="12" t="str">
        <f>IF(OR(E272="",E272=" "),"",1)</f>
        <v/>
      </c>
      <c r="N272" s="12">
        <f>IF(OR(K272=1,L272=1,M272=1),1,"")</f>
        <v>1</v>
      </c>
      <c r="O272" s="12" t="str">
        <f>IF(IFERROR(FIND(")",G272),0)&gt;0,1,"")</f>
        <v/>
      </c>
      <c r="P272" s="12" t="str">
        <f>IF(IFERROR(FIND("Family",G272),0)&gt;0,1,"")</f>
        <v/>
      </c>
      <c r="Q272" s="12" t="str">
        <f>IF(IFERROR(FIND("second marker",J272),0)&gt;0,IF(O272=1,"",1),"")</f>
        <v/>
      </c>
      <c r="R272" s="12" t="str">
        <f>IF(A272="S",1,"")</f>
        <v/>
      </c>
      <c r="S272" s="12" t="str">
        <f>IF(OR(B272="",B272=" "),"",1)</f>
        <v/>
      </c>
      <c r="T272" s="1"/>
      <c r="U272" s="1"/>
      <c r="V272" s="1"/>
      <c r="W272" s="1"/>
      <c r="X272" s="1"/>
      <c r="Y272" s="1"/>
      <c r="Z272" s="1"/>
      <c r="AA272" s="11"/>
      <c r="AB272" s="11"/>
    </row>
    <row r="273" spans="1:28" ht="15.75" x14ac:dyDescent="0.25">
      <c r="A273" s="28">
        <v>6</v>
      </c>
      <c r="B273" s="28"/>
      <c r="C273" s="5"/>
      <c r="D273" s="28">
        <v>297299</v>
      </c>
      <c r="E273" s="5"/>
      <c r="F273" s="5"/>
      <c r="G273" s="28" t="s">
        <v>730</v>
      </c>
      <c r="H273" s="26" t="s">
        <v>664</v>
      </c>
      <c r="I273" s="25">
        <v>1973</v>
      </c>
      <c r="J273" s="1" t="s">
        <v>720</v>
      </c>
      <c r="K273" t="str">
        <f>IF(OR(C273="",C273=" "),"",1)</f>
        <v/>
      </c>
      <c r="L273" s="12">
        <f>IF(OR(D273="",D273=" "),"",1)</f>
        <v>1</v>
      </c>
      <c r="M273" s="12" t="str">
        <f>IF(OR(E273="",E273=" "),"",1)</f>
        <v/>
      </c>
      <c r="N273" s="12">
        <f>IF(OR(K273=1,L273=1,M273=1),1,"")</f>
        <v>1</v>
      </c>
      <c r="O273" s="12" t="str">
        <f>IF(IFERROR(FIND(")",G273),0)&gt;0,1,"")</f>
        <v/>
      </c>
      <c r="P273" s="12" t="str">
        <f>IF(IFERROR(FIND("Family",G273),0)&gt;0,1,"")</f>
        <v/>
      </c>
      <c r="Q273" s="12" t="str">
        <f>IF(IFERROR(FIND("second marker",J273),0)&gt;0,IF(O273=1,"",1),"")</f>
        <v/>
      </c>
      <c r="R273" s="12" t="str">
        <f>IF(A273="S",1,"")</f>
        <v/>
      </c>
      <c r="S273" s="12" t="str">
        <f>IF(OR(B273="",B273=" "),"",1)</f>
        <v/>
      </c>
      <c r="T273" s="1"/>
      <c r="U273" s="1"/>
      <c r="V273" s="1"/>
      <c r="W273" s="1"/>
      <c r="X273" s="1"/>
      <c r="Y273" s="1"/>
      <c r="Z273" s="1"/>
      <c r="AA273" s="11"/>
      <c r="AB273" s="11"/>
    </row>
    <row r="274" spans="1:28" ht="15.75" x14ac:dyDescent="0.25">
      <c r="A274" s="28">
        <v>522</v>
      </c>
      <c r="B274" s="28"/>
      <c r="C274" s="5"/>
      <c r="D274" s="28">
        <v>929466</v>
      </c>
      <c r="E274" s="5"/>
      <c r="F274" s="5"/>
      <c r="G274" s="28" t="s">
        <v>731</v>
      </c>
      <c r="H274" s="25" t="s">
        <v>732</v>
      </c>
      <c r="I274" s="29" t="s">
        <v>733</v>
      </c>
      <c r="J274" s="1" t="s">
        <v>734</v>
      </c>
      <c r="K274" t="str">
        <f>IF(OR(C274="",C274=" "),"",1)</f>
        <v/>
      </c>
      <c r="L274" s="12">
        <f>IF(OR(D274="",D274=" "),"",1)</f>
        <v>1</v>
      </c>
      <c r="M274" s="12" t="str">
        <f>IF(OR(E274="",E274=" "),"",1)</f>
        <v/>
      </c>
      <c r="N274" s="12">
        <f>IF(OR(K274=1,L274=1,M274=1),1,"")</f>
        <v>1</v>
      </c>
      <c r="O274" s="12" t="str">
        <f>IF(IFERROR(FIND(")",G274),0)&gt;0,1,"")</f>
        <v/>
      </c>
      <c r="P274" s="12" t="str">
        <f>IF(IFERROR(FIND("Family",G274),0)&gt;0,1,"")</f>
        <v/>
      </c>
      <c r="Q274" s="12" t="str">
        <f>IF(IFERROR(FIND("second marker",J274),0)&gt;0,IF(O274=1,"",1),"")</f>
        <v/>
      </c>
      <c r="R274" s="12" t="str">
        <f>IF(A274="S",1,"")</f>
        <v/>
      </c>
      <c r="S274" s="12" t="str">
        <f>IF(OR(B274="",B274=" "),"",1)</f>
        <v/>
      </c>
      <c r="T274" s="1"/>
      <c r="U274" s="1"/>
      <c r="V274" s="1"/>
      <c r="W274" s="1"/>
      <c r="X274" s="1"/>
      <c r="Y274" s="1"/>
      <c r="Z274" s="1"/>
      <c r="AA274" s="11"/>
      <c r="AB274" s="11"/>
    </row>
    <row r="275" spans="1:28" ht="15.75" x14ac:dyDescent="0.25">
      <c r="A275" s="28">
        <v>3</v>
      </c>
      <c r="B275" s="28"/>
      <c r="C275" s="5"/>
      <c r="D275" s="28">
        <v>297297</v>
      </c>
      <c r="E275" s="5"/>
      <c r="F275" s="5"/>
      <c r="G275" s="28" t="s">
        <v>735</v>
      </c>
      <c r="H275" s="26" t="s">
        <v>84</v>
      </c>
      <c r="I275" s="29">
        <v>1966</v>
      </c>
      <c r="J275" s="1" t="s">
        <v>720</v>
      </c>
      <c r="K275" t="str">
        <f>IF(OR(C275="",C275=" "),"",1)</f>
        <v/>
      </c>
      <c r="L275" s="12">
        <f>IF(OR(D275="",D275=" "),"",1)</f>
        <v>1</v>
      </c>
      <c r="M275" s="12" t="str">
        <f>IF(OR(E275="",E275=" "),"",1)</f>
        <v/>
      </c>
      <c r="N275" s="12">
        <f>IF(OR(K275=1,L275=1,M275=1),1,"")</f>
        <v>1</v>
      </c>
      <c r="O275" s="12" t="str">
        <f>IF(IFERROR(FIND(")",G275),0)&gt;0,1,"")</f>
        <v/>
      </c>
      <c r="P275" s="12" t="str">
        <f>IF(IFERROR(FIND("Family",G275),0)&gt;0,1,"")</f>
        <v/>
      </c>
      <c r="Q275" s="12" t="str">
        <f>IF(IFERROR(FIND("second marker",J275),0)&gt;0,IF(O275=1,"",1),"")</f>
        <v/>
      </c>
      <c r="R275" s="12" t="str">
        <f>IF(A275="S",1,"")</f>
        <v/>
      </c>
      <c r="S275" s="12" t="str">
        <f>IF(OR(B275="",B275=" "),"",1)</f>
        <v/>
      </c>
      <c r="T275" s="1"/>
      <c r="U275" s="1"/>
      <c r="V275" s="1"/>
      <c r="W275" s="1"/>
      <c r="X275" s="1"/>
      <c r="Y275" s="1"/>
      <c r="Z275" s="1"/>
      <c r="AA275" s="11"/>
      <c r="AB275" s="11"/>
    </row>
    <row r="276" spans="1:28" ht="15.75" x14ac:dyDescent="0.25">
      <c r="A276" s="28">
        <v>4</v>
      </c>
      <c r="B276" s="28"/>
      <c r="C276" s="5">
        <v>212273</v>
      </c>
      <c r="D276" s="28">
        <v>927463</v>
      </c>
      <c r="E276" s="5"/>
      <c r="F276" s="5"/>
      <c r="G276" s="28" t="s">
        <v>735</v>
      </c>
      <c r="H276" s="26" t="s">
        <v>736</v>
      </c>
      <c r="I276" s="25" t="s">
        <v>737</v>
      </c>
      <c r="J276" s="1" t="s">
        <v>738</v>
      </c>
      <c r="K276">
        <f>IF(OR(C276="",C276=" "),"",1)</f>
        <v>1</v>
      </c>
      <c r="L276" s="12">
        <f>IF(OR(D276="",D276=" "),"",1)</f>
        <v>1</v>
      </c>
      <c r="M276" s="12" t="str">
        <f>IF(OR(E276="",E276=" "),"",1)</f>
        <v/>
      </c>
      <c r="N276" s="12">
        <f>IF(OR(K276=1,L276=1,M276=1),1,"")</f>
        <v>1</v>
      </c>
      <c r="O276" s="12" t="str">
        <f>IF(IFERROR(FIND(")",G276),0)&gt;0,1,"")</f>
        <v/>
      </c>
      <c r="P276" s="12" t="str">
        <f>IF(IFERROR(FIND("Family",G276),0)&gt;0,1,"")</f>
        <v/>
      </c>
      <c r="Q276" s="12" t="str">
        <f>IF(IFERROR(FIND("second marker",J276),0)&gt;0,IF(O276=1,"",1),"")</f>
        <v/>
      </c>
      <c r="R276" s="12" t="str">
        <f>IF(A276="S",1,"")</f>
        <v/>
      </c>
      <c r="S276" s="12" t="str">
        <f>IF(OR(B276="",B276=" "),"",1)</f>
        <v/>
      </c>
      <c r="T276" s="1"/>
      <c r="U276" s="1"/>
      <c r="V276" s="1"/>
      <c r="W276" s="1"/>
      <c r="X276" s="1"/>
      <c r="Y276" s="1"/>
      <c r="Z276" s="1"/>
      <c r="AA276" s="11"/>
      <c r="AB276" s="11"/>
    </row>
    <row r="277" spans="1:28" ht="15.75" x14ac:dyDescent="0.25">
      <c r="A277" s="28">
        <v>521</v>
      </c>
      <c r="B277" s="28"/>
      <c r="C277" s="5"/>
      <c r="D277" s="28">
        <v>929465</v>
      </c>
      <c r="E277" s="5"/>
      <c r="F277" s="5"/>
      <c r="G277" s="28" t="s">
        <v>739</v>
      </c>
      <c r="H277" s="25" t="s">
        <v>740</v>
      </c>
      <c r="I277" s="25" t="s">
        <v>741</v>
      </c>
      <c r="J277" s="1" t="s">
        <v>742</v>
      </c>
      <c r="K277" t="str">
        <f>IF(OR(C277="",C277=" "),"",1)</f>
        <v/>
      </c>
      <c r="L277" s="12">
        <f>IF(OR(D277="",D277=" "),"",1)</f>
        <v>1</v>
      </c>
      <c r="M277" s="12" t="str">
        <f>IF(OR(E277="",E277=" "),"",1)</f>
        <v/>
      </c>
      <c r="N277" s="12">
        <f>IF(OR(K277=1,L277=1,M277=1),1,"")</f>
        <v>1</v>
      </c>
      <c r="O277" s="12" t="str">
        <f>IF(IFERROR(FIND(")",G277),0)&gt;0,1,"")</f>
        <v/>
      </c>
      <c r="P277" s="12" t="str">
        <f>IF(IFERROR(FIND("Family",G277),0)&gt;0,1,"")</f>
        <v/>
      </c>
      <c r="Q277" s="12" t="str">
        <f>IF(IFERROR(FIND("second marker",J277),0)&gt;0,IF(O277=1,"",1),"")</f>
        <v/>
      </c>
      <c r="R277" s="12" t="str">
        <f>IF(A277="S",1,"")</f>
        <v/>
      </c>
      <c r="S277" s="12" t="str">
        <f>IF(OR(B277="",B277=" "),"",1)</f>
        <v/>
      </c>
      <c r="T277" s="1"/>
      <c r="U277" s="1"/>
      <c r="V277" s="1"/>
      <c r="W277" s="1"/>
      <c r="X277" s="1"/>
      <c r="Y277" s="1"/>
      <c r="Z277" s="1"/>
      <c r="AA277" s="11"/>
      <c r="AB277" s="11"/>
    </row>
    <row r="278" spans="1:28" ht="15.75" x14ac:dyDescent="0.25">
      <c r="A278" s="28">
        <v>11</v>
      </c>
      <c r="B278" s="28"/>
      <c r="C278" s="5">
        <v>212272</v>
      </c>
      <c r="D278" s="28">
        <v>927505</v>
      </c>
      <c r="E278" s="5"/>
      <c r="F278" s="5"/>
      <c r="G278" s="28" t="s">
        <v>743</v>
      </c>
      <c r="H278" s="26" t="s">
        <v>744</v>
      </c>
      <c r="I278" s="25" t="s">
        <v>745</v>
      </c>
      <c r="J278" s="1" t="s">
        <v>746</v>
      </c>
      <c r="K278">
        <f>IF(OR(C278="",C278=" "),"",1)</f>
        <v>1</v>
      </c>
      <c r="L278" s="12">
        <f>IF(OR(D278="",D278=" "),"",1)</f>
        <v>1</v>
      </c>
      <c r="M278" s="12" t="str">
        <f>IF(OR(E278="",E278=" "),"",1)</f>
        <v/>
      </c>
      <c r="N278" s="12">
        <f>IF(OR(K278=1,L278=1,M278=1),1,"")</f>
        <v>1</v>
      </c>
      <c r="O278" s="12" t="str">
        <f>IF(IFERROR(FIND(")",G278),0)&gt;0,1,"")</f>
        <v/>
      </c>
      <c r="P278" s="12" t="str">
        <f>IF(IFERROR(FIND("Family",G278),0)&gt;0,1,"")</f>
        <v/>
      </c>
      <c r="Q278" s="12" t="str">
        <f>IF(IFERROR(FIND("second marker",J278),0)&gt;0,IF(O278=1,"",1),"")</f>
        <v/>
      </c>
      <c r="R278" s="12" t="str">
        <f>IF(A278="S",1,"")</f>
        <v/>
      </c>
      <c r="S278" s="12" t="str">
        <f>IF(OR(B278="",B278=" "),"",1)</f>
        <v/>
      </c>
      <c r="T278" s="1"/>
      <c r="U278" s="1"/>
      <c r="V278" s="1"/>
      <c r="W278" s="1"/>
      <c r="X278" s="1"/>
      <c r="Y278" s="1"/>
      <c r="Z278" s="1"/>
      <c r="AA278" s="11"/>
      <c r="AB278" s="11"/>
    </row>
    <row r="279" spans="1:28" ht="15.75" x14ac:dyDescent="0.25">
      <c r="A279" s="28">
        <v>7</v>
      </c>
      <c r="B279" s="28"/>
      <c r="C279" s="5"/>
      <c r="D279" s="28">
        <v>927503</v>
      </c>
      <c r="E279" s="5"/>
      <c r="F279" s="5"/>
      <c r="G279" s="28" t="s">
        <v>747</v>
      </c>
      <c r="H279" s="26" t="s">
        <v>187</v>
      </c>
      <c r="I279" s="25">
        <v>1910</v>
      </c>
      <c r="J279" s="1" t="s">
        <v>748</v>
      </c>
      <c r="K279" t="str">
        <f>IF(OR(C279="",C279=" "),"",1)</f>
        <v/>
      </c>
      <c r="L279" s="12">
        <f>IF(OR(D279="",D279=" "),"",1)</f>
        <v>1</v>
      </c>
      <c r="M279" s="12" t="str">
        <f>IF(OR(E279="",E279=" "),"",1)</f>
        <v/>
      </c>
      <c r="N279" s="12">
        <f>IF(OR(K279=1,L279=1,M279=1),1,"")</f>
        <v>1</v>
      </c>
      <c r="O279" s="12" t="str">
        <f>IF(IFERROR(FIND(")",G279),0)&gt;0,1,"")</f>
        <v/>
      </c>
      <c r="P279" s="12" t="str">
        <f>IF(IFERROR(FIND("Family",G279),0)&gt;0,1,"")</f>
        <v/>
      </c>
      <c r="Q279" s="12" t="str">
        <f>IF(IFERROR(FIND("second marker",J279),0)&gt;0,IF(O279=1,"",1),"")</f>
        <v/>
      </c>
      <c r="R279" s="12" t="str">
        <f>IF(A279="S",1,"")</f>
        <v/>
      </c>
      <c r="S279" s="12" t="str">
        <f>IF(OR(B279="",B279=" "),"",1)</f>
        <v/>
      </c>
      <c r="T279" s="1"/>
      <c r="U279" s="1"/>
      <c r="V279" s="1"/>
      <c r="W279" s="1"/>
      <c r="X279" s="1"/>
      <c r="Y279" s="1"/>
      <c r="Z279" s="1"/>
      <c r="AA279" s="11"/>
      <c r="AB279" s="11"/>
    </row>
    <row r="280" spans="1:28" ht="15.75" x14ac:dyDescent="0.25">
      <c r="A280" s="28">
        <v>12</v>
      </c>
      <c r="B280" s="28"/>
      <c r="C280" s="5"/>
      <c r="D280" s="28">
        <v>927506</v>
      </c>
      <c r="E280" s="5"/>
      <c r="F280" s="5"/>
      <c r="G280" s="28" t="s">
        <v>749</v>
      </c>
      <c r="H280" s="5" t="s">
        <v>298</v>
      </c>
      <c r="I280" s="26">
        <v>1937</v>
      </c>
      <c r="J280" s="1" t="s">
        <v>720</v>
      </c>
      <c r="K280" t="str">
        <f>IF(OR(C280="",C280=" "),"",1)</f>
        <v/>
      </c>
      <c r="L280" s="12">
        <f>IF(OR(D280="",D280=" "),"",1)</f>
        <v>1</v>
      </c>
      <c r="M280" s="12" t="str">
        <f>IF(OR(E280="",E280=" "),"",1)</f>
        <v/>
      </c>
      <c r="N280" s="12">
        <f>IF(OR(K280=1,L280=1,M280=1),1,"")</f>
        <v>1</v>
      </c>
      <c r="O280" s="12" t="str">
        <f>IF(IFERROR(FIND(")",G280),0)&gt;0,1,"")</f>
        <v/>
      </c>
      <c r="P280" s="12" t="str">
        <f>IF(IFERROR(FIND("Family",G280),0)&gt;0,1,"")</f>
        <v/>
      </c>
      <c r="Q280" s="12" t="str">
        <f>IF(IFERROR(FIND("second marker",J280),0)&gt;0,IF(O280=1,"",1),"")</f>
        <v/>
      </c>
      <c r="R280" s="12" t="str">
        <f>IF(A280="S",1,"")</f>
        <v/>
      </c>
      <c r="S280" s="12" t="str">
        <f>IF(OR(B280="",B280=" "),"",1)</f>
        <v/>
      </c>
      <c r="T280" s="1"/>
      <c r="U280" s="1"/>
      <c r="V280" s="1"/>
      <c r="W280" s="1"/>
      <c r="X280" s="1"/>
      <c r="Y280" s="1"/>
      <c r="Z280" s="1"/>
      <c r="AA280" s="11"/>
      <c r="AB280" s="11"/>
    </row>
    <row r="281" spans="1:28" ht="15.75" x14ac:dyDescent="0.25">
      <c r="A281" s="28">
        <v>5</v>
      </c>
      <c r="B281" s="28"/>
      <c r="C281" s="5"/>
      <c r="D281" s="28">
        <v>297298</v>
      </c>
      <c r="E281" s="5"/>
      <c r="F281" s="5"/>
      <c r="G281" s="28" t="s">
        <v>750</v>
      </c>
      <c r="H281" s="26" t="s">
        <v>328</v>
      </c>
      <c r="I281" s="25">
        <v>1953</v>
      </c>
      <c r="J281" s="1" t="s">
        <v>720</v>
      </c>
      <c r="K281" t="str">
        <f>IF(OR(C281="",C281=" "),"",1)</f>
        <v/>
      </c>
      <c r="L281" s="12">
        <f>IF(OR(D281="",D281=" "),"",1)</f>
        <v>1</v>
      </c>
      <c r="M281" s="12" t="str">
        <f>IF(OR(E281="",E281=" "),"",1)</f>
        <v/>
      </c>
      <c r="N281" s="12">
        <f>IF(OR(K281=1,L281=1,M281=1),1,"")</f>
        <v>1</v>
      </c>
      <c r="O281" s="12" t="str">
        <f>IF(IFERROR(FIND(")",G281),0)&gt;0,1,"")</f>
        <v/>
      </c>
      <c r="P281" s="12" t="str">
        <f>IF(IFERROR(FIND("Family",G281),0)&gt;0,1,"")</f>
        <v/>
      </c>
      <c r="Q281" s="12" t="str">
        <f>IF(IFERROR(FIND("second marker",J281),0)&gt;0,IF(O281=1,"",1),"")</f>
        <v/>
      </c>
      <c r="R281" s="12" t="str">
        <f>IF(A281="S",1,"")</f>
        <v/>
      </c>
      <c r="S281" s="12" t="str">
        <f>IF(OR(B281="",B281=" "),"",1)</f>
        <v/>
      </c>
      <c r="T281" s="1"/>
      <c r="U281" s="1"/>
      <c r="V281" s="1"/>
      <c r="W281" s="1"/>
      <c r="X281" s="1"/>
      <c r="Y281" s="1"/>
      <c r="Z281" s="1"/>
      <c r="AA281" s="11"/>
      <c r="AB281" s="11"/>
    </row>
    <row r="282" spans="1:28" ht="15.75" x14ac:dyDescent="0.25">
      <c r="A282" s="28">
        <v>376</v>
      </c>
      <c r="B282" s="28"/>
      <c r="C282" s="5">
        <v>212673</v>
      </c>
      <c r="D282" s="28">
        <v>928928</v>
      </c>
      <c r="E282" s="5"/>
      <c r="F282" s="5"/>
      <c r="G282" s="28" t="s">
        <v>751</v>
      </c>
      <c r="H282" s="26" t="s">
        <v>752</v>
      </c>
      <c r="I282" s="25" t="s">
        <v>753</v>
      </c>
      <c r="J282" s="1" t="s">
        <v>707</v>
      </c>
      <c r="K282">
        <f>IF(OR(C282="",C282=" "),"",1)</f>
        <v>1</v>
      </c>
      <c r="L282" s="12">
        <f>IF(OR(D282="",D282=" "),"",1)</f>
        <v>1</v>
      </c>
      <c r="M282" s="12" t="str">
        <f>IF(OR(E282="",E282=" "),"",1)</f>
        <v/>
      </c>
      <c r="N282" s="12">
        <f>IF(OR(K282=1,L282=1,M282=1),1,"")</f>
        <v>1</v>
      </c>
      <c r="O282" s="12" t="str">
        <f>IF(IFERROR(FIND(")",G282),0)&gt;0,1,"")</f>
        <v/>
      </c>
      <c r="P282" s="12" t="str">
        <f>IF(IFERROR(FIND("Family",G282),0)&gt;0,1,"")</f>
        <v/>
      </c>
      <c r="Q282" s="12" t="str">
        <f>IF(IFERROR(FIND("second marker",J282),0)&gt;0,IF(O282=1,"",1),"")</f>
        <v/>
      </c>
      <c r="R282" s="12" t="str">
        <f>IF(A282="S",1,"")</f>
        <v/>
      </c>
      <c r="S282" s="12" t="str">
        <f>IF(OR(B282="",B282=" "),"",1)</f>
        <v/>
      </c>
      <c r="T282" s="1"/>
      <c r="U282" s="1"/>
      <c r="V282" s="1"/>
      <c r="W282" s="1"/>
      <c r="X282" s="1"/>
      <c r="Y282" s="1"/>
      <c r="Z282" s="1"/>
      <c r="AA282" s="11"/>
      <c r="AB282" s="11"/>
    </row>
    <row r="283" spans="1:28" ht="15.75" x14ac:dyDescent="0.25">
      <c r="A283" s="28">
        <v>516</v>
      </c>
      <c r="B283" s="28"/>
      <c r="C283" s="5"/>
      <c r="D283" s="28">
        <v>929458</v>
      </c>
      <c r="E283" s="5"/>
      <c r="F283" s="5"/>
      <c r="G283" s="28" t="s">
        <v>754</v>
      </c>
      <c r="H283" s="25" t="s">
        <v>755</v>
      </c>
      <c r="I283" s="25" t="s">
        <v>756</v>
      </c>
      <c r="J283" s="1" t="s">
        <v>757</v>
      </c>
      <c r="K283" t="str">
        <f>IF(OR(C283="",C283=" "),"",1)</f>
        <v/>
      </c>
      <c r="L283" s="12">
        <f>IF(OR(D283="",D283=" "),"",1)</f>
        <v>1</v>
      </c>
      <c r="M283" s="12" t="str">
        <f>IF(OR(E283="",E283=" "),"",1)</f>
        <v/>
      </c>
      <c r="N283" s="12">
        <f>IF(OR(K283=1,L283=1,M283=1),1,"")</f>
        <v>1</v>
      </c>
      <c r="O283" s="12" t="str">
        <f>IF(IFERROR(FIND(")",G283),0)&gt;0,1,"")</f>
        <v/>
      </c>
      <c r="P283" s="12" t="str">
        <f>IF(IFERROR(FIND("Family",G283),0)&gt;0,1,"")</f>
        <v/>
      </c>
      <c r="Q283" s="12" t="str">
        <f>IF(IFERROR(FIND("second marker",J283),0)&gt;0,IF(O283=1,"",1),"")</f>
        <v/>
      </c>
      <c r="R283" s="12" t="str">
        <f>IF(A283="S",1,"")</f>
        <v/>
      </c>
      <c r="S283" s="12" t="str">
        <f>IF(OR(B283="",B283=" "),"",1)</f>
        <v/>
      </c>
      <c r="T283" s="1"/>
      <c r="U283" s="1"/>
      <c r="V283" s="1"/>
      <c r="W283" s="1"/>
      <c r="X283" s="1"/>
      <c r="Y283" s="1"/>
      <c r="Z283" s="1"/>
      <c r="AA283" s="11"/>
      <c r="AB283" s="11"/>
    </row>
    <row r="284" spans="1:28" ht="15.75" x14ac:dyDescent="0.25">
      <c r="A284" s="28">
        <v>364</v>
      </c>
      <c r="B284" s="28"/>
      <c r="C284" s="5"/>
      <c r="D284" s="28">
        <v>928905</v>
      </c>
      <c r="E284" s="5"/>
      <c r="F284" s="5"/>
      <c r="G284" s="28" t="s">
        <v>758</v>
      </c>
      <c r="H284" s="26" t="s">
        <v>759</v>
      </c>
      <c r="I284" s="25" t="s">
        <v>760</v>
      </c>
      <c r="J284" s="1" t="s">
        <v>707</v>
      </c>
      <c r="K284" t="str">
        <f>IF(OR(C284="",C284=" "),"",1)</f>
        <v/>
      </c>
      <c r="L284" s="12">
        <f>IF(OR(D284="",D284=" "),"",1)</f>
        <v>1</v>
      </c>
      <c r="M284" s="12" t="str">
        <f>IF(OR(E284="",E284=" "),"",1)</f>
        <v/>
      </c>
      <c r="N284" s="12">
        <f>IF(OR(K284=1,L284=1,M284=1),1,"")</f>
        <v>1</v>
      </c>
      <c r="O284" s="12" t="str">
        <f>IF(IFERROR(FIND(")",G284),0)&gt;0,1,"")</f>
        <v/>
      </c>
      <c r="P284" s="12" t="str">
        <f>IF(IFERROR(FIND("Family",G284),0)&gt;0,1,"")</f>
        <v/>
      </c>
      <c r="Q284" s="12" t="str">
        <f>IF(IFERROR(FIND("second marker",J284),0)&gt;0,IF(O284=1,"",1),"")</f>
        <v/>
      </c>
      <c r="R284" s="12" t="str">
        <f>IF(A284="S",1,"")</f>
        <v/>
      </c>
      <c r="S284" s="12" t="str">
        <f>IF(OR(B284="",B284=" "),"",1)</f>
        <v/>
      </c>
      <c r="T284" s="1"/>
      <c r="U284" s="1"/>
      <c r="V284" s="1"/>
      <c r="W284" s="1"/>
      <c r="X284" s="1"/>
      <c r="Y284" s="1"/>
      <c r="Z284" s="1"/>
      <c r="AA284" s="11"/>
      <c r="AB284" s="11"/>
    </row>
    <row r="285" spans="1:28" ht="15.75" x14ac:dyDescent="0.25">
      <c r="A285" s="28">
        <v>28</v>
      </c>
      <c r="B285" s="28"/>
      <c r="C285" s="36">
        <v>212674</v>
      </c>
      <c r="D285" s="28">
        <v>927522</v>
      </c>
      <c r="E285" s="2"/>
      <c r="F285" s="2"/>
      <c r="G285" s="28" t="s">
        <v>761</v>
      </c>
      <c r="H285" s="26" t="s">
        <v>762</v>
      </c>
      <c r="I285" s="25">
        <v>1877</v>
      </c>
      <c r="J285" s="1" t="s">
        <v>8</v>
      </c>
      <c r="K285">
        <f>IF(OR(C285="",C285=" "),"",1)</f>
        <v>1</v>
      </c>
      <c r="L285" s="12">
        <f>IF(OR(D285="",D285=" "),"",1)</f>
        <v>1</v>
      </c>
      <c r="M285" s="12" t="str">
        <f>IF(OR(E285="",E285=" "),"",1)</f>
        <v/>
      </c>
      <c r="N285" s="12">
        <f>IF(OR(K285=1,L285=1,M285=1),1,"")</f>
        <v>1</v>
      </c>
      <c r="O285" s="12" t="str">
        <f>IF(IFERROR(FIND(")",G285),0)&gt;0,1,"")</f>
        <v/>
      </c>
      <c r="P285" s="12" t="str">
        <f>IF(IFERROR(FIND("Family",G285),0)&gt;0,1,"")</f>
        <v/>
      </c>
      <c r="Q285" s="12" t="str">
        <f>IF(IFERROR(FIND("second marker",J285),0)&gt;0,IF(O285=1,"",1),"")</f>
        <v/>
      </c>
      <c r="R285" s="12" t="str">
        <f>IF(A285="S",1,"")</f>
        <v/>
      </c>
      <c r="S285" s="12" t="str">
        <f>IF(OR(B285="",B285=" "),"",1)</f>
        <v/>
      </c>
      <c r="T285" s="1"/>
      <c r="U285" s="1"/>
      <c r="V285" s="1"/>
      <c r="W285" s="1"/>
      <c r="X285" s="1"/>
      <c r="Y285" s="1"/>
      <c r="Z285" s="1"/>
      <c r="AA285" s="11"/>
      <c r="AB285" s="11"/>
    </row>
    <row r="286" spans="1:28" ht="15.75" x14ac:dyDescent="0.25">
      <c r="A286" s="28">
        <v>437</v>
      </c>
      <c r="B286" s="28"/>
      <c r="C286" s="5"/>
      <c r="D286" s="28">
        <v>929336</v>
      </c>
      <c r="E286" s="5"/>
      <c r="F286" s="5"/>
      <c r="G286" s="28" t="s">
        <v>761</v>
      </c>
      <c r="H286" s="25">
        <v>1893</v>
      </c>
      <c r="I286" s="25">
        <v>1987</v>
      </c>
      <c r="J286" s="1" t="s">
        <v>763</v>
      </c>
      <c r="K286" t="str">
        <f>IF(OR(C286="",C286=" "),"",1)</f>
        <v/>
      </c>
      <c r="L286" s="12">
        <f>IF(OR(D286="",D286=" "),"",1)</f>
        <v>1</v>
      </c>
      <c r="M286" s="12" t="str">
        <f>IF(OR(E286="",E286=" "),"",1)</f>
        <v/>
      </c>
      <c r="N286" s="12">
        <f>IF(OR(K286=1,L286=1,M286=1),1,"")</f>
        <v>1</v>
      </c>
      <c r="O286" s="12" t="str">
        <f>IF(IFERROR(FIND(")",G286),0)&gt;0,1,"")</f>
        <v/>
      </c>
      <c r="P286" s="12" t="str">
        <f>IF(IFERROR(FIND("Family",G286),0)&gt;0,1,"")</f>
        <v/>
      </c>
      <c r="Q286" s="12" t="str">
        <f>IF(IFERROR(FIND("second marker",J286),0)&gt;0,IF(O286=1,"",1),"")</f>
        <v/>
      </c>
      <c r="R286" s="12" t="str">
        <f>IF(A286="S",1,"")</f>
        <v/>
      </c>
      <c r="S286" s="12" t="str">
        <f>IF(OR(B286="",B286=" "),"",1)</f>
        <v/>
      </c>
      <c r="T286" s="1"/>
      <c r="U286" s="1"/>
      <c r="V286" s="1"/>
      <c r="W286" s="1"/>
      <c r="X286" s="1"/>
      <c r="Y286" s="1"/>
      <c r="Z286" s="1"/>
      <c r="AA286" s="11"/>
      <c r="AB286" s="11"/>
    </row>
    <row r="287" spans="1:28" ht="15.75" x14ac:dyDescent="0.25">
      <c r="A287" s="28">
        <v>402</v>
      </c>
      <c r="B287" s="28"/>
      <c r="C287" s="5"/>
      <c r="D287" s="28">
        <v>929141</v>
      </c>
      <c r="E287" s="5"/>
      <c r="F287" s="5"/>
      <c r="G287" s="28" t="s">
        <v>764</v>
      </c>
      <c r="H287" s="26" t="s">
        <v>765</v>
      </c>
      <c r="I287" s="25" t="s">
        <v>766</v>
      </c>
      <c r="J287" s="1" t="s">
        <v>767</v>
      </c>
      <c r="K287" t="str">
        <f>IF(OR(C287="",C287=" "),"",1)</f>
        <v/>
      </c>
      <c r="L287" s="12">
        <f>IF(OR(D287="",D287=" "),"",1)</f>
        <v>1</v>
      </c>
      <c r="M287" s="12" t="str">
        <f>IF(OR(E287="",E287=" "),"",1)</f>
        <v/>
      </c>
      <c r="N287" s="12">
        <f>IF(OR(K287=1,L287=1,M287=1),1,"")</f>
        <v>1</v>
      </c>
      <c r="O287" s="12" t="str">
        <f>IF(IFERROR(FIND(")",G287),0)&gt;0,1,"")</f>
        <v/>
      </c>
      <c r="P287" s="12" t="str">
        <f>IF(IFERROR(FIND("Family",G287),0)&gt;0,1,"")</f>
        <v/>
      </c>
      <c r="Q287" s="12" t="str">
        <f>IF(IFERROR(FIND("second marker",J287),0)&gt;0,IF(O287=1,"",1),"")</f>
        <v/>
      </c>
      <c r="R287" s="12" t="str">
        <f>IF(A287="S",1,"")</f>
        <v/>
      </c>
      <c r="S287" s="12" t="str">
        <f>IF(OR(B287="",B287=" "),"",1)</f>
        <v/>
      </c>
      <c r="T287" s="1"/>
      <c r="U287" s="1"/>
      <c r="V287" s="1"/>
      <c r="W287" s="1"/>
      <c r="X287" s="1"/>
      <c r="Y287" s="1"/>
      <c r="Z287" s="1"/>
      <c r="AA287" s="11"/>
      <c r="AB287" s="11"/>
    </row>
    <row r="288" spans="1:28" ht="15.75" x14ac:dyDescent="0.25">
      <c r="A288" s="28">
        <v>470</v>
      </c>
      <c r="B288" s="28"/>
      <c r="C288" s="5"/>
      <c r="D288" s="28">
        <v>929407</v>
      </c>
      <c r="E288" s="5"/>
      <c r="F288" s="5"/>
      <c r="G288" s="28" t="s">
        <v>768</v>
      </c>
      <c r="H288" s="25">
        <v>1913</v>
      </c>
      <c r="I288" s="25">
        <v>1991</v>
      </c>
      <c r="J288" s="1" t="s">
        <v>769</v>
      </c>
      <c r="K288" t="str">
        <f>IF(OR(C288="",C288=" "),"",1)</f>
        <v/>
      </c>
      <c r="L288" s="12">
        <f>IF(OR(D288="",D288=" "),"",1)</f>
        <v>1</v>
      </c>
      <c r="M288" s="12" t="str">
        <f>IF(OR(E288="",E288=" "),"",1)</f>
        <v/>
      </c>
      <c r="N288" s="12">
        <f>IF(OR(K288=1,L288=1,M288=1),1,"")</f>
        <v>1</v>
      </c>
      <c r="O288" s="12" t="str">
        <f>IF(IFERROR(FIND(")",G288),0)&gt;0,1,"")</f>
        <v/>
      </c>
      <c r="P288" s="12" t="str">
        <f>IF(IFERROR(FIND("Family",G288),0)&gt;0,1,"")</f>
        <v/>
      </c>
      <c r="Q288" s="12" t="str">
        <f>IF(IFERROR(FIND("second marker",J288),0)&gt;0,IF(O288=1,"",1),"")</f>
        <v/>
      </c>
      <c r="R288" s="12" t="str">
        <f>IF(A288="S",1,"")</f>
        <v/>
      </c>
      <c r="S288" s="12" t="str">
        <f>IF(OR(B288="",B288=" "),"",1)</f>
        <v/>
      </c>
      <c r="T288" s="1"/>
      <c r="U288" s="1"/>
      <c r="V288" s="1"/>
      <c r="W288" s="1"/>
      <c r="X288" s="1"/>
      <c r="Y288" s="1"/>
      <c r="Z288" s="1"/>
      <c r="AA288" s="11"/>
      <c r="AB288" s="11"/>
    </row>
    <row r="289" spans="1:28" ht="15.75" x14ac:dyDescent="0.25">
      <c r="A289" s="28">
        <v>403</v>
      </c>
      <c r="B289" s="28"/>
      <c r="C289" s="5"/>
      <c r="D289" s="28">
        <v>929142</v>
      </c>
      <c r="E289" s="5"/>
      <c r="F289" s="5"/>
      <c r="G289" s="28" t="s">
        <v>770</v>
      </c>
      <c r="H289" s="25" t="s">
        <v>771</v>
      </c>
      <c r="I289" s="25" t="s">
        <v>771</v>
      </c>
      <c r="J289" s="1" t="s">
        <v>772</v>
      </c>
      <c r="K289" t="str">
        <f>IF(OR(C289="",C289=" "),"",1)</f>
        <v/>
      </c>
      <c r="L289" s="12">
        <f>IF(OR(D289="",D289=" "),"",1)</f>
        <v>1</v>
      </c>
      <c r="M289" s="12" t="str">
        <f>IF(OR(E289="",E289=" "),"",1)</f>
        <v/>
      </c>
      <c r="N289" s="12">
        <f>IF(OR(K289=1,L289=1,M289=1),1,"")</f>
        <v>1</v>
      </c>
      <c r="O289" s="12" t="str">
        <f>IF(IFERROR(FIND(")",G289),0)&gt;0,1,"")</f>
        <v/>
      </c>
      <c r="P289" s="12" t="str">
        <f>IF(IFERROR(FIND("Family",G289),0)&gt;0,1,"")</f>
        <v/>
      </c>
      <c r="Q289" s="12" t="str">
        <f>IF(IFERROR(FIND("second marker",J289),0)&gt;0,IF(O289=1,"",1),"")</f>
        <v/>
      </c>
      <c r="R289" s="12" t="str">
        <f>IF(A289="S",1,"")</f>
        <v/>
      </c>
      <c r="S289" s="12" t="str">
        <f>IF(OR(B289="",B289=" "),"",1)</f>
        <v/>
      </c>
      <c r="T289" s="1"/>
      <c r="U289" s="1"/>
      <c r="V289" s="1"/>
      <c r="W289" s="1"/>
      <c r="X289" s="1"/>
      <c r="Y289" s="1"/>
      <c r="Z289" s="1"/>
      <c r="AA289" s="11"/>
      <c r="AB289" s="11"/>
    </row>
    <row r="290" spans="1:28" ht="15.75" x14ac:dyDescent="0.25">
      <c r="A290" s="28">
        <v>445</v>
      </c>
      <c r="B290" s="28"/>
      <c r="C290" s="5"/>
      <c r="D290" s="28">
        <v>929348</v>
      </c>
      <c r="E290" s="5"/>
      <c r="F290" s="5"/>
      <c r="G290" s="28" t="s">
        <v>773</v>
      </c>
      <c r="H290" s="25">
        <v>1881</v>
      </c>
      <c r="I290" s="25">
        <v>1963</v>
      </c>
      <c r="J290" s="1" t="s">
        <v>774</v>
      </c>
      <c r="K290" t="str">
        <f>IF(OR(C290="",C290=" "),"",1)</f>
        <v/>
      </c>
      <c r="L290" s="12">
        <f>IF(OR(D290="",D290=" "),"",1)</f>
        <v>1</v>
      </c>
      <c r="M290" s="12" t="str">
        <f>IF(OR(E290="",E290=" "),"",1)</f>
        <v/>
      </c>
      <c r="N290" s="12">
        <f>IF(OR(K290=1,L290=1,M290=1),1,"")</f>
        <v>1</v>
      </c>
      <c r="O290" s="12" t="str">
        <f>IF(IFERROR(FIND(")",G290),0)&gt;0,1,"")</f>
        <v/>
      </c>
      <c r="P290" s="12" t="str">
        <f>IF(IFERROR(FIND("Family",G290),0)&gt;0,1,"")</f>
        <v/>
      </c>
      <c r="Q290" s="12" t="str">
        <f>IF(IFERROR(FIND("second marker",J290),0)&gt;0,IF(O290=1,"",1),"")</f>
        <v/>
      </c>
      <c r="R290" s="12" t="str">
        <f>IF(A290="S",1,"")</f>
        <v/>
      </c>
      <c r="S290" s="12" t="str">
        <f>IF(OR(B290="",B290=" "),"",1)</f>
        <v/>
      </c>
      <c r="T290" s="1"/>
      <c r="U290" s="1"/>
      <c r="V290" s="1"/>
      <c r="W290" s="1"/>
      <c r="X290" s="1"/>
      <c r="Y290" s="1"/>
      <c r="Z290" s="1"/>
      <c r="AA290" s="11"/>
      <c r="AB290" s="11"/>
    </row>
    <row r="291" spans="1:28" ht="15.75" x14ac:dyDescent="0.25">
      <c r="A291" s="28">
        <v>357</v>
      </c>
      <c r="B291" s="28"/>
      <c r="C291" s="5">
        <v>212675</v>
      </c>
      <c r="D291" s="28">
        <v>928898</v>
      </c>
      <c r="E291" s="5"/>
      <c r="F291" s="5"/>
      <c r="G291" s="28" t="s">
        <v>775</v>
      </c>
      <c r="H291" s="26" t="s">
        <v>776</v>
      </c>
      <c r="I291" s="25" t="s">
        <v>777</v>
      </c>
      <c r="J291" s="1" t="s">
        <v>707</v>
      </c>
      <c r="K291">
        <f>IF(OR(C291="",C291=" "),"",1)</f>
        <v>1</v>
      </c>
      <c r="L291" s="12">
        <f>IF(OR(D291="",D291=" "),"",1)</f>
        <v>1</v>
      </c>
      <c r="M291" s="12" t="str">
        <f>IF(OR(E291="",E291=" "),"",1)</f>
        <v/>
      </c>
      <c r="N291" s="12">
        <f>IF(OR(K291=1,L291=1,M291=1),1,"")</f>
        <v>1</v>
      </c>
      <c r="O291" s="12" t="str">
        <f>IF(IFERROR(FIND(")",G291),0)&gt;0,1,"")</f>
        <v/>
      </c>
      <c r="P291" s="12" t="str">
        <f>IF(IFERROR(FIND("Family",G291),0)&gt;0,1,"")</f>
        <v/>
      </c>
      <c r="Q291" s="12" t="str">
        <f>IF(IFERROR(FIND("second marker",J291),0)&gt;0,IF(O291=1,"",1),"")</f>
        <v/>
      </c>
      <c r="R291" s="12" t="str">
        <f>IF(A291="S",1,"")</f>
        <v/>
      </c>
      <c r="S291" s="12" t="str">
        <f>IF(OR(B291="",B291=" "),"",1)</f>
        <v/>
      </c>
      <c r="T291" s="1"/>
      <c r="U291" s="1"/>
      <c r="V291" s="1"/>
      <c r="W291" s="1"/>
      <c r="X291" s="1"/>
      <c r="Y291" s="1"/>
      <c r="Z291" s="1"/>
      <c r="AA291" s="11"/>
      <c r="AB291" s="11"/>
    </row>
    <row r="292" spans="1:28" ht="15.75" x14ac:dyDescent="0.25">
      <c r="A292" s="28">
        <v>474</v>
      </c>
      <c r="B292" s="28"/>
      <c r="C292" s="5"/>
      <c r="D292" s="28">
        <v>929412</v>
      </c>
      <c r="E292" s="5"/>
      <c r="F292" s="5"/>
      <c r="G292" s="28" t="s">
        <v>778</v>
      </c>
      <c r="H292" s="25">
        <v>1931</v>
      </c>
      <c r="I292" s="25">
        <v>1991</v>
      </c>
      <c r="J292" s="1" t="s">
        <v>779</v>
      </c>
      <c r="K292" t="str">
        <f>IF(OR(C292="",C292=" "),"",1)</f>
        <v/>
      </c>
      <c r="L292" s="12">
        <f>IF(OR(D292="",D292=" "),"",1)</f>
        <v>1</v>
      </c>
      <c r="M292" s="12" t="str">
        <f>IF(OR(E292="",E292=" "),"",1)</f>
        <v/>
      </c>
      <c r="N292" s="12">
        <f>IF(OR(K292=1,L292=1,M292=1),1,"")</f>
        <v>1</v>
      </c>
      <c r="O292" s="12" t="str">
        <f>IF(IFERROR(FIND(")",G292),0)&gt;0,1,"")</f>
        <v/>
      </c>
      <c r="P292" s="12" t="str">
        <f>IF(IFERROR(FIND("Family",G292),0)&gt;0,1,"")</f>
        <v/>
      </c>
      <c r="Q292" s="12" t="str">
        <f>IF(IFERROR(FIND("second marker",J292),0)&gt;0,IF(O292=1,"",1),"")</f>
        <v/>
      </c>
      <c r="R292" s="12" t="str">
        <f>IF(A292="S",1,"")</f>
        <v/>
      </c>
      <c r="S292" s="12" t="str">
        <f>IF(OR(B292="",B292=" "),"",1)</f>
        <v/>
      </c>
      <c r="T292" s="1"/>
      <c r="U292" s="1"/>
      <c r="V292" s="1"/>
      <c r="W292" s="1"/>
      <c r="X292" s="1"/>
      <c r="Y292" s="1"/>
      <c r="Z292" s="1"/>
      <c r="AA292" s="11"/>
      <c r="AB292" s="11"/>
    </row>
    <row r="293" spans="1:28" ht="15.75" x14ac:dyDescent="0.25">
      <c r="A293" s="28">
        <v>377</v>
      </c>
      <c r="B293" s="28"/>
      <c r="C293" s="5"/>
      <c r="D293" s="28">
        <v>928931</v>
      </c>
      <c r="E293" s="5"/>
      <c r="F293" s="5"/>
      <c r="G293" s="28" t="s">
        <v>780</v>
      </c>
      <c r="H293" s="26" t="s">
        <v>781</v>
      </c>
      <c r="I293" s="25">
        <v>1988</v>
      </c>
      <c r="J293" s="1" t="s">
        <v>707</v>
      </c>
      <c r="K293" t="str">
        <f>IF(OR(C293="",C293=" "),"",1)</f>
        <v/>
      </c>
      <c r="L293" s="12">
        <f>IF(OR(D293="",D293=" "),"",1)</f>
        <v>1</v>
      </c>
      <c r="M293" s="12" t="str">
        <f>IF(OR(E293="",E293=" "),"",1)</f>
        <v/>
      </c>
      <c r="N293" s="12">
        <f>IF(OR(K293=1,L293=1,M293=1),1,"")</f>
        <v>1</v>
      </c>
      <c r="O293" s="12" t="str">
        <f>IF(IFERROR(FIND(")",G293),0)&gt;0,1,"")</f>
        <v/>
      </c>
      <c r="P293" s="12" t="str">
        <f>IF(IFERROR(FIND("Family",G293),0)&gt;0,1,"")</f>
        <v/>
      </c>
      <c r="Q293" s="12" t="str">
        <f>IF(IFERROR(FIND("second marker",J293),0)&gt;0,IF(O293=1,"",1),"")</f>
        <v/>
      </c>
      <c r="R293" s="12" t="str">
        <f>IF(A293="S",1,"")</f>
        <v/>
      </c>
      <c r="S293" s="12" t="str">
        <f>IF(OR(B293="",B293=" "),"",1)</f>
        <v/>
      </c>
      <c r="T293" s="1"/>
      <c r="U293" s="1"/>
      <c r="V293" s="1"/>
      <c r="W293" s="1"/>
      <c r="X293" s="1"/>
      <c r="Y293" s="1"/>
      <c r="Z293" s="1"/>
      <c r="AA293" s="11"/>
      <c r="AB293" s="11"/>
    </row>
    <row r="294" spans="1:28" ht="15.75" x14ac:dyDescent="0.25">
      <c r="A294" s="28">
        <v>444</v>
      </c>
      <c r="B294" s="28"/>
      <c r="C294" s="5"/>
      <c r="D294" s="28">
        <v>929346</v>
      </c>
      <c r="E294" s="5"/>
      <c r="F294" s="5"/>
      <c r="G294" s="28" t="s">
        <v>782</v>
      </c>
      <c r="H294" s="25">
        <v>1911</v>
      </c>
      <c r="I294" s="25">
        <v>1982</v>
      </c>
      <c r="J294" s="1" t="s">
        <v>783</v>
      </c>
      <c r="K294" t="str">
        <f>IF(OR(C294="",C294=" "),"",1)</f>
        <v/>
      </c>
      <c r="L294" s="12">
        <f>IF(OR(D294="",D294=" "),"",1)</f>
        <v>1</v>
      </c>
      <c r="M294" s="12" t="str">
        <f>IF(OR(E294="",E294=" "),"",1)</f>
        <v/>
      </c>
      <c r="N294" s="12">
        <f>IF(OR(K294=1,L294=1,M294=1),1,"")</f>
        <v>1</v>
      </c>
      <c r="O294" s="12" t="str">
        <f>IF(IFERROR(FIND(")",G294),0)&gt;0,1,"")</f>
        <v/>
      </c>
      <c r="P294" s="12" t="str">
        <f>IF(IFERROR(FIND("Family",G294),0)&gt;0,1,"")</f>
        <v/>
      </c>
      <c r="Q294" s="12" t="str">
        <f>IF(IFERROR(FIND("second marker",J294),0)&gt;0,IF(O294=1,"",1),"")</f>
        <v/>
      </c>
      <c r="R294" s="12" t="str">
        <f>IF(A294="S",1,"")</f>
        <v/>
      </c>
      <c r="S294" s="12" t="str">
        <f>IF(OR(B294="",B294=" "),"",1)</f>
        <v/>
      </c>
      <c r="T294" s="1"/>
      <c r="U294" s="1"/>
      <c r="V294" s="1"/>
      <c r="W294" s="1"/>
      <c r="X294" s="1"/>
      <c r="Y294" s="1"/>
      <c r="Z294" s="1"/>
      <c r="AA294" s="11"/>
      <c r="AB294" s="11"/>
    </row>
    <row r="295" spans="1:28" ht="15.75" x14ac:dyDescent="0.25">
      <c r="A295" s="28">
        <v>416</v>
      </c>
      <c r="B295" s="28"/>
      <c r="C295" s="5"/>
      <c r="D295" s="28">
        <v>929259</v>
      </c>
      <c r="E295" s="5"/>
      <c r="F295" s="5"/>
      <c r="G295" s="28" t="s">
        <v>784</v>
      </c>
      <c r="H295" s="26">
        <v>1922</v>
      </c>
      <c r="I295" s="26">
        <v>1923</v>
      </c>
      <c r="J295" s="1" t="s">
        <v>785</v>
      </c>
      <c r="K295" t="str">
        <f>IF(OR(C295="",C295=" "),"",1)</f>
        <v/>
      </c>
      <c r="L295" s="12">
        <f>IF(OR(D295="",D295=" "),"",1)</f>
        <v>1</v>
      </c>
      <c r="M295" s="12" t="str">
        <f>IF(OR(E295="",E295=" "),"",1)</f>
        <v/>
      </c>
      <c r="N295" s="12">
        <f>IF(OR(K295=1,L295=1,M295=1),1,"")</f>
        <v>1</v>
      </c>
      <c r="O295" s="12" t="str">
        <f>IF(IFERROR(FIND(")",G295),0)&gt;0,1,"")</f>
        <v/>
      </c>
      <c r="P295" s="12" t="str">
        <f>IF(IFERROR(FIND("Family",G295),0)&gt;0,1,"")</f>
        <v/>
      </c>
      <c r="Q295" s="12" t="str">
        <f>IF(IFERROR(FIND("second marker",J295),0)&gt;0,IF(O295=1,"",1),"")</f>
        <v/>
      </c>
      <c r="R295" s="12" t="str">
        <f>IF(A295="S",1,"")</f>
        <v/>
      </c>
      <c r="S295" s="12" t="str">
        <f>IF(OR(B295="",B295=" "),"",1)</f>
        <v/>
      </c>
      <c r="T295" s="1"/>
      <c r="U295" s="1"/>
      <c r="V295" s="1"/>
      <c r="W295" s="1"/>
      <c r="X295" s="1"/>
      <c r="Y295" s="1"/>
      <c r="Z295" s="1"/>
      <c r="AA295" s="11"/>
      <c r="AB295" s="11"/>
    </row>
    <row r="296" spans="1:28" ht="15.75" x14ac:dyDescent="0.25">
      <c r="A296" s="28">
        <v>473</v>
      </c>
      <c r="B296" s="28"/>
      <c r="C296" s="5"/>
      <c r="D296" s="28">
        <v>929411</v>
      </c>
      <c r="E296" s="5"/>
      <c r="F296" s="5"/>
      <c r="G296" s="28" t="s">
        <v>786</v>
      </c>
      <c r="H296" s="25" t="s">
        <v>787</v>
      </c>
      <c r="I296" s="25" t="s">
        <v>788</v>
      </c>
      <c r="J296" s="1" t="s">
        <v>789</v>
      </c>
      <c r="K296" t="str">
        <f>IF(OR(C296="",C296=" "),"",1)</f>
        <v/>
      </c>
      <c r="L296" s="12">
        <f>IF(OR(D296="",D296=" "),"",1)</f>
        <v>1</v>
      </c>
      <c r="M296" s="12" t="str">
        <f>IF(OR(E296="",E296=" "),"",1)</f>
        <v/>
      </c>
      <c r="N296" s="12">
        <f>IF(OR(K296=1,L296=1,M296=1),1,"")</f>
        <v>1</v>
      </c>
      <c r="O296" s="12" t="str">
        <f>IF(IFERROR(FIND(")",G296),0)&gt;0,1,"")</f>
        <v/>
      </c>
      <c r="P296" s="12" t="str">
        <f>IF(IFERROR(FIND("Family",G296),0)&gt;0,1,"")</f>
        <v/>
      </c>
      <c r="Q296" s="12" t="str">
        <f>IF(IFERROR(FIND("second marker",J296),0)&gt;0,IF(O296=1,"",1),"")</f>
        <v/>
      </c>
      <c r="R296" s="12" t="str">
        <f>IF(A296="S",1,"")</f>
        <v/>
      </c>
      <c r="S296" s="12" t="str">
        <f>IF(OR(B296="",B296=" "),"",1)</f>
        <v/>
      </c>
      <c r="T296" s="1"/>
      <c r="U296" s="1"/>
      <c r="V296" s="1"/>
      <c r="W296" s="1"/>
      <c r="X296" s="1"/>
      <c r="Y296" s="1"/>
      <c r="Z296" s="1"/>
      <c r="AA296" s="11"/>
      <c r="AB296" s="11"/>
    </row>
    <row r="297" spans="1:28" ht="15.75" x14ac:dyDescent="0.25">
      <c r="A297" s="28">
        <v>378</v>
      </c>
      <c r="B297" s="28"/>
      <c r="C297" s="5"/>
      <c r="D297" s="28">
        <v>928932</v>
      </c>
      <c r="E297" s="5"/>
      <c r="F297" s="5"/>
      <c r="G297" s="28" t="s">
        <v>790</v>
      </c>
      <c r="H297" s="26" t="s">
        <v>169</v>
      </c>
      <c r="I297" s="25">
        <v>1970</v>
      </c>
      <c r="J297" s="1" t="s">
        <v>707</v>
      </c>
      <c r="K297" t="str">
        <f>IF(OR(C297="",C297=" "),"",1)</f>
        <v/>
      </c>
      <c r="L297" s="12">
        <f>IF(OR(D297="",D297=" "),"",1)</f>
        <v>1</v>
      </c>
      <c r="M297" s="12" t="str">
        <f>IF(OR(E297="",E297=" "),"",1)</f>
        <v/>
      </c>
      <c r="N297" s="12">
        <f>IF(OR(K297=1,L297=1,M297=1),1,"")</f>
        <v>1</v>
      </c>
      <c r="O297" s="12" t="str">
        <f>IF(IFERROR(FIND(")",G297),0)&gt;0,1,"")</f>
        <v/>
      </c>
      <c r="P297" s="12" t="str">
        <f>IF(IFERROR(FIND("Family",G297),0)&gt;0,1,"")</f>
        <v/>
      </c>
      <c r="Q297" s="12" t="str">
        <f>IF(IFERROR(FIND("second marker",J297),0)&gt;0,IF(O297=1,"",1),"")</f>
        <v/>
      </c>
      <c r="R297" s="12" t="str">
        <f>IF(A297="S",1,"")</f>
        <v/>
      </c>
      <c r="S297" s="12" t="str">
        <f>IF(OR(B297="",B297=" "),"",1)</f>
        <v/>
      </c>
      <c r="T297" s="1"/>
      <c r="U297" s="1"/>
      <c r="V297" s="1"/>
      <c r="W297" s="1"/>
      <c r="X297" s="1"/>
      <c r="Y297" s="1"/>
      <c r="Z297" s="1"/>
      <c r="AA297" s="11"/>
      <c r="AB297" s="11"/>
    </row>
    <row r="298" spans="1:28" ht="15.75" x14ac:dyDescent="0.25">
      <c r="A298" s="28">
        <v>454</v>
      </c>
      <c r="B298" s="28" t="s">
        <v>1443</v>
      </c>
      <c r="C298" s="5"/>
      <c r="D298" s="28">
        <v>929384</v>
      </c>
      <c r="E298" s="5">
        <v>398979</v>
      </c>
      <c r="F298" s="5"/>
      <c r="G298" s="28" t="s">
        <v>791</v>
      </c>
      <c r="H298" s="29" t="s">
        <v>75</v>
      </c>
      <c r="I298" s="29" t="s">
        <v>76</v>
      </c>
      <c r="J298" s="1" t="s">
        <v>77</v>
      </c>
      <c r="K298" t="str">
        <f>IF(OR(C298="",C298=" "),"",1)</f>
        <v/>
      </c>
      <c r="L298" s="12">
        <f>IF(OR(D298="",D298=" "),"",1)</f>
        <v>1</v>
      </c>
      <c r="M298" s="12">
        <f>IF(OR(E298="",E298=" "),"",1)</f>
        <v>1</v>
      </c>
      <c r="N298" s="12">
        <f>IF(OR(K298=1,L298=1,M298=1),1,"")</f>
        <v>1</v>
      </c>
      <c r="O298" s="12">
        <f>IF(IFERROR(FIND(")",G298),0)&gt;0,1,"")</f>
        <v>1</v>
      </c>
      <c r="P298" s="12" t="str">
        <f>IF(IFERROR(FIND("Family",G298),0)&gt;0,1,"")</f>
        <v/>
      </c>
      <c r="Q298" s="12" t="str">
        <f>IF(IFERROR(FIND("second marker",J298),0)&gt;0,IF(O298=1,"",1),"")</f>
        <v/>
      </c>
      <c r="R298" s="12" t="str">
        <f>IF(A298="S",1,"")</f>
        <v/>
      </c>
      <c r="S298" s="12">
        <f>IF(OR(B298="",B298=" "),"",1)</f>
        <v>1</v>
      </c>
      <c r="T298" s="1"/>
      <c r="U298" s="1"/>
      <c r="V298" s="1"/>
      <c r="W298" s="1"/>
      <c r="X298" s="1"/>
      <c r="Y298" s="1"/>
      <c r="Z298" s="1"/>
      <c r="AA298" s="11"/>
      <c r="AB298" s="11"/>
    </row>
    <row r="299" spans="1:28" ht="15.75" x14ac:dyDescent="0.25">
      <c r="A299" s="28">
        <v>494</v>
      </c>
      <c r="B299" s="28"/>
      <c r="C299" s="5"/>
      <c r="D299" s="28">
        <v>929432</v>
      </c>
      <c r="E299" s="5"/>
      <c r="F299" s="5"/>
      <c r="G299" s="28" t="s">
        <v>792</v>
      </c>
      <c r="H299" s="25">
        <v>1922</v>
      </c>
      <c r="I299" s="25">
        <v>1991</v>
      </c>
      <c r="J299" s="1" t="s">
        <v>793</v>
      </c>
      <c r="K299" t="str">
        <f>IF(OR(C299="",C299=" "),"",1)</f>
        <v/>
      </c>
      <c r="L299" s="12">
        <f>IF(OR(D299="",D299=" "),"",1)</f>
        <v>1</v>
      </c>
      <c r="M299" s="12" t="str">
        <f>IF(OR(E299="",E299=" "),"",1)</f>
        <v/>
      </c>
      <c r="N299" s="12">
        <f>IF(OR(K299=1,L299=1,M299=1),1,"")</f>
        <v>1</v>
      </c>
      <c r="O299" s="12" t="str">
        <f>IF(IFERROR(FIND(")",G299),0)&gt;0,1,"")</f>
        <v/>
      </c>
      <c r="P299" s="12" t="str">
        <f>IF(IFERROR(FIND("Family",G299),0)&gt;0,1,"")</f>
        <v/>
      </c>
      <c r="Q299" s="12" t="str">
        <f>IF(IFERROR(FIND("second marker",J299),0)&gt;0,IF(O299=1,"",1),"")</f>
        <v/>
      </c>
      <c r="R299" s="12" t="str">
        <f>IF(A299="S",1,"")</f>
        <v/>
      </c>
      <c r="S299" s="12" t="str">
        <f>IF(OR(B299="",B299=" "),"",1)</f>
        <v/>
      </c>
      <c r="T299" s="1"/>
      <c r="U299" s="1"/>
      <c r="V299" s="1"/>
      <c r="W299" s="1"/>
      <c r="X299" s="1"/>
      <c r="Y299" s="1"/>
      <c r="Z299" s="1"/>
      <c r="AA299" s="11"/>
      <c r="AB299" s="11"/>
    </row>
    <row r="300" spans="1:28" ht="15.75" x14ac:dyDescent="0.25">
      <c r="A300" s="28">
        <v>363</v>
      </c>
      <c r="B300" s="28"/>
      <c r="C300" s="5"/>
      <c r="D300" s="28">
        <v>928904</v>
      </c>
      <c r="E300" s="5"/>
      <c r="F300" s="5"/>
      <c r="G300" s="28" t="s">
        <v>794</v>
      </c>
      <c r="H300" s="25" t="s">
        <v>795</v>
      </c>
      <c r="I300" s="25" t="s">
        <v>796</v>
      </c>
      <c r="J300" s="1" t="s">
        <v>707</v>
      </c>
      <c r="K300" t="str">
        <f>IF(OR(C300="",C300=" "),"",1)</f>
        <v/>
      </c>
      <c r="L300" s="12">
        <f>IF(OR(D300="",D300=" "),"",1)</f>
        <v>1</v>
      </c>
      <c r="M300" s="12" t="str">
        <f>IF(OR(E300="",E300=" "),"",1)</f>
        <v/>
      </c>
      <c r="N300" s="12">
        <f>IF(OR(K300=1,L300=1,M300=1),1,"")</f>
        <v>1</v>
      </c>
      <c r="O300" s="12" t="str">
        <f>IF(IFERROR(FIND(")",G300),0)&gt;0,1,"")</f>
        <v/>
      </c>
      <c r="P300" s="12" t="str">
        <f>IF(IFERROR(FIND("Family",G300),0)&gt;0,1,"")</f>
        <v/>
      </c>
      <c r="Q300" s="12" t="str">
        <f>IF(IFERROR(FIND("second marker",J300),0)&gt;0,IF(O300=1,"",1),"")</f>
        <v/>
      </c>
      <c r="R300" s="12" t="str">
        <f>IF(A300="S",1,"")</f>
        <v/>
      </c>
      <c r="S300" s="12" t="str">
        <f>IF(OR(B300="",B300=" "),"",1)</f>
        <v/>
      </c>
      <c r="T300" s="1"/>
      <c r="U300" s="1"/>
      <c r="V300" s="1"/>
      <c r="W300" s="1"/>
      <c r="X300" s="1"/>
      <c r="Y300" s="1"/>
      <c r="Z300" s="1"/>
      <c r="AA300" s="11"/>
      <c r="AB300" s="11"/>
    </row>
    <row r="301" spans="1:28" ht="15.75" x14ac:dyDescent="0.25">
      <c r="A301" s="28">
        <v>515</v>
      </c>
      <c r="B301" s="28"/>
      <c r="C301" s="5"/>
      <c r="D301" s="28">
        <v>929454</v>
      </c>
      <c r="E301" s="5">
        <v>422961</v>
      </c>
      <c r="F301" s="5"/>
      <c r="G301" s="28" t="s">
        <v>797</v>
      </c>
      <c r="H301" s="5" t="s">
        <v>798</v>
      </c>
      <c r="I301" s="5" t="s">
        <v>799</v>
      </c>
      <c r="J301" s="1" t="s">
        <v>800</v>
      </c>
      <c r="K301" t="str">
        <f>IF(OR(C301="",C301=" "),"",1)</f>
        <v/>
      </c>
      <c r="L301" s="12">
        <f>IF(OR(D301="",D301=" "),"",1)</f>
        <v>1</v>
      </c>
      <c r="M301" s="12">
        <f>IF(OR(E301="",E301=" "),"",1)</f>
        <v>1</v>
      </c>
      <c r="N301" s="12">
        <f>IF(OR(K301=1,L301=1,M301=1),1,"")</f>
        <v>1</v>
      </c>
      <c r="O301" s="12">
        <f>IF(IFERROR(FIND(")",G301),0)&gt;0,1,"")</f>
        <v>1</v>
      </c>
      <c r="P301" s="12" t="str">
        <f>IF(IFERROR(FIND("Family",G301),0)&gt;0,1,"")</f>
        <v/>
      </c>
      <c r="Q301" s="12" t="str">
        <f>IF(IFERROR(FIND("second marker",J301),0)&gt;0,IF(O301=1,"",1),"")</f>
        <v/>
      </c>
      <c r="R301" s="12" t="str">
        <f>IF(A301="S",1,"")</f>
        <v/>
      </c>
      <c r="S301" s="12" t="str">
        <f>IF(OR(B301="",B301=" "),"",1)</f>
        <v/>
      </c>
      <c r="T301" s="1"/>
      <c r="U301" s="1"/>
      <c r="V301" s="1"/>
      <c r="W301" s="1"/>
      <c r="X301" s="1"/>
      <c r="Y301" s="1"/>
      <c r="Z301" s="1"/>
      <c r="AA301" s="11"/>
      <c r="AB301" s="11"/>
    </row>
    <row r="302" spans="1:28" ht="15.75" x14ac:dyDescent="0.25">
      <c r="A302" s="5">
        <v>461</v>
      </c>
      <c r="B302" s="5"/>
      <c r="C302" s="5" t="s">
        <v>8</v>
      </c>
      <c r="D302" s="5">
        <v>929395</v>
      </c>
      <c r="E302" s="5" t="s">
        <v>8</v>
      </c>
      <c r="F302" s="5"/>
      <c r="G302" s="28" t="s">
        <v>801</v>
      </c>
      <c r="H302" s="5" t="s">
        <v>802</v>
      </c>
      <c r="I302" s="5" t="s">
        <v>803</v>
      </c>
      <c r="J302" s="5" t="s">
        <v>804</v>
      </c>
      <c r="K302" t="str">
        <f>IF(OR(C302="",C302=" "),"",1)</f>
        <v/>
      </c>
      <c r="L302" s="12">
        <f>IF(OR(D302="",D302=" "),"",1)</f>
        <v>1</v>
      </c>
      <c r="M302" s="12" t="str">
        <f>IF(OR(E302="",E302=" "),"",1)</f>
        <v/>
      </c>
      <c r="N302" s="12">
        <f>IF(OR(K302=1,L302=1,M302=1),1,"")</f>
        <v>1</v>
      </c>
      <c r="O302" s="12" t="str">
        <f>IF(IFERROR(FIND(")",G302),0)&gt;0,1,"")</f>
        <v/>
      </c>
      <c r="P302" s="12" t="str">
        <f>IF(IFERROR(FIND("Family",G302),0)&gt;0,1,"")</f>
        <v/>
      </c>
      <c r="Q302" s="12" t="str">
        <f>IF(IFERROR(FIND("second marker",J302),0)&gt;0,IF(O302=1,"",1),"")</f>
        <v/>
      </c>
      <c r="R302" s="12" t="str">
        <f>IF(A302="S",1,"")</f>
        <v/>
      </c>
      <c r="S302" s="12" t="str">
        <f>IF(OR(B302="",B302=" "),"",1)</f>
        <v/>
      </c>
      <c r="T302" s="1"/>
      <c r="U302" s="1"/>
      <c r="V302" s="1"/>
      <c r="W302" s="1"/>
      <c r="X302" s="1"/>
      <c r="Y302" s="1"/>
      <c r="Z302" s="1"/>
      <c r="AA302" s="11"/>
      <c r="AB302" s="11"/>
    </row>
    <row r="303" spans="1:28" ht="15.75" x14ac:dyDescent="0.25">
      <c r="A303" s="5">
        <v>367</v>
      </c>
      <c r="B303" s="5"/>
      <c r="C303" s="5" t="s">
        <v>8</v>
      </c>
      <c r="D303" s="2">
        <v>928910</v>
      </c>
      <c r="E303" s="5" t="s">
        <v>8</v>
      </c>
      <c r="F303" s="5"/>
      <c r="G303" s="28" t="s">
        <v>805</v>
      </c>
      <c r="H303" s="5" t="s">
        <v>187</v>
      </c>
      <c r="I303" s="5">
        <v>2004</v>
      </c>
      <c r="J303" s="5" t="s">
        <v>806</v>
      </c>
      <c r="K303" t="str">
        <f>IF(OR(C303="",C303=" "),"",1)</f>
        <v/>
      </c>
      <c r="L303" s="12">
        <f>IF(OR(D303="",D303=" "),"",1)</f>
        <v>1</v>
      </c>
      <c r="M303" s="12" t="str">
        <f>IF(OR(E303="",E303=" "),"",1)</f>
        <v/>
      </c>
      <c r="N303" s="12">
        <f>IF(OR(K303=1,L303=1,M303=1),1,"")</f>
        <v>1</v>
      </c>
      <c r="O303" s="12" t="str">
        <f>IF(IFERROR(FIND(")",G303),0)&gt;0,1,"")</f>
        <v/>
      </c>
      <c r="P303" s="12" t="str">
        <f>IF(IFERROR(FIND("Family",G303),0)&gt;0,1,"")</f>
        <v/>
      </c>
      <c r="Q303" s="12" t="str">
        <f>IF(IFERROR(FIND("second marker",J303),0)&gt;0,IF(O303=1,"",1),"")</f>
        <v/>
      </c>
      <c r="R303" s="12" t="str">
        <f>IF(A303="S",1,"")</f>
        <v/>
      </c>
      <c r="S303" s="12" t="str">
        <f>IF(OR(B303="",B303=" "),"",1)</f>
        <v/>
      </c>
      <c r="T303" s="1"/>
      <c r="U303" s="1"/>
      <c r="V303" s="1"/>
      <c r="W303" s="1"/>
      <c r="X303" s="1"/>
      <c r="Y303" s="1"/>
      <c r="Z303" s="1"/>
      <c r="AA303" s="11"/>
      <c r="AB303" s="11"/>
    </row>
    <row r="304" spans="1:28" ht="15.75" x14ac:dyDescent="0.25">
      <c r="A304" s="28">
        <v>453</v>
      </c>
      <c r="B304" s="28"/>
      <c r="C304" s="5"/>
      <c r="D304" s="28">
        <v>929383</v>
      </c>
      <c r="E304" s="5">
        <v>394596</v>
      </c>
      <c r="F304" s="5"/>
      <c r="G304" s="28" t="s">
        <v>807</v>
      </c>
      <c r="H304" s="25" t="s">
        <v>808</v>
      </c>
      <c r="I304" s="25" t="s">
        <v>809</v>
      </c>
      <c r="J304" s="1" t="s">
        <v>810</v>
      </c>
      <c r="K304" t="str">
        <f>IF(OR(C304="",C304=" "),"",1)</f>
        <v/>
      </c>
      <c r="L304" s="12">
        <f>IF(OR(D304="",D304=" "),"",1)</f>
        <v>1</v>
      </c>
      <c r="M304" s="12">
        <f>IF(OR(E304="",E304=" "),"",1)</f>
        <v>1</v>
      </c>
      <c r="N304" s="12">
        <f>IF(OR(K304=1,L304=1,M304=1),1,"")</f>
        <v>1</v>
      </c>
      <c r="O304" s="12" t="str">
        <f>IF(IFERROR(FIND(")",G304),0)&gt;0,1,"")</f>
        <v/>
      </c>
      <c r="P304" s="12" t="str">
        <f>IF(IFERROR(FIND("Family",G304),0)&gt;0,1,"")</f>
        <v/>
      </c>
      <c r="Q304" s="12" t="str">
        <f>IF(IFERROR(FIND("second marker",J304),0)&gt;0,IF(O304=1,"",1),"")</f>
        <v/>
      </c>
      <c r="R304" s="12" t="str">
        <f>IF(A304="S",1,"")</f>
        <v/>
      </c>
      <c r="S304" s="12" t="str">
        <f>IF(OR(B304="",B304=" "),"",1)</f>
        <v/>
      </c>
      <c r="T304" s="1"/>
      <c r="U304" s="1"/>
      <c r="V304" s="1"/>
      <c r="W304" s="1"/>
      <c r="X304" s="1"/>
      <c r="Y304" s="1"/>
      <c r="Z304" s="1"/>
      <c r="AA304" s="11"/>
      <c r="AB304" s="11"/>
    </row>
    <row r="305" spans="1:28" ht="15.75" x14ac:dyDescent="0.25">
      <c r="A305" s="28">
        <v>362</v>
      </c>
      <c r="B305" s="28"/>
      <c r="C305" s="5"/>
      <c r="D305" s="28">
        <v>928903</v>
      </c>
      <c r="E305" s="5"/>
      <c r="F305" s="5"/>
      <c r="G305" s="28" t="s">
        <v>811</v>
      </c>
      <c r="H305" s="26" t="s">
        <v>812</v>
      </c>
      <c r="I305" s="25" t="s">
        <v>812</v>
      </c>
      <c r="J305" s="1" t="s">
        <v>813</v>
      </c>
      <c r="K305" t="str">
        <f>IF(OR(C305="",C305=" "),"",1)</f>
        <v/>
      </c>
      <c r="L305" s="12">
        <f>IF(OR(D305="",D305=" "),"",1)</f>
        <v>1</v>
      </c>
      <c r="M305" s="12" t="str">
        <f>IF(OR(E305="",E305=" "),"",1)</f>
        <v/>
      </c>
      <c r="N305" s="12">
        <f>IF(OR(K305=1,L305=1,M305=1),1,"")</f>
        <v>1</v>
      </c>
      <c r="O305" s="12" t="str">
        <f>IF(IFERROR(FIND(")",G305),0)&gt;0,1,"")</f>
        <v/>
      </c>
      <c r="P305" s="12" t="str">
        <f>IF(IFERROR(FIND("Family",G305),0)&gt;0,1,"")</f>
        <v/>
      </c>
      <c r="Q305" s="12" t="str">
        <f>IF(IFERROR(FIND("second marker",J305),0)&gt;0,IF(O305=1,"",1),"")</f>
        <v/>
      </c>
      <c r="R305" s="12" t="str">
        <f>IF(A305="S",1,"")</f>
        <v/>
      </c>
      <c r="S305" s="12" t="str">
        <f>IF(OR(B305="",B305=" "),"",1)</f>
        <v/>
      </c>
      <c r="T305" s="1"/>
      <c r="U305" s="1"/>
      <c r="V305" s="1"/>
      <c r="W305" s="1"/>
      <c r="X305" s="1"/>
      <c r="Y305" s="1"/>
      <c r="Z305" s="1"/>
      <c r="AA305" s="11"/>
      <c r="AB305" s="11"/>
    </row>
    <row r="306" spans="1:28" ht="15.75" x14ac:dyDescent="0.25">
      <c r="A306" s="28">
        <v>339</v>
      </c>
      <c r="B306" s="28"/>
      <c r="C306" s="5"/>
      <c r="D306" s="28">
        <v>928821</v>
      </c>
      <c r="E306" s="5"/>
      <c r="F306" s="5"/>
      <c r="G306" s="28" t="s">
        <v>814</v>
      </c>
      <c r="H306" s="26" t="s">
        <v>815</v>
      </c>
      <c r="I306" s="25" t="s">
        <v>815</v>
      </c>
      <c r="J306" s="1" t="s">
        <v>816</v>
      </c>
      <c r="K306" t="str">
        <f>IF(OR(C306="",C306=" "),"",1)</f>
        <v/>
      </c>
      <c r="L306" s="12">
        <f>IF(OR(D306="",D306=" "),"",1)</f>
        <v>1</v>
      </c>
      <c r="M306" s="12" t="str">
        <f>IF(OR(E306="",E306=" "),"",1)</f>
        <v/>
      </c>
      <c r="N306" s="12">
        <f>IF(OR(K306=1,L306=1,M306=1),1,"")</f>
        <v>1</v>
      </c>
      <c r="O306" s="12" t="str">
        <f>IF(IFERROR(FIND(")",G306),0)&gt;0,1,"")</f>
        <v/>
      </c>
      <c r="P306" s="12" t="str">
        <f>IF(IFERROR(FIND("Family",G306),0)&gt;0,1,"")</f>
        <v/>
      </c>
      <c r="Q306" s="12" t="str">
        <f>IF(IFERROR(FIND("second marker",J306),0)&gt;0,IF(O306=1,"",1),"")</f>
        <v/>
      </c>
      <c r="R306" s="12" t="str">
        <f>IF(A306="S",1,"")</f>
        <v/>
      </c>
      <c r="S306" s="12" t="str">
        <f>IF(OR(B306="",B306=" "),"",1)</f>
        <v/>
      </c>
      <c r="T306" s="1"/>
      <c r="U306" s="1"/>
      <c r="V306" s="1"/>
      <c r="W306" s="1"/>
      <c r="X306" s="1"/>
      <c r="Y306" s="1"/>
      <c r="Z306" s="1"/>
      <c r="AA306" s="11"/>
      <c r="AB306" s="11"/>
    </row>
    <row r="307" spans="1:28" ht="15.75" x14ac:dyDescent="0.25">
      <c r="A307" s="28">
        <v>379</v>
      </c>
      <c r="B307" s="28"/>
      <c r="C307" s="5"/>
      <c r="D307" s="28">
        <v>928933</v>
      </c>
      <c r="E307" s="5"/>
      <c r="F307" s="5"/>
      <c r="G307" s="28" t="s">
        <v>817</v>
      </c>
      <c r="H307" s="26" t="s">
        <v>818</v>
      </c>
      <c r="I307" s="25">
        <v>1946</v>
      </c>
      <c r="J307" s="1" t="s">
        <v>707</v>
      </c>
      <c r="K307" t="str">
        <f>IF(OR(C307="",C307=" "),"",1)</f>
        <v/>
      </c>
      <c r="L307" s="12">
        <f>IF(OR(D307="",D307=" "),"",1)</f>
        <v>1</v>
      </c>
      <c r="M307" s="12" t="str">
        <f>IF(OR(E307="",E307=" "),"",1)</f>
        <v/>
      </c>
      <c r="N307" s="12">
        <f>IF(OR(K307=1,L307=1,M307=1),1,"")</f>
        <v>1</v>
      </c>
      <c r="O307" s="12" t="str">
        <f>IF(IFERROR(FIND(")",G307),0)&gt;0,1,"")</f>
        <v/>
      </c>
      <c r="P307" s="12" t="str">
        <f>IF(IFERROR(FIND("Family",G307),0)&gt;0,1,"")</f>
        <v/>
      </c>
      <c r="Q307" s="12" t="str">
        <f>IF(IFERROR(FIND("second marker",J307),0)&gt;0,IF(O307=1,"",1),"")</f>
        <v/>
      </c>
      <c r="R307" s="12" t="str">
        <f>IF(A307="S",1,"")</f>
        <v/>
      </c>
      <c r="S307" s="12" t="str">
        <f>IF(OR(B307="",B307=" "),"",1)</f>
        <v/>
      </c>
      <c r="T307" s="1"/>
      <c r="U307" s="1"/>
      <c r="V307" s="1"/>
      <c r="W307" s="1"/>
      <c r="X307" s="1"/>
      <c r="Y307" s="1"/>
      <c r="Z307" s="1"/>
      <c r="AA307" s="11"/>
      <c r="AB307" s="11"/>
    </row>
    <row r="308" spans="1:28" ht="15.75" x14ac:dyDescent="0.25">
      <c r="A308" s="28">
        <v>493</v>
      </c>
      <c r="B308" s="28"/>
      <c r="C308" s="5"/>
      <c r="D308" s="28">
        <v>929431</v>
      </c>
      <c r="E308" s="5"/>
      <c r="F308" s="5"/>
      <c r="G308" s="28" t="s">
        <v>819</v>
      </c>
      <c r="H308" s="25">
        <v>1914</v>
      </c>
      <c r="I308" s="25">
        <v>1987</v>
      </c>
      <c r="J308" s="1" t="s">
        <v>820</v>
      </c>
      <c r="K308" t="str">
        <f>IF(OR(C308="",C308=" "),"",1)</f>
        <v/>
      </c>
      <c r="L308" s="12">
        <f>IF(OR(D308="",D308=" "),"",1)</f>
        <v>1</v>
      </c>
      <c r="M308" s="12" t="str">
        <f>IF(OR(E308="",E308=" "),"",1)</f>
        <v/>
      </c>
      <c r="N308" s="12">
        <f>IF(OR(K308=1,L308=1,M308=1),1,"")</f>
        <v>1</v>
      </c>
      <c r="O308" s="12" t="str">
        <f>IF(IFERROR(FIND(")",G308),0)&gt;0,1,"")</f>
        <v/>
      </c>
      <c r="P308" s="12" t="str">
        <f>IF(IFERROR(FIND("Family",G308),0)&gt;0,1,"")</f>
        <v/>
      </c>
      <c r="Q308" s="12" t="str">
        <f>IF(IFERROR(FIND("second marker",J308),0)&gt;0,IF(O308=1,"",1),"")</f>
        <v/>
      </c>
      <c r="R308" s="12" t="str">
        <f>IF(A308="S",1,"")</f>
        <v/>
      </c>
      <c r="S308" s="12" t="str">
        <f>IF(OR(B308="",B308=" "),"",1)</f>
        <v/>
      </c>
      <c r="T308" s="1"/>
      <c r="U308" s="1"/>
      <c r="V308" s="1"/>
      <c r="W308" s="1"/>
      <c r="X308" s="1"/>
      <c r="Y308" s="1"/>
      <c r="Z308" s="1"/>
      <c r="AA308" s="11"/>
      <c r="AB308" s="11"/>
    </row>
    <row r="309" spans="1:28" ht="15.75" x14ac:dyDescent="0.25">
      <c r="A309" s="5">
        <v>452</v>
      </c>
      <c r="B309" s="5"/>
      <c r="C309" s="5" t="s">
        <v>8</v>
      </c>
      <c r="D309" s="2">
        <v>929382</v>
      </c>
      <c r="E309" s="5" t="s">
        <v>8</v>
      </c>
      <c r="F309" s="5"/>
      <c r="G309" s="28" t="s">
        <v>821</v>
      </c>
      <c r="H309" s="5">
        <v>1936</v>
      </c>
      <c r="I309" s="5">
        <v>2001</v>
      </c>
      <c r="J309" s="5" t="s">
        <v>546</v>
      </c>
      <c r="K309" t="str">
        <f>IF(OR(C309="",C309=" "),"",1)</f>
        <v/>
      </c>
      <c r="L309" s="12">
        <f>IF(OR(D309="",D309=" "),"",1)</f>
        <v>1</v>
      </c>
      <c r="M309" s="12" t="str">
        <f>IF(OR(E309="",E309=" "),"",1)</f>
        <v/>
      </c>
      <c r="N309" s="12">
        <f>IF(OR(K309=1,L309=1,M309=1),1,"")</f>
        <v>1</v>
      </c>
      <c r="O309" s="12" t="str">
        <f>IF(IFERROR(FIND(")",G309),0)&gt;0,1,"")</f>
        <v/>
      </c>
      <c r="P309" s="12" t="str">
        <f>IF(IFERROR(FIND("Family",G309),0)&gt;0,1,"")</f>
        <v/>
      </c>
      <c r="Q309" s="12" t="str">
        <f>IF(IFERROR(FIND("second marker",J309),0)&gt;0,IF(O309=1,"",1),"")</f>
        <v/>
      </c>
      <c r="R309" s="12" t="str">
        <f>IF(A309="S",1,"")</f>
        <v/>
      </c>
      <c r="S309" s="12" t="str">
        <f>IF(OR(B309="",B309=" "),"",1)</f>
        <v/>
      </c>
      <c r="T309" s="1"/>
      <c r="U309" s="1"/>
      <c r="V309" s="1"/>
      <c r="W309" s="1"/>
      <c r="X309" s="1"/>
      <c r="Y309" s="1"/>
      <c r="Z309" s="1"/>
      <c r="AA309" s="11"/>
      <c r="AB309" s="11"/>
    </row>
    <row r="310" spans="1:28" ht="15.75" x14ac:dyDescent="0.25">
      <c r="A310" s="28">
        <v>401</v>
      </c>
      <c r="B310" s="28"/>
      <c r="C310" s="5"/>
      <c r="D310" s="28">
        <v>928963</v>
      </c>
      <c r="E310" s="5"/>
      <c r="F310" s="5"/>
      <c r="G310" s="28" t="s">
        <v>822</v>
      </c>
      <c r="H310" s="26" t="s">
        <v>167</v>
      </c>
      <c r="I310" s="25">
        <v>1959</v>
      </c>
      <c r="J310" s="1" t="s">
        <v>823</v>
      </c>
      <c r="K310" t="str">
        <f>IF(OR(C310="",C310=" "),"",1)</f>
        <v/>
      </c>
      <c r="L310" s="12">
        <f>IF(OR(D310="",D310=" "),"",1)</f>
        <v>1</v>
      </c>
      <c r="M310" s="12" t="str">
        <f>IF(OR(E310="",E310=" "),"",1)</f>
        <v/>
      </c>
      <c r="N310" s="12">
        <f>IF(OR(K310=1,L310=1,M310=1),1,"")</f>
        <v>1</v>
      </c>
      <c r="O310" s="12" t="str">
        <f>IF(IFERROR(FIND(")",G310),0)&gt;0,1,"")</f>
        <v/>
      </c>
      <c r="P310" s="12" t="str">
        <f>IF(IFERROR(FIND("Family",G310),0)&gt;0,1,"")</f>
        <v/>
      </c>
      <c r="Q310" s="12" t="str">
        <f>IF(IFERROR(FIND("second marker",J310),0)&gt;0,IF(O310=1,"",1),"")</f>
        <v/>
      </c>
      <c r="R310" s="12" t="str">
        <f>IF(A310="S",1,"")</f>
        <v/>
      </c>
      <c r="S310" s="12" t="str">
        <f>IF(OR(B310="",B310=" "),"",1)</f>
        <v/>
      </c>
      <c r="T310" s="1"/>
      <c r="U310" s="1"/>
      <c r="V310" s="1"/>
      <c r="W310" s="1"/>
      <c r="X310" s="1"/>
      <c r="Y310" s="1"/>
      <c r="Z310" s="1"/>
      <c r="AA310" s="11"/>
      <c r="AB310" s="11"/>
    </row>
    <row r="311" spans="1:28" ht="15.75" x14ac:dyDescent="0.25">
      <c r="A311" s="28">
        <v>423</v>
      </c>
      <c r="B311" s="28" t="s">
        <v>1443</v>
      </c>
      <c r="C311" s="5"/>
      <c r="D311" s="28">
        <v>929272</v>
      </c>
      <c r="E311" s="5"/>
      <c r="F311" s="5"/>
      <c r="G311" s="28" t="s">
        <v>824</v>
      </c>
      <c r="H311" s="29" t="s">
        <v>825</v>
      </c>
      <c r="I311" s="29" t="s">
        <v>826</v>
      </c>
      <c r="J311" s="1" t="s">
        <v>827</v>
      </c>
      <c r="K311" t="str">
        <f>IF(OR(C311="",C311=" "),"",1)</f>
        <v/>
      </c>
      <c r="L311" s="12">
        <f>IF(OR(D311="",D311=" "),"",1)</f>
        <v>1</v>
      </c>
      <c r="M311" s="12" t="str">
        <f>IF(OR(E311="",E311=" "),"",1)</f>
        <v/>
      </c>
      <c r="N311" s="12">
        <f>IF(OR(K311=1,L311=1,M311=1),1,"")</f>
        <v>1</v>
      </c>
      <c r="O311" s="12" t="str">
        <f>IF(IFERROR(FIND(")",G311),0)&gt;0,1,"")</f>
        <v/>
      </c>
      <c r="P311" s="12" t="str">
        <f>IF(IFERROR(FIND("Family",G311),0)&gt;0,1,"")</f>
        <v/>
      </c>
      <c r="Q311" s="12" t="str">
        <f>IF(IFERROR(FIND("second marker",J311),0)&gt;0,IF(O311=1,"",1),"")</f>
        <v/>
      </c>
      <c r="R311" s="12" t="str">
        <f>IF(A311="S",1,"")</f>
        <v/>
      </c>
      <c r="S311" s="12">
        <f>IF(OR(B311="",B311=" "),"",1)</f>
        <v>1</v>
      </c>
      <c r="T311" s="1"/>
      <c r="U311" s="1"/>
      <c r="V311" s="1"/>
      <c r="W311" s="1"/>
      <c r="X311" s="1"/>
      <c r="Y311" s="1"/>
      <c r="Z311" s="1"/>
      <c r="AA311" s="11"/>
      <c r="AB311" s="11"/>
    </row>
    <row r="312" spans="1:28" ht="15.75" x14ac:dyDescent="0.25">
      <c r="A312" s="28">
        <v>424</v>
      </c>
      <c r="B312" s="28"/>
      <c r="C312" s="5"/>
      <c r="D312" s="28">
        <v>929273</v>
      </c>
      <c r="E312" s="5"/>
      <c r="F312" s="5"/>
      <c r="G312" s="28" t="s">
        <v>828</v>
      </c>
      <c r="H312" s="25" t="s">
        <v>825</v>
      </c>
      <c r="I312" s="25" t="s">
        <v>829</v>
      </c>
      <c r="J312" s="1" t="s">
        <v>8</v>
      </c>
      <c r="K312" t="str">
        <f>IF(OR(C312="",C312=" "),"",1)</f>
        <v/>
      </c>
      <c r="L312" s="12">
        <f>IF(OR(D312="",D312=" "),"",1)</f>
        <v>1</v>
      </c>
      <c r="M312" s="12" t="str">
        <f>IF(OR(E312="",E312=" "),"",1)</f>
        <v/>
      </c>
      <c r="N312" s="12">
        <f>IF(OR(K312=1,L312=1,M312=1),1,"")</f>
        <v>1</v>
      </c>
      <c r="O312" s="12" t="str">
        <f>IF(IFERROR(FIND(")",G312),0)&gt;0,1,"")</f>
        <v/>
      </c>
      <c r="P312" s="12" t="str">
        <f>IF(IFERROR(FIND("Family",G312),0)&gt;0,1,"")</f>
        <v/>
      </c>
      <c r="Q312" s="12" t="str">
        <f>IF(IFERROR(FIND("second marker",J312),0)&gt;0,IF(O312=1,"",1),"")</f>
        <v/>
      </c>
      <c r="R312" s="12" t="str">
        <f>IF(A312="S",1,"")</f>
        <v/>
      </c>
      <c r="S312" s="12" t="str">
        <f>IF(OR(B312="",B312=" "),"",1)</f>
        <v/>
      </c>
      <c r="T312" s="1"/>
      <c r="U312" s="1"/>
      <c r="V312" s="1"/>
      <c r="W312" s="1"/>
      <c r="X312" s="1"/>
      <c r="Y312" s="1"/>
      <c r="Z312" s="1"/>
      <c r="AA312" s="11"/>
      <c r="AB312" s="11"/>
    </row>
    <row r="313" spans="1:28" ht="15.75" x14ac:dyDescent="0.25">
      <c r="A313" s="28">
        <v>438</v>
      </c>
      <c r="B313" s="28"/>
      <c r="C313" s="5"/>
      <c r="D313" s="28">
        <v>929337</v>
      </c>
      <c r="E313" s="5"/>
      <c r="F313" s="5"/>
      <c r="G313" s="28" t="s">
        <v>830</v>
      </c>
      <c r="H313" s="25">
        <v>1893</v>
      </c>
      <c r="I313" s="25">
        <v>1987</v>
      </c>
      <c r="J313" s="1" t="s">
        <v>831</v>
      </c>
      <c r="K313" t="str">
        <f>IF(OR(C313="",C313=" "),"",1)</f>
        <v/>
      </c>
      <c r="L313" s="12">
        <f>IF(OR(D313="",D313=" "),"",1)</f>
        <v>1</v>
      </c>
      <c r="M313" s="12" t="str">
        <f>IF(OR(E313="",E313=" "),"",1)</f>
        <v/>
      </c>
      <c r="N313" s="12">
        <f>IF(OR(K313=1,L313=1,M313=1),1,"")</f>
        <v>1</v>
      </c>
      <c r="O313" s="12">
        <f>IF(IFERROR(FIND(")",G313),0)&gt;0,1,"")</f>
        <v>1</v>
      </c>
      <c r="P313" s="12" t="str">
        <f>IF(IFERROR(FIND("Family",G313),0)&gt;0,1,"")</f>
        <v/>
      </c>
      <c r="Q313" s="12" t="str">
        <f>IF(IFERROR(FIND("second marker",J313),0)&gt;0,IF(O313=1,"",1),"")</f>
        <v/>
      </c>
      <c r="R313" s="12" t="str">
        <f>IF(A313="S",1,"")</f>
        <v/>
      </c>
      <c r="S313" s="12" t="str">
        <f>IF(OR(B313="",B313=" "),"",1)</f>
        <v/>
      </c>
      <c r="T313" s="1"/>
      <c r="U313" s="1"/>
      <c r="V313" s="1"/>
      <c r="W313" s="1"/>
      <c r="X313" s="1"/>
      <c r="Y313" s="1"/>
      <c r="Z313" s="1"/>
      <c r="AA313" s="11"/>
      <c r="AB313" s="11"/>
    </row>
    <row r="314" spans="1:28" ht="15.75" x14ac:dyDescent="0.25">
      <c r="A314" s="28">
        <v>471</v>
      </c>
      <c r="B314" s="28"/>
      <c r="C314" s="5"/>
      <c r="D314" s="28">
        <v>929408</v>
      </c>
      <c r="E314" s="5"/>
      <c r="F314" s="5"/>
      <c r="G314" s="28" t="s">
        <v>832</v>
      </c>
      <c r="H314" s="25">
        <v>1918</v>
      </c>
      <c r="I314" s="25">
        <v>2001</v>
      </c>
      <c r="J314" s="1" t="s">
        <v>833</v>
      </c>
      <c r="K314" t="str">
        <f>IF(OR(C314="",C314=" "),"",1)</f>
        <v/>
      </c>
      <c r="L314" s="12">
        <f>IF(OR(D314="",D314=" "),"",1)</f>
        <v>1</v>
      </c>
      <c r="M314" s="12" t="str">
        <f>IF(OR(E314="",E314=" "),"",1)</f>
        <v/>
      </c>
      <c r="N314" s="12">
        <f>IF(OR(K314=1,L314=1,M314=1),1,"")</f>
        <v>1</v>
      </c>
      <c r="O314" s="12">
        <f>IF(IFERROR(FIND(")",G314),0)&gt;0,1,"")</f>
        <v>1</v>
      </c>
      <c r="P314" s="12" t="str">
        <f>IF(IFERROR(FIND("Family",G314),0)&gt;0,1,"")</f>
        <v/>
      </c>
      <c r="Q314" s="12" t="str">
        <f>IF(IFERROR(FIND("second marker",J314),0)&gt;0,IF(O314=1,"",1),"")</f>
        <v/>
      </c>
      <c r="R314" s="12" t="str">
        <f>IF(A314="S",1,"")</f>
        <v/>
      </c>
      <c r="S314" s="12" t="str">
        <f>IF(OR(B314="",B314=" "),"",1)</f>
        <v/>
      </c>
      <c r="T314" s="1"/>
      <c r="U314" s="1"/>
      <c r="V314" s="1"/>
      <c r="W314" s="1"/>
      <c r="X314" s="1"/>
      <c r="Y314" s="1"/>
      <c r="Z314" s="1"/>
      <c r="AA314" s="11"/>
      <c r="AB314" s="11"/>
    </row>
    <row r="315" spans="1:28" ht="15.75" x14ac:dyDescent="0.25">
      <c r="A315" s="28">
        <v>202</v>
      </c>
      <c r="B315" s="28"/>
      <c r="C315" s="5"/>
      <c r="D315" s="28">
        <v>928242</v>
      </c>
      <c r="E315" s="30"/>
      <c r="F315" s="30"/>
      <c r="G315" s="28" t="s">
        <v>834</v>
      </c>
      <c r="H315" s="26" t="s">
        <v>835</v>
      </c>
      <c r="I315" s="25">
        <v>1998</v>
      </c>
      <c r="J315" s="1" t="s">
        <v>8</v>
      </c>
      <c r="K315" t="str">
        <f>IF(OR(C315="",C315=" "),"",1)</f>
        <v/>
      </c>
      <c r="L315" s="12">
        <f>IF(OR(D315="",D315=" "),"",1)</f>
        <v>1</v>
      </c>
      <c r="M315" s="12" t="str">
        <f>IF(OR(E315="",E315=" "),"",1)</f>
        <v/>
      </c>
      <c r="N315" s="12">
        <f>IF(OR(K315=1,L315=1,M315=1),1,"")</f>
        <v>1</v>
      </c>
      <c r="O315" s="12" t="str">
        <f>IF(IFERROR(FIND(")",G315),0)&gt;0,1,"")</f>
        <v/>
      </c>
      <c r="P315" s="12" t="str">
        <f>IF(IFERROR(FIND("Family",G315),0)&gt;0,1,"")</f>
        <v/>
      </c>
      <c r="Q315" s="12" t="str">
        <f>IF(IFERROR(FIND("second marker",J315),0)&gt;0,IF(O315=1,"",1),"")</f>
        <v/>
      </c>
      <c r="R315" s="12" t="str">
        <f>IF(A315="S",1,"")</f>
        <v/>
      </c>
      <c r="S315" s="12" t="str">
        <f>IF(OR(B315="",B315=" "),"",1)</f>
        <v/>
      </c>
      <c r="T315" s="1"/>
      <c r="U315" s="1"/>
      <c r="V315" s="1"/>
      <c r="W315" s="1"/>
      <c r="X315" s="1"/>
      <c r="Y315" s="1"/>
      <c r="Z315" s="1"/>
      <c r="AA315" s="11"/>
      <c r="AB315" s="11"/>
    </row>
    <row r="316" spans="1:28" ht="15.75" x14ac:dyDescent="0.25">
      <c r="A316" s="5">
        <v>327</v>
      </c>
      <c r="B316" s="5"/>
      <c r="C316" s="5" t="s">
        <v>8</v>
      </c>
      <c r="D316" s="2">
        <v>928811</v>
      </c>
      <c r="E316" s="5" t="s">
        <v>8</v>
      </c>
      <c r="F316" s="5"/>
      <c r="G316" s="28" t="s">
        <v>836</v>
      </c>
      <c r="H316" s="5" t="s">
        <v>202</v>
      </c>
      <c r="I316" s="5">
        <v>1994</v>
      </c>
      <c r="J316" s="5" t="s">
        <v>837</v>
      </c>
      <c r="K316" t="str">
        <f>IF(OR(C316="",C316=" "),"",1)</f>
        <v/>
      </c>
      <c r="L316" s="12">
        <f>IF(OR(D316="",D316=" "),"",1)</f>
        <v>1</v>
      </c>
      <c r="M316" s="12" t="str">
        <f>IF(OR(E316="",E316=" "),"",1)</f>
        <v/>
      </c>
      <c r="N316" s="12">
        <f>IF(OR(K316=1,L316=1,M316=1),1,"")</f>
        <v>1</v>
      </c>
      <c r="O316" s="12" t="str">
        <f>IF(IFERROR(FIND(")",G316),0)&gt;0,1,"")</f>
        <v/>
      </c>
      <c r="P316" s="12" t="str">
        <f>IF(IFERROR(FIND("Family",G316),0)&gt;0,1,"")</f>
        <v/>
      </c>
      <c r="Q316" s="12">
        <f>IF(IFERROR(FIND("second marker",J316),0)&gt;0,IF(O316=1,"",1),"")</f>
        <v>1</v>
      </c>
      <c r="R316" s="12" t="str">
        <f>IF(A316="S",1,"")</f>
        <v/>
      </c>
      <c r="S316" s="12" t="str">
        <f>IF(OR(B316="",B316=" "),"",1)</f>
        <v/>
      </c>
      <c r="T316" s="1"/>
      <c r="U316" s="1"/>
      <c r="V316" s="1"/>
      <c r="W316" s="1"/>
      <c r="X316" s="1"/>
      <c r="Y316" s="1"/>
      <c r="Z316" s="1"/>
      <c r="AA316" s="11"/>
      <c r="AB316" s="11"/>
    </row>
    <row r="317" spans="1:28" ht="15.75" x14ac:dyDescent="0.25">
      <c r="A317" s="5">
        <v>48</v>
      </c>
      <c r="B317" s="5"/>
      <c r="C317" s="5" t="s">
        <v>8</v>
      </c>
      <c r="D317" s="2">
        <v>927541</v>
      </c>
      <c r="E317" s="5" t="s">
        <v>8</v>
      </c>
      <c r="F317" s="5"/>
      <c r="G317" s="28" t="s">
        <v>838</v>
      </c>
      <c r="H317" s="5" t="s">
        <v>421</v>
      </c>
      <c r="I317" s="5" t="s">
        <v>422</v>
      </c>
      <c r="J317" s="5" t="s">
        <v>839</v>
      </c>
      <c r="K317" t="str">
        <f>IF(OR(C317="",C317=" "),"",1)</f>
        <v/>
      </c>
      <c r="L317" s="12">
        <f>IF(OR(D317="",D317=" "),"",1)</f>
        <v>1</v>
      </c>
      <c r="M317" s="12" t="str">
        <f>IF(OR(E317="",E317=" "),"",1)</f>
        <v/>
      </c>
      <c r="N317" s="12">
        <f>IF(OR(K317=1,L317=1,M317=1),1,"")</f>
        <v>1</v>
      </c>
      <c r="O317" s="12" t="str">
        <f>IF(IFERROR(FIND(")",G317),0)&gt;0,1,"")</f>
        <v/>
      </c>
      <c r="P317" s="12" t="str">
        <f>IF(IFERROR(FIND("Family",G317),0)&gt;0,1,"")</f>
        <v/>
      </c>
      <c r="Q317" s="12" t="str">
        <f>IF(IFERROR(FIND("second marker",J317),0)&gt;0,IF(O317=1,"",1),"")</f>
        <v/>
      </c>
      <c r="R317" s="12" t="str">
        <f>IF(A317="S",1,"")</f>
        <v/>
      </c>
      <c r="S317" s="12" t="str">
        <f>IF(OR(B317="",B317=" "),"",1)</f>
        <v/>
      </c>
      <c r="T317" s="1"/>
      <c r="U317" s="1"/>
      <c r="V317" s="1"/>
      <c r="W317" s="1"/>
      <c r="X317" s="1"/>
      <c r="Y317" s="1"/>
      <c r="Z317" s="1"/>
      <c r="AA317" s="11"/>
      <c r="AB317" s="11"/>
    </row>
    <row r="318" spans="1:28" ht="15.75" x14ac:dyDescent="0.25">
      <c r="A318" s="28">
        <v>338</v>
      </c>
      <c r="B318" s="28"/>
      <c r="C318" s="5"/>
      <c r="D318" s="28">
        <v>928820</v>
      </c>
      <c r="E318" s="5"/>
      <c r="F318" s="5"/>
      <c r="G318" s="28" t="s">
        <v>838</v>
      </c>
      <c r="H318" s="26" t="s">
        <v>840</v>
      </c>
      <c r="I318" s="25">
        <v>1939</v>
      </c>
      <c r="J318" s="1" t="s">
        <v>841</v>
      </c>
      <c r="K318" t="str">
        <f>IF(OR(C318="",C318=" "),"",1)</f>
        <v/>
      </c>
      <c r="L318" s="12">
        <f>IF(OR(D318="",D318=" "),"",1)</f>
        <v>1</v>
      </c>
      <c r="M318" s="12" t="str">
        <f>IF(OR(E318="",E318=" "),"",1)</f>
        <v/>
      </c>
      <c r="N318" s="12">
        <f>IF(OR(K318=1,L318=1,M318=1),1,"")</f>
        <v>1</v>
      </c>
      <c r="O318" s="12" t="str">
        <f>IF(IFERROR(FIND(")",G318),0)&gt;0,1,"")</f>
        <v/>
      </c>
      <c r="P318" s="12" t="str">
        <f>IF(IFERROR(FIND("Family",G318),0)&gt;0,1,"")</f>
        <v/>
      </c>
      <c r="Q318" s="12" t="str">
        <f>IF(IFERROR(FIND("second marker",J318),0)&gt;0,IF(O318=1,"",1),"")</f>
        <v/>
      </c>
      <c r="R318" s="12" t="str">
        <f>IF(A318="S",1,"")</f>
        <v/>
      </c>
      <c r="S318" s="12" t="str">
        <f>IF(OR(B318="",B318=" "),"",1)</f>
        <v/>
      </c>
      <c r="T318" s="1"/>
      <c r="U318" s="1"/>
      <c r="V318" s="1"/>
      <c r="W318" s="1"/>
      <c r="X318" s="1"/>
      <c r="Y318" s="1"/>
      <c r="Z318" s="1"/>
      <c r="AA318" s="11"/>
      <c r="AB318" s="11"/>
    </row>
    <row r="319" spans="1:28" ht="15.75" x14ac:dyDescent="0.25">
      <c r="A319" s="28">
        <v>446</v>
      </c>
      <c r="B319" s="28"/>
      <c r="C319" s="5"/>
      <c r="D319" s="28">
        <v>929349</v>
      </c>
      <c r="E319" s="5"/>
      <c r="F319" s="5"/>
      <c r="G319" s="28" t="s">
        <v>842</v>
      </c>
      <c r="H319" s="25">
        <v>1884</v>
      </c>
      <c r="I319" s="25">
        <v>1973</v>
      </c>
      <c r="J319" s="1" t="s">
        <v>843</v>
      </c>
      <c r="K319" t="str">
        <f>IF(OR(C319="",C319=" "),"",1)</f>
        <v/>
      </c>
      <c r="L319" s="12">
        <f>IF(OR(D319="",D319=" "),"",1)</f>
        <v>1</v>
      </c>
      <c r="M319" s="12" t="str">
        <f>IF(OR(E319="",E319=" "),"",1)</f>
        <v/>
      </c>
      <c r="N319" s="12">
        <f>IF(OR(K319=1,L319=1,M319=1),1,"")</f>
        <v>1</v>
      </c>
      <c r="O319" s="12" t="str">
        <f>IF(IFERROR(FIND(")",G319),0)&gt;0,1,"")</f>
        <v/>
      </c>
      <c r="P319" s="12" t="str">
        <f>IF(IFERROR(FIND("Family",G319),0)&gt;0,1,"")</f>
        <v/>
      </c>
      <c r="Q319" s="12" t="str">
        <f>IF(IFERROR(FIND("second marker",J319),0)&gt;0,IF(O319=1,"",1),"")</f>
        <v/>
      </c>
      <c r="R319" s="12" t="str">
        <f>IF(A319="S",1,"")</f>
        <v/>
      </c>
      <c r="S319" s="12" t="str">
        <f>IF(OR(B319="",B319=" "),"",1)</f>
        <v/>
      </c>
      <c r="T319" s="1"/>
      <c r="U319" s="1"/>
      <c r="V319" s="1"/>
      <c r="W319" s="1"/>
      <c r="X319" s="1"/>
      <c r="Y319" s="1"/>
      <c r="Z319" s="1"/>
      <c r="AA319" s="11"/>
      <c r="AB319" s="11"/>
    </row>
    <row r="320" spans="1:28" ht="15.75" x14ac:dyDescent="0.25">
      <c r="A320" s="28">
        <v>356</v>
      </c>
      <c r="B320" s="28"/>
      <c r="C320" s="5">
        <v>212676</v>
      </c>
      <c r="D320" s="28">
        <v>928897</v>
      </c>
      <c r="E320" s="5"/>
      <c r="F320" s="5"/>
      <c r="G320" s="28" t="s">
        <v>844</v>
      </c>
      <c r="H320" s="26" t="s">
        <v>845</v>
      </c>
      <c r="I320" s="25" t="s">
        <v>846</v>
      </c>
      <c r="J320" s="1" t="s">
        <v>847</v>
      </c>
      <c r="K320">
        <f>IF(OR(C320="",C320=" "),"",1)</f>
        <v>1</v>
      </c>
      <c r="L320" s="12">
        <f>IF(OR(D320="",D320=" "),"",1)</f>
        <v>1</v>
      </c>
      <c r="M320" s="12" t="str">
        <f>IF(OR(E320="",E320=" "),"",1)</f>
        <v/>
      </c>
      <c r="N320" s="12">
        <f>IF(OR(K320=1,L320=1,M320=1),1,"")</f>
        <v>1</v>
      </c>
      <c r="O320" s="12" t="str">
        <f>IF(IFERROR(FIND(")",G320),0)&gt;0,1,"")</f>
        <v/>
      </c>
      <c r="P320" s="12" t="str">
        <f>IF(IFERROR(FIND("Family",G320),0)&gt;0,1,"")</f>
        <v/>
      </c>
      <c r="Q320" s="12" t="str">
        <f>IF(IFERROR(FIND("second marker",J320),0)&gt;0,IF(O320=1,"",1),"")</f>
        <v/>
      </c>
      <c r="R320" s="12" t="str">
        <f>IF(A320="S",1,"")</f>
        <v/>
      </c>
      <c r="S320" s="12" t="str">
        <f>IF(OR(B320="",B320=" "),"",1)</f>
        <v/>
      </c>
      <c r="T320" s="1"/>
      <c r="U320" s="1"/>
      <c r="V320" s="1"/>
      <c r="W320" s="1"/>
      <c r="X320" s="1"/>
      <c r="Y320" s="1"/>
      <c r="Z320" s="1"/>
      <c r="AA320" s="11"/>
      <c r="AB320" s="11"/>
    </row>
    <row r="321" spans="1:28" ht="15.75" x14ac:dyDescent="0.25">
      <c r="A321" s="28">
        <v>400</v>
      </c>
      <c r="B321" s="28"/>
      <c r="C321" s="5"/>
      <c r="D321" s="28">
        <v>928962</v>
      </c>
      <c r="E321" s="5"/>
      <c r="F321" s="5"/>
      <c r="G321" s="28" t="s">
        <v>848</v>
      </c>
      <c r="H321" s="26" t="s">
        <v>849</v>
      </c>
      <c r="I321" s="25">
        <v>1961</v>
      </c>
      <c r="J321" s="1" t="s">
        <v>850</v>
      </c>
      <c r="K321" t="str">
        <f>IF(OR(C321="",C321=" "),"",1)</f>
        <v/>
      </c>
      <c r="L321" s="12">
        <f>IF(OR(D321="",D321=" "),"",1)</f>
        <v>1</v>
      </c>
      <c r="M321" s="12" t="str">
        <f>IF(OR(E321="",E321=" "),"",1)</f>
        <v/>
      </c>
      <c r="N321" s="12">
        <f>IF(OR(K321=1,L321=1,M321=1),1,"")</f>
        <v>1</v>
      </c>
      <c r="O321" s="12" t="str">
        <f>IF(IFERROR(FIND(")",G321),0)&gt;0,1,"")</f>
        <v/>
      </c>
      <c r="P321" s="12" t="str">
        <f>IF(IFERROR(FIND("Family",G321),0)&gt;0,1,"")</f>
        <v/>
      </c>
      <c r="Q321" s="12" t="str">
        <f>IF(IFERROR(FIND("second marker",J321),0)&gt;0,IF(O321=1,"",1),"")</f>
        <v/>
      </c>
      <c r="R321" s="12" t="str">
        <f>IF(A321="S",1,"")</f>
        <v/>
      </c>
      <c r="S321" s="12" t="str">
        <f>IF(OR(B321="",B321=" "),"",1)</f>
        <v/>
      </c>
      <c r="T321" s="1"/>
      <c r="U321" s="1"/>
      <c r="V321" s="1"/>
      <c r="W321" s="1"/>
      <c r="X321" s="1"/>
      <c r="Y321" s="1"/>
      <c r="Z321" s="1"/>
      <c r="AA321" s="11"/>
      <c r="AB321" s="11"/>
    </row>
    <row r="322" spans="1:28" ht="15.75" x14ac:dyDescent="0.25">
      <c r="A322" s="28">
        <v>380</v>
      </c>
      <c r="B322" s="28"/>
      <c r="C322" s="5"/>
      <c r="D322" s="28">
        <v>928934</v>
      </c>
      <c r="E322" s="5"/>
      <c r="F322" s="5"/>
      <c r="G322" s="28" t="s">
        <v>851</v>
      </c>
      <c r="H322" s="26" t="s">
        <v>165</v>
      </c>
      <c r="I322" s="25">
        <v>1975</v>
      </c>
      <c r="J322" s="1" t="s">
        <v>707</v>
      </c>
      <c r="K322" t="str">
        <f>IF(OR(C322="",C322=" "),"",1)</f>
        <v/>
      </c>
      <c r="L322" s="12">
        <f>IF(OR(D322="",D322=" "),"",1)</f>
        <v>1</v>
      </c>
      <c r="M322" s="12" t="str">
        <f>IF(OR(E322="",E322=" "),"",1)</f>
        <v/>
      </c>
      <c r="N322" s="12">
        <f>IF(OR(K322=1,L322=1,M322=1),1,"")</f>
        <v>1</v>
      </c>
      <c r="O322" s="12" t="str">
        <f>IF(IFERROR(FIND(")",G322),0)&gt;0,1,"")</f>
        <v/>
      </c>
      <c r="P322" s="12" t="str">
        <f>IF(IFERROR(FIND("Family",G322),0)&gt;0,1,"")</f>
        <v/>
      </c>
      <c r="Q322" s="12" t="str">
        <f>IF(IFERROR(FIND("second marker",J322),0)&gt;0,IF(O322=1,"",1),"")</f>
        <v/>
      </c>
      <c r="R322" s="12" t="str">
        <f>IF(A322="S",1,"")</f>
        <v/>
      </c>
      <c r="S322" s="12" t="str">
        <f>IF(OR(B322="",B322=" "),"",1)</f>
        <v/>
      </c>
      <c r="T322" s="1"/>
      <c r="U322" s="1"/>
      <c r="V322" s="1"/>
      <c r="W322" s="1"/>
      <c r="X322" s="1"/>
      <c r="Y322" s="1"/>
      <c r="Z322" s="1"/>
      <c r="AA322" s="11"/>
      <c r="AB322" s="11"/>
    </row>
    <row r="323" spans="1:28" ht="15.75" x14ac:dyDescent="0.25">
      <c r="A323" s="5">
        <v>375</v>
      </c>
      <c r="B323" s="5"/>
      <c r="C323" s="5" t="s">
        <v>8</v>
      </c>
      <c r="D323" s="5">
        <v>928926</v>
      </c>
      <c r="E323" s="5" t="s">
        <v>8</v>
      </c>
      <c r="F323" s="5"/>
      <c r="G323" s="28" t="s">
        <v>852</v>
      </c>
      <c r="H323" s="5" t="s">
        <v>94</v>
      </c>
      <c r="I323" s="5">
        <v>1954</v>
      </c>
      <c r="J323" s="5" t="s">
        <v>853</v>
      </c>
      <c r="K323" t="str">
        <f>IF(OR(C323="",C323=" "),"",1)</f>
        <v/>
      </c>
      <c r="L323" s="12">
        <f>IF(OR(D323="",D323=" "),"",1)</f>
        <v>1</v>
      </c>
      <c r="M323" s="12" t="str">
        <f>IF(OR(E323="",E323=" "),"",1)</f>
        <v/>
      </c>
      <c r="N323" s="12">
        <f>IF(OR(K323=1,L323=1,M323=1),1,"")</f>
        <v>1</v>
      </c>
      <c r="O323" s="12" t="str">
        <f>IF(IFERROR(FIND(")",G323),0)&gt;0,1,"")</f>
        <v/>
      </c>
      <c r="P323" s="12" t="str">
        <f>IF(IFERROR(FIND("Family",G323),0)&gt;0,1,"")</f>
        <v/>
      </c>
      <c r="Q323" s="12" t="str">
        <f>IF(IFERROR(FIND("second marker",J323),0)&gt;0,IF(O323=1,"",1),"")</f>
        <v/>
      </c>
      <c r="R323" s="12" t="str">
        <f>IF(A323="S",1,"")</f>
        <v/>
      </c>
      <c r="S323" s="12" t="str">
        <f>IF(OR(B323="",B323=" "),"",1)</f>
        <v/>
      </c>
      <c r="T323" s="1"/>
      <c r="U323" s="1"/>
      <c r="V323" s="1"/>
      <c r="W323" s="1"/>
      <c r="X323" s="1"/>
      <c r="Y323" s="1"/>
      <c r="Z323" s="1"/>
      <c r="AA323" s="11"/>
      <c r="AB323" s="11"/>
    </row>
    <row r="324" spans="1:28" ht="15.75" x14ac:dyDescent="0.25">
      <c r="A324" s="28">
        <v>203</v>
      </c>
      <c r="B324" s="28"/>
      <c r="C324" s="5"/>
      <c r="D324" s="28">
        <v>928243</v>
      </c>
      <c r="E324" s="30"/>
      <c r="F324" s="30"/>
      <c r="G324" s="28" t="s">
        <v>854</v>
      </c>
      <c r="H324" s="26" t="s">
        <v>855</v>
      </c>
      <c r="I324" s="25">
        <v>1962</v>
      </c>
      <c r="J324" s="1" t="s">
        <v>8</v>
      </c>
      <c r="K324" t="str">
        <f>IF(OR(C324="",C324=" "),"",1)</f>
        <v/>
      </c>
      <c r="L324" s="12">
        <f>IF(OR(D324="",D324=" "),"",1)</f>
        <v>1</v>
      </c>
      <c r="M324" s="12" t="str">
        <f>IF(OR(E324="",E324=" "),"",1)</f>
        <v/>
      </c>
      <c r="N324" s="12">
        <f>IF(OR(K324=1,L324=1,M324=1),1,"")</f>
        <v>1</v>
      </c>
      <c r="O324" s="12" t="str">
        <f>IF(IFERROR(FIND(")",G324),0)&gt;0,1,"")</f>
        <v/>
      </c>
      <c r="P324" s="12" t="str">
        <f>IF(IFERROR(FIND("Family",G324),0)&gt;0,1,"")</f>
        <v/>
      </c>
      <c r="Q324" s="12" t="str">
        <f>IF(IFERROR(FIND("second marker",J324),0)&gt;0,IF(O324=1,"",1),"")</f>
        <v/>
      </c>
      <c r="R324" s="12" t="str">
        <f>IF(A324="S",1,"")</f>
        <v/>
      </c>
      <c r="S324" s="12" t="str">
        <f>IF(OR(B324="",B324=" "),"",1)</f>
        <v/>
      </c>
      <c r="T324" s="1"/>
      <c r="U324" s="1"/>
      <c r="V324" s="1"/>
      <c r="W324" s="1"/>
      <c r="X324" s="1"/>
      <c r="Y324" s="1"/>
      <c r="Z324" s="1"/>
      <c r="AA324" s="11"/>
      <c r="AB324" s="11"/>
    </row>
    <row r="325" spans="1:28" ht="15.75" x14ac:dyDescent="0.25">
      <c r="A325" s="28">
        <v>369</v>
      </c>
      <c r="B325" s="28"/>
      <c r="C325" s="5"/>
      <c r="D325" s="28">
        <v>928912</v>
      </c>
      <c r="E325" s="5"/>
      <c r="F325" s="5"/>
      <c r="G325" s="28" t="s">
        <v>856</v>
      </c>
      <c r="H325" s="26" t="s">
        <v>694</v>
      </c>
      <c r="I325" s="25">
        <v>1979</v>
      </c>
      <c r="J325" s="1" t="s">
        <v>707</v>
      </c>
      <c r="K325" t="str">
        <f>IF(OR(C325="",C325=" "),"",1)</f>
        <v/>
      </c>
      <c r="L325" s="12">
        <f>IF(OR(D325="",D325=" "),"",1)</f>
        <v>1</v>
      </c>
      <c r="M325" s="12" t="str">
        <f>IF(OR(E325="",E325=" "),"",1)</f>
        <v/>
      </c>
      <c r="N325" s="12">
        <f>IF(OR(K325=1,L325=1,M325=1),1,"")</f>
        <v>1</v>
      </c>
      <c r="O325" s="12" t="str">
        <f>IF(IFERROR(FIND(")",G325),0)&gt;0,1,"")</f>
        <v/>
      </c>
      <c r="P325" s="12" t="str">
        <f>IF(IFERROR(FIND("Family",G325),0)&gt;0,1,"")</f>
        <v/>
      </c>
      <c r="Q325" s="12" t="str">
        <f>IF(IFERROR(FIND("second marker",J325),0)&gt;0,IF(O325=1,"",1),"")</f>
        <v/>
      </c>
      <c r="R325" s="12" t="str">
        <f>IF(A325="S",1,"")</f>
        <v/>
      </c>
      <c r="S325" s="12" t="str">
        <f>IF(OR(B325="",B325=" "),"",1)</f>
        <v/>
      </c>
      <c r="T325" s="1"/>
      <c r="U325" s="1"/>
      <c r="V325" s="1"/>
      <c r="W325" s="1"/>
      <c r="X325" s="1"/>
      <c r="Y325" s="1"/>
      <c r="Z325" s="1"/>
      <c r="AA325" s="11"/>
      <c r="AB325" s="11"/>
    </row>
    <row r="326" spans="1:28" ht="15.75" x14ac:dyDescent="0.25">
      <c r="A326" s="28">
        <v>514</v>
      </c>
      <c r="B326" s="28"/>
      <c r="C326" s="5"/>
      <c r="D326" s="28">
        <v>929453</v>
      </c>
      <c r="E326" s="5"/>
      <c r="F326" s="5"/>
      <c r="G326" s="28" t="s">
        <v>857</v>
      </c>
      <c r="H326" s="25">
        <v>1904</v>
      </c>
      <c r="I326" s="25">
        <v>1973</v>
      </c>
      <c r="J326" s="1" t="s">
        <v>858</v>
      </c>
      <c r="K326" t="str">
        <f>IF(OR(C326="",C326=" "),"",1)</f>
        <v/>
      </c>
      <c r="L326" s="12">
        <f>IF(OR(D326="",D326=" "),"",1)</f>
        <v>1</v>
      </c>
      <c r="M326" s="12" t="str">
        <f>IF(OR(E326="",E326=" "),"",1)</f>
        <v/>
      </c>
      <c r="N326" s="12">
        <f>IF(OR(K326=1,L326=1,M326=1),1,"")</f>
        <v>1</v>
      </c>
      <c r="O326" s="12" t="str">
        <f>IF(IFERROR(FIND(")",G326),0)&gt;0,1,"")</f>
        <v/>
      </c>
      <c r="P326" s="12" t="str">
        <f>IF(IFERROR(FIND("Family",G326),0)&gt;0,1,"")</f>
        <v/>
      </c>
      <c r="Q326" s="12" t="str">
        <f>IF(IFERROR(FIND("second marker",J326),0)&gt;0,IF(O326=1,"",1),"")</f>
        <v/>
      </c>
      <c r="R326" s="12" t="str">
        <f>IF(A326="S",1,"")</f>
        <v/>
      </c>
      <c r="S326" s="12" t="str">
        <f>IF(OR(B326="",B326=" "),"",1)</f>
        <v/>
      </c>
      <c r="T326" s="1"/>
      <c r="U326" s="1"/>
      <c r="V326" s="1"/>
      <c r="W326" s="1"/>
      <c r="X326" s="1"/>
      <c r="Y326" s="1"/>
      <c r="Z326" s="1"/>
      <c r="AA326" s="11"/>
      <c r="AB326" s="11"/>
    </row>
    <row r="327" spans="1:28" ht="15.75" x14ac:dyDescent="0.25">
      <c r="A327" s="2"/>
      <c r="B327" s="2" t="s">
        <v>1443</v>
      </c>
      <c r="C327" s="2"/>
      <c r="D327" s="28"/>
      <c r="E327" s="5">
        <v>428374</v>
      </c>
      <c r="F327" s="5"/>
      <c r="G327" s="28" t="s">
        <v>859</v>
      </c>
      <c r="H327" s="5" t="s">
        <v>860</v>
      </c>
      <c r="I327" s="5" t="s">
        <v>861</v>
      </c>
      <c r="J327" s="1" t="s">
        <v>8</v>
      </c>
      <c r="K327" t="str">
        <f>IF(OR(C327="",C327=" "),"",1)</f>
        <v/>
      </c>
      <c r="L327" s="12" t="str">
        <f>IF(OR(D327="",D327=" "),"",1)</f>
        <v/>
      </c>
      <c r="M327" s="12">
        <f>IF(OR(E327="",E327=" "),"",1)</f>
        <v>1</v>
      </c>
      <c r="N327" s="12">
        <f>IF(OR(K327=1,L327=1,M327=1),1,"")</f>
        <v>1</v>
      </c>
      <c r="O327" s="12" t="str">
        <f>IF(IFERROR(FIND(")",G327),0)&gt;0,1,"")</f>
        <v/>
      </c>
      <c r="P327" s="12" t="str">
        <f>IF(IFERROR(FIND("Family",G327),0)&gt;0,1,"")</f>
        <v/>
      </c>
      <c r="Q327" s="12" t="str">
        <f>IF(IFERROR(FIND("second marker",J327),0)&gt;0,IF(O327=1,"",1),"")</f>
        <v/>
      </c>
      <c r="R327" s="12" t="str">
        <f>IF(A327="S",1,"")</f>
        <v/>
      </c>
      <c r="S327" s="12">
        <f>IF(OR(B327="",B327=" "),"",1)</f>
        <v>1</v>
      </c>
      <c r="T327" s="1"/>
      <c r="U327" s="1"/>
      <c r="V327" s="1"/>
      <c r="W327" s="1"/>
      <c r="X327" s="1"/>
      <c r="Y327" s="1"/>
      <c r="Z327" s="1"/>
      <c r="AA327" s="11"/>
      <c r="AB327" s="11"/>
    </row>
    <row r="328" spans="1:28" ht="15.75" x14ac:dyDescent="0.25">
      <c r="A328" s="5">
        <v>455</v>
      </c>
      <c r="B328" s="5"/>
      <c r="C328" s="5" t="s">
        <v>8</v>
      </c>
      <c r="D328" s="2">
        <v>929387</v>
      </c>
      <c r="E328" s="5" t="s">
        <v>8</v>
      </c>
      <c r="F328" s="5"/>
      <c r="G328" s="28" t="s">
        <v>862</v>
      </c>
      <c r="H328" s="5">
        <v>1938</v>
      </c>
      <c r="I328" s="5">
        <v>1998</v>
      </c>
      <c r="J328" s="5" t="s">
        <v>106</v>
      </c>
      <c r="K328" t="str">
        <f>IF(OR(C328="",C328=" "),"",1)</f>
        <v/>
      </c>
      <c r="L328" s="12">
        <f>IF(OR(D328="",D328=" "),"",1)</f>
        <v>1</v>
      </c>
      <c r="M328" s="12" t="str">
        <f>IF(OR(E328="",E328=" "),"",1)</f>
        <v/>
      </c>
      <c r="N328" s="12">
        <f>IF(OR(K328=1,L328=1,M328=1),1,"")</f>
        <v>1</v>
      </c>
      <c r="O328" s="12" t="str">
        <f>IF(IFERROR(FIND(")",G328),0)&gt;0,1,"")</f>
        <v/>
      </c>
      <c r="P328" s="12" t="str">
        <f>IF(IFERROR(FIND("Family",G328),0)&gt;0,1,"")</f>
        <v/>
      </c>
      <c r="Q328" s="12" t="str">
        <f>IF(IFERROR(FIND("second marker",J328),0)&gt;0,IF(O328=1,"",1),"")</f>
        <v/>
      </c>
      <c r="R328" s="12" t="str">
        <f>IF(A328="S",1,"")</f>
        <v/>
      </c>
      <c r="S328" s="12" t="str">
        <f>IF(OR(B328="",B328=" "),"",1)</f>
        <v/>
      </c>
      <c r="T328" s="1"/>
      <c r="U328" s="1"/>
      <c r="V328" s="1"/>
      <c r="W328" s="1"/>
      <c r="X328" s="1"/>
      <c r="Y328" s="1"/>
      <c r="Z328" s="1"/>
      <c r="AA328" s="11"/>
      <c r="AB328" s="11"/>
    </row>
    <row r="329" spans="1:28" ht="15.75" x14ac:dyDescent="0.25">
      <c r="A329" s="28">
        <v>509</v>
      </c>
      <c r="B329" s="28"/>
      <c r="C329" s="5"/>
      <c r="D329" s="28">
        <v>929448</v>
      </c>
      <c r="E329" s="5"/>
      <c r="F329" s="5"/>
      <c r="G329" s="28" t="s">
        <v>863</v>
      </c>
      <c r="H329" s="25">
        <v>1923</v>
      </c>
      <c r="I329" s="25">
        <v>2004</v>
      </c>
      <c r="J329" s="1" t="s">
        <v>864</v>
      </c>
      <c r="K329" t="str">
        <f>IF(OR(C329="",C329=" "),"",1)</f>
        <v/>
      </c>
      <c r="L329" s="12">
        <f>IF(OR(D329="",D329=" "),"",1)</f>
        <v>1</v>
      </c>
      <c r="M329" s="12" t="str">
        <f>IF(OR(E329="",E329=" "),"",1)</f>
        <v/>
      </c>
      <c r="N329" s="12">
        <f>IF(OR(K329=1,L329=1,M329=1),1,"")</f>
        <v>1</v>
      </c>
      <c r="O329" s="12" t="str">
        <f>IF(IFERROR(FIND(")",G329),0)&gt;0,1,"")</f>
        <v/>
      </c>
      <c r="P329" s="12" t="str">
        <f>IF(IFERROR(FIND("Family",G329),0)&gt;0,1,"")</f>
        <v/>
      </c>
      <c r="Q329" s="12" t="str">
        <f>IF(IFERROR(FIND("second marker",J329),0)&gt;0,IF(O329=1,"",1),"")</f>
        <v/>
      </c>
      <c r="R329" s="12" t="str">
        <f>IF(A329="S",1,"")</f>
        <v/>
      </c>
      <c r="S329" s="12" t="str">
        <f>IF(OR(B329="",B329=" "),"",1)</f>
        <v/>
      </c>
      <c r="T329" s="1"/>
      <c r="U329" s="1"/>
      <c r="V329" s="1"/>
      <c r="W329" s="1"/>
      <c r="X329" s="1"/>
      <c r="Y329" s="1"/>
      <c r="Z329" s="1"/>
      <c r="AA329" s="11"/>
      <c r="AB329" s="11"/>
    </row>
    <row r="330" spans="1:28" ht="15.75" x14ac:dyDescent="0.25">
      <c r="A330" s="28">
        <v>508</v>
      </c>
      <c r="B330" s="28"/>
      <c r="C330" s="5"/>
      <c r="D330" s="28">
        <v>929447</v>
      </c>
      <c r="E330" s="5"/>
      <c r="F330" s="5"/>
      <c r="G330" s="28" t="s">
        <v>865</v>
      </c>
      <c r="H330" s="25">
        <v>1915</v>
      </c>
      <c r="I330" s="25">
        <v>1985</v>
      </c>
      <c r="J330" s="1" t="s">
        <v>866</v>
      </c>
      <c r="K330" t="str">
        <f>IF(OR(C330="",C330=" "),"",1)</f>
        <v/>
      </c>
      <c r="L330" s="12">
        <f>IF(OR(D330="",D330=" "),"",1)</f>
        <v>1</v>
      </c>
      <c r="M330" s="12" t="str">
        <f>IF(OR(E330="",E330=" "),"",1)</f>
        <v/>
      </c>
      <c r="N330" s="12">
        <f>IF(OR(K330=1,L330=1,M330=1),1,"")</f>
        <v>1</v>
      </c>
      <c r="O330" s="12" t="str">
        <f>IF(IFERROR(FIND(")",G330),0)&gt;0,1,"")</f>
        <v/>
      </c>
      <c r="P330" s="12" t="str">
        <f>IF(IFERROR(FIND("Family",G330),0)&gt;0,1,"")</f>
        <v/>
      </c>
      <c r="Q330" s="12" t="str">
        <f>IF(IFERROR(FIND("second marker",J330),0)&gt;0,IF(O330=1,"",1),"")</f>
        <v/>
      </c>
      <c r="R330" s="12" t="str">
        <f>IF(A330="S",1,"")</f>
        <v/>
      </c>
      <c r="S330" s="12" t="str">
        <f>IF(OR(B330="",B330=" "),"",1)</f>
        <v/>
      </c>
      <c r="T330" s="1"/>
      <c r="U330" s="1"/>
      <c r="V330" s="1"/>
      <c r="W330" s="1"/>
      <c r="X330" s="1"/>
      <c r="Y330" s="1"/>
      <c r="Z330" s="1"/>
      <c r="AA330" s="11"/>
      <c r="AB330" s="11"/>
    </row>
    <row r="331" spans="1:28" ht="15.75" x14ac:dyDescent="0.25">
      <c r="A331" s="28">
        <v>204</v>
      </c>
      <c r="B331" s="28"/>
      <c r="C331" s="3"/>
      <c r="D331" s="28">
        <v>928244</v>
      </c>
      <c r="E331" s="31"/>
      <c r="F331" s="31"/>
      <c r="G331" s="28" t="s">
        <v>867</v>
      </c>
      <c r="H331" s="26" t="s">
        <v>868</v>
      </c>
      <c r="I331" s="25">
        <v>1932</v>
      </c>
      <c r="J331" s="1" t="s">
        <v>869</v>
      </c>
      <c r="K331" t="str">
        <f>IF(OR(C331="",C331=" "),"",1)</f>
        <v/>
      </c>
      <c r="L331" s="12">
        <f>IF(OR(D331="",D331=" "),"",1)</f>
        <v>1</v>
      </c>
      <c r="M331" s="12" t="str">
        <f>IF(OR(E331="",E331=" "),"",1)</f>
        <v/>
      </c>
      <c r="N331" s="12">
        <f>IF(OR(K331=1,L331=1,M331=1),1,"")</f>
        <v>1</v>
      </c>
      <c r="O331" s="12" t="str">
        <f>IF(IFERROR(FIND(")",G331),0)&gt;0,1,"")</f>
        <v/>
      </c>
      <c r="P331" s="12" t="str">
        <f>IF(IFERROR(FIND("Family",G331),0)&gt;0,1,"")</f>
        <v/>
      </c>
      <c r="Q331" s="12" t="str">
        <f>IF(IFERROR(FIND("second marker",J331),0)&gt;0,IF(O331=1,"",1),"")</f>
        <v/>
      </c>
      <c r="R331" s="12" t="str">
        <f>IF(A331="S",1,"")</f>
        <v/>
      </c>
      <c r="S331" s="12" t="str">
        <f>IF(OR(B331="",B331=" "),"",1)</f>
        <v/>
      </c>
      <c r="T331" s="1"/>
      <c r="U331" s="1"/>
      <c r="V331" s="1"/>
      <c r="W331" s="1"/>
      <c r="X331" s="1"/>
      <c r="Y331" s="1"/>
      <c r="Z331" s="1"/>
      <c r="AA331" s="11"/>
      <c r="AB331" s="11"/>
    </row>
    <row r="332" spans="1:28" ht="15.75" x14ac:dyDescent="0.25">
      <c r="A332" s="28">
        <v>438.5</v>
      </c>
      <c r="B332" s="28"/>
      <c r="C332" s="5"/>
      <c r="D332" s="28">
        <v>929339</v>
      </c>
      <c r="E332" s="5"/>
      <c r="F332" s="5"/>
      <c r="G332" s="28" t="s">
        <v>870</v>
      </c>
      <c r="H332" s="25" t="s">
        <v>871</v>
      </c>
      <c r="I332" s="25" t="s">
        <v>872</v>
      </c>
      <c r="J332" s="1" t="s">
        <v>873</v>
      </c>
      <c r="K332" t="str">
        <f>IF(OR(C332="",C332=" "),"",1)</f>
        <v/>
      </c>
      <c r="L332" s="12">
        <f>IF(OR(D332="",D332=" "),"",1)</f>
        <v>1</v>
      </c>
      <c r="M332" s="12" t="str">
        <f>IF(OR(E332="",E332=" "),"",1)</f>
        <v/>
      </c>
      <c r="N332" s="12">
        <f>IF(OR(K332=1,L332=1,M332=1),1,"")</f>
        <v>1</v>
      </c>
      <c r="O332" s="12" t="str">
        <f>IF(IFERROR(FIND(")",G332),0)&gt;0,1,"")</f>
        <v/>
      </c>
      <c r="P332" s="12" t="str">
        <f>IF(IFERROR(FIND("Family",G332),0)&gt;0,1,"")</f>
        <v/>
      </c>
      <c r="Q332" s="12" t="str">
        <f>IF(IFERROR(FIND("second marker",J332),0)&gt;0,IF(O332=1,"",1),"")</f>
        <v/>
      </c>
      <c r="R332" s="12" t="str">
        <f>IF(A332="S",1,"")</f>
        <v/>
      </c>
      <c r="S332" s="12" t="str">
        <f>IF(OR(B332="",B332=" "),"",1)</f>
        <v/>
      </c>
      <c r="T332" s="1"/>
      <c r="U332" s="1"/>
      <c r="V332" s="1"/>
      <c r="W332" s="1"/>
      <c r="X332" s="1"/>
      <c r="Y332" s="1"/>
      <c r="Z332" s="1"/>
      <c r="AA332" s="11"/>
      <c r="AB332" s="11"/>
    </row>
    <row r="333" spans="1:28" ht="15.75" x14ac:dyDescent="0.25">
      <c r="A333" s="28">
        <v>517</v>
      </c>
      <c r="B333" s="28"/>
      <c r="C333" s="5"/>
      <c r="D333" s="28">
        <v>929459</v>
      </c>
      <c r="E333" s="5"/>
      <c r="F333" s="5"/>
      <c r="G333" s="28" t="s">
        <v>874</v>
      </c>
      <c r="H333" s="25" t="s">
        <v>875</v>
      </c>
      <c r="I333" s="25" t="s">
        <v>876</v>
      </c>
      <c r="J333" s="1" t="s">
        <v>877</v>
      </c>
      <c r="K333" t="str">
        <f>IF(OR(C333="",C333=" "),"",1)</f>
        <v/>
      </c>
      <c r="L333" s="12">
        <f>IF(OR(D333="",D333=" "),"",1)</f>
        <v>1</v>
      </c>
      <c r="M333" s="12" t="str">
        <f>IF(OR(E333="",E333=" "),"",1)</f>
        <v/>
      </c>
      <c r="N333" s="12">
        <f>IF(OR(K333=1,L333=1,M333=1),1,"")</f>
        <v>1</v>
      </c>
      <c r="O333" s="12" t="str">
        <f>IF(IFERROR(FIND(")",G333),0)&gt;0,1,"")</f>
        <v/>
      </c>
      <c r="P333" s="12" t="str">
        <f>IF(IFERROR(FIND("Family",G333),0)&gt;0,1,"")</f>
        <v/>
      </c>
      <c r="Q333" s="12" t="str">
        <f>IF(IFERROR(FIND("second marker",J333),0)&gt;0,IF(O333=1,"",1),"")</f>
        <v/>
      </c>
      <c r="R333" s="12" t="str">
        <f>IF(A333="S",1,"")</f>
        <v/>
      </c>
      <c r="S333" s="12" t="str">
        <f>IF(OR(B333="",B333=" "),"",1)</f>
        <v/>
      </c>
      <c r="T333" s="1"/>
      <c r="U333" s="1"/>
      <c r="V333" s="1"/>
      <c r="W333" s="1"/>
      <c r="X333" s="1"/>
      <c r="Y333" s="1"/>
      <c r="Z333" s="1"/>
      <c r="AA333" s="11"/>
      <c r="AB333" s="11"/>
    </row>
    <row r="334" spans="1:28" ht="15.75" x14ac:dyDescent="0.25">
      <c r="A334" s="28">
        <v>337</v>
      </c>
      <c r="B334" s="28"/>
      <c r="C334" s="5"/>
      <c r="D334" s="28">
        <v>928819</v>
      </c>
      <c r="E334" s="5">
        <v>425150</v>
      </c>
      <c r="F334" s="5"/>
      <c r="G334" s="28" t="s">
        <v>878</v>
      </c>
      <c r="H334" s="26" t="s">
        <v>879</v>
      </c>
      <c r="I334" s="25">
        <v>1937</v>
      </c>
      <c r="J334" s="1" t="s">
        <v>880</v>
      </c>
      <c r="K334" t="str">
        <f>IF(OR(C334="",C334=" "),"",1)</f>
        <v/>
      </c>
      <c r="L334" s="12">
        <f>IF(OR(D334="",D334=" "),"",1)</f>
        <v>1</v>
      </c>
      <c r="M334" s="12">
        <f>IF(OR(E334="",E334=" "),"",1)</f>
        <v>1</v>
      </c>
      <c r="N334" s="12">
        <f>IF(OR(K334=1,L334=1,M334=1),1,"")</f>
        <v>1</v>
      </c>
      <c r="O334" s="12" t="str">
        <f>IF(IFERROR(FIND(")",G334),0)&gt;0,1,"")</f>
        <v/>
      </c>
      <c r="P334" s="12" t="str">
        <f>IF(IFERROR(FIND("Family",G334),0)&gt;0,1,"")</f>
        <v/>
      </c>
      <c r="Q334" s="12" t="str">
        <f>IF(IFERROR(FIND("second marker",J334),0)&gt;0,IF(O334=1,"",1),"")</f>
        <v/>
      </c>
      <c r="R334" s="12" t="str">
        <f>IF(A334="S",1,"")</f>
        <v/>
      </c>
      <c r="S334" s="12" t="str">
        <f>IF(OR(B334="",B334=" "),"",1)</f>
        <v/>
      </c>
      <c r="T334" s="1"/>
      <c r="U334" s="1"/>
      <c r="V334" s="1"/>
      <c r="W334" s="1"/>
      <c r="X334" s="1"/>
      <c r="Y334" s="1"/>
      <c r="Z334" s="1"/>
      <c r="AA334" s="11"/>
      <c r="AB334" s="11"/>
    </row>
    <row r="335" spans="1:28" ht="15.75" x14ac:dyDescent="0.25">
      <c r="A335" s="28">
        <v>336</v>
      </c>
      <c r="B335" s="28"/>
      <c r="C335" s="5"/>
      <c r="D335" s="28">
        <v>928818</v>
      </c>
      <c r="E335" s="5"/>
      <c r="F335" s="5"/>
      <c r="G335" s="28" t="s">
        <v>881</v>
      </c>
      <c r="H335" s="26" t="s">
        <v>882</v>
      </c>
      <c r="I335" s="25" t="s">
        <v>883</v>
      </c>
      <c r="J335" s="1" t="s">
        <v>884</v>
      </c>
      <c r="K335" t="str">
        <f>IF(OR(C335="",C335=" "),"",1)</f>
        <v/>
      </c>
      <c r="L335" s="12">
        <f>IF(OR(D335="",D335=" "),"",1)</f>
        <v>1</v>
      </c>
      <c r="M335" s="12" t="str">
        <f>IF(OR(E335="",E335=" "),"",1)</f>
        <v/>
      </c>
      <c r="N335" s="12">
        <f>IF(OR(K335=1,L335=1,M335=1),1,"")</f>
        <v>1</v>
      </c>
      <c r="O335" s="12" t="str">
        <f>IF(IFERROR(FIND(")",G335),0)&gt;0,1,"")</f>
        <v/>
      </c>
      <c r="P335" s="12" t="str">
        <f>IF(IFERROR(FIND("Family",G335),0)&gt;0,1,"")</f>
        <v/>
      </c>
      <c r="Q335" s="12" t="str">
        <f>IF(IFERROR(FIND("second marker",J335),0)&gt;0,IF(O335=1,"",1),"")</f>
        <v/>
      </c>
      <c r="R335" s="12" t="str">
        <f>IF(A335="S",1,"")</f>
        <v/>
      </c>
      <c r="S335" s="12" t="str">
        <f>IF(OR(B335="",B335=" "),"",1)</f>
        <v/>
      </c>
      <c r="T335" s="1"/>
      <c r="U335" s="1"/>
      <c r="V335" s="1"/>
      <c r="W335" s="1"/>
      <c r="X335" s="1"/>
      <c r="Y335" s="1"/>
      <c r="Z335" s="1"/>
      <c r="AA335" s="11"/>
      <c r="AB335" s="11"/>
    </row>
    <row r="336" spans="1:28" ht="15.75" x14ac:dyDescent="0.25">
      <c r="A336" s="28">
        <v>415</v>
      </c>
      <c r="B336" s="28"/>
      <c r="C336" s="5"/>
      <c r="D336" s="28">
        <v>929258</v>
      </c>
      <c r="E336" s="5"/>
      <c r="F336" s="5"/>
      <c r="G336" s="28" t="s">
        <v>885</v>
      </c>
      <c r="H336" s="26" t="s">
        <v>886</v>
      </c>
      <c r="I336" s="25" t="s">
        <v>886</v>
      </c>
      <c r="J336" s="1" t="s">
        <v>887</v>
      </c>
      <c r="K336" t="str">
        <f>IF(OR(C336="",C336=" "),"",1)</f>
        <v/>
      </c>
      <c r="L336" s="12">
        <f>IF(OR(D336="",D336=" "),"",1)</f>
        <v>1</v>
      </c>
      <c r="M336" s="12" t="str">
        <f>IF(OR(E336="",E336=" "),"",1)</f>
        <v/>
      </c>
      <c r="N336" s="12">
        <f>IF(OR(K336=1,L336=1,M336=1),1,"")</f>
        <v>1</v>
      </c>
      <c r="O336" s="12" t="str">
        <f>IF(IFERROR(FIND(")",G336),0)&gt;0,1,"")</f>
        <v/>
      </c>
      <c r="P336" s="12" t="str">
        <f>IF(IFERROR(FIND("Family",G336),0)&gt;0,1,"")</f>
        <v/>
      </c>
      <c r="Q336" s="12" t="str">
        <f>IF(IFERROR(FIND("second marker",J336),0)&gt;0,IF(O336=1,"",1),"")</f>
        <v/>
      </c>
      <c r="R336" s="12" t="str">
        <f>IF(A336="S",1,"")</f>
        <v/>
      </c>
      <c r="S336" s="12" t="str">
        <f>IF(OR(B336="",B336=" "),"",1)</f>
        <v/>
      </c>
      <c r="T336" s="1"/>
      <c r="U336" s="1"/>
      <c r="V336" s="1"/>
      <c r="W336" s="1"/>
      <c r="X336" s="1"/>
      <c r="Y336" s="1"/>
      <c r="Z336" s="1"/>
      <c r="AA336" s="11"/>
      <c r="AB336" s="11"/>
    </row>
    <row r="337" spans="1:28" ht="15.75" x14ac:dyDescent="0.25">
      <c r="A337" s="28">
        <v>447</v>
      </c>
      <c r="B337" s="28"/>
      <c r="C337" s="5"/>
      <c r="D337" s="28">
        <v>929351</v>
      </c>
      <c r="E337" s="5"/>
      <c r="F337" s="5"/>
      <c r="G337" s="28" t="s">
        <v>888</v>
      </c>
      <c r="H337" s="25">
        <v>1913</v>
      </c>
      <c r="I337" s="25">
        <v>1986</v>
      </c>
      <c r="J337" s="1" t="s">
        <v>889</v>
      </c>
      <c r="K337" t="str">
        <f>IF(OR(C337="",C337=" "),"",1)</f>
        <v/>
      </c>
      <c r="L337" s="12">
        <f>IF(OR(D337="",D337=" "),"",1)</f>
        <v>1</v>
      </c>
      <c r="M337" s="12" t="str">
        <f>IF(OR(E337="",E337=" "),"",1)</f>
        <v/>
      </c>
      <c r="N337" s="12">
        <f>IF(OR(K337=1,L337=1,M337=1),1,"")</f>
        <v>1</v>
      </c>
      <c r="O337" s="12" t="str">
        <f>IF(IFERROR(FIND(")",G337),0)&gt;0,1,"")</f>
        <v/>
      </c>
      <c r="P337" s="12" t="str">
        <f>IF(IFERROR(FIND("Family",G337),0)&gt;0,1,"")</f>
        <v/>
      </c>
      <c r="Q337" s="12" t="str">
        <f>IF(IFERROR(FIND("second marker",J337),0)&gt;0,IF(O337=1,"",1),"")</f>
        <v/>
      </c>
      <c r="R337" s="12" t="str">
        <f>IF(A337="S",1,"")</f>
        <v/>
      </c>
      <c r="S337" s="12" t="str">
        <f>IF(OR(B337="",B337=" "),"",1)</f>
        <v/>
      </c>
      <c r="T337" s="1"/>
      <c r="U337" s="1"/>
      <c r="V337" s="1"/>
      <c r="W337" s="1"/>
      <c r="X337" s="1"/>
      <c r="Y337" s="1"/>
      <c r="Z337" s="1"/>
      <c r="AA337" s="11"/>
      <c r="AB337" s="11"/>
    </row>
    <row r="338" spans="1:28" ht="15.75" x14ac:dyDescent="0.25">
      <c r="A338" s="28">
        <v>71</v>
      </c>
      <c r="B338" s="28"/>
      <c r="C338" s="5"/>
      <c r="D338" s="28">
        <v>927561</v>
      </c>
      <c r="E338" s="5"/>
      <c r="F338" s="5"/>
      <c r="G338" s="28" t="s">
        <v>890</v>
      </c>
      <c r="H338" s="26" t="s">
        <v>891</v>
      </c>
      <c r="I338" s="25" t="s">
        <v>892</v>
      </c>
      <c r="J338" s="1" t="s">
        <v>893</v>
      </c>
      <c r="K338" t="str">
        <f>IF(OR(C338="",C338=" "),"",1)</f>
        <v/>
      </c>
      <c r="L338" s="12">
        <f>IF(OR(D338="",D338=" "),"",1)</f>
        <v>1</v>
      </c>
      <c r="M338" s="12" t="str">
        <f>IF(OR(E338="",E338=" "),"",1)</f>
        <v/>
      </c>
      <c r="N338" s="12">
        <f>IF(OR(K338=1,L338=1,M338=1),1,"")</f>
        <v>1</v>
      </c>
      <c r="O338" s="12" t="str">
        <f>IF(IFERROR(FIND(")",G338),0)&gt;0,1,"")</f>
        <v/>
      </c>
      <c r="P338" s="12" t="str">
        <f>IF(IFERROR(FIND("Family",G338),0)&gt;0,1,"")</f>
        <v/>
      </c>
      <c r="Q338" s="12" t="str">
        <f>IF(IFERROR(FIND("second marker",J338),0)&gt;0,IF(O338=1,"",1),"")</f>
        <v/>
      </c>
      <c r="R338" s="12" t="str">
        <f>IF(A338="S",1,"")</f>
        <v/>
      </c>
      <c r="S338" s="12" t="str">
        <f>IF(OR(B338="",B338=" "),"",1)</f>
        <v/>
      </c>
      <c r="T338" s="1"/>
      <c r="U338" s="1"/>
      <c r="V338" s="1"/>
      <c r="W338" s="1"/>
      <c r="X338" s="1"/>
      <c r="Y338" s="1"/>
      <c r="Z338" s="1"/>
      <c r="AA338" s="11"/>
      <c r="AB338" s="11"/>
    </row>
    <row r="339" spans="1:28" ht="15.75" x14ac:dyDescent="0.25">
      <c r="A339" s="28">
        <v>67</v>
      </c>
      <c r="B339" s="28"/>
      <c r="C339" s="5"/>
      <c r="D339" s="28">
        <v>927556</v>
      </c>
      <c r="E339" s="31"/>
      <c r="F339" s="31"/>
      <c r="G339" s="28" t="s">
        <v>894</v>
      </c>
      <c r="H339" s="26" t="s">
        <v>895</v>
      </c>
      <c r="I339" s="25" t="s">
        <v>895</v>
      </c>
      <c r="J339" s="1" t="s">
        <v>896</v>
      </c>
      <c r="K339" t="str">
        <f>IF(OR(C339="",C339=" "),"",1)</f>
        <v/>
      </c>
      <c r="L339" s="12">
        <f>IF(OR(D339="",D339=" "),"",1)</f>
        <v>1</v>
      </c>
      <c r="M339" s="12" t="str">
        <f>IF(OR(E339="",E339=" "),"",1)</f>
        <v/>
      </c>
      <c r="N339" s="12">
        <f>IF(OR(K339=1,L339=1,M339=1),1,"")</f>
        <v>1</v>
      </c>
      <c r="O339" s="12" t="str">
        <f>IF(IFERROR(FIND(")",G339),0)&gt;0,1,"")</f>
        <v/>
      </c>
      <c r="P339" s="12" t="str">
        <f>IF(IFERROR(FIND("Family",G339),0)&gt;0,1,"")</f>
        <v/>
      </c>
      <c r="Q339" s="12" t="str">
        <f>IF(IFERROR(FIND("second marker",J339),0)&gt;0,IF(O339=1,"",1),"")</f>
        <v/>
      </c>
      <c r="R339" s="12" t="str">
        <f>IF(A339="S",1,"")</f>
        <v/>
      </c>
      <c r="S339" s="12" t="str">
        <f>IF(OR(B339="",B339=" "),"",1)</f>
        <v/>
      </c>
      <c r="T339" s="1"/>
      <c r="U339" s="1"/>
      <c r="V339" s="1"/>
      <c r="W339" s="1"/>
      <c r="X339" s="1"/>
      <c r="Y339" s="1"/>
      <c r="Z339" s="1"/>
      <c r="AA339" s="11"/>
      <c r="AB339" s="11"/>
    </row>
    <row r="340" spans="1:28" ht="15.75" x14ac:dyDescent="0.25">
      <c r="A340" s="28">
        <v>70</v>
      </c>
      <c r="B340" s="28"/>
      <c r="C340" s="5"/>
      <c r="D340" s="28">
        <v>927560</v>
      </c>
      <c r="E340" s="5"/>
      <c r="F340" s="5"/>
      <c r="G340" s="28" t="s">
        <v>897</v>
      </c>
      <c r="H340" s="26" t="s">
        <v>898</v>
      </c>
      <c r="I340" s="29" t="s">
        <v>899</v>
      </c>
      <c r="J340" s="1" t="s">
        <v>900</v>
      </c>
      <c r="K340" t="str">
        <f>IF(OR(C340="",C340=" "),"",1)</f>
        <v/>
      </c>
      <c r="L340" s="12">
        <f>IF(OR(D340="",D340=" "),"",1)</f>
        <v>1</v>
      </c>
      <c r="M340" s="12" t="str">
        <f>IF(OR(E340="",E340=" "),"",1)</f>
        <v/>
      </c>
      <c r="N340" s="12">
        <f>IF(OR(K340=1,L340=1,M340=1),1,"")</f>
        <v>1</v>
      </c>
      <c r="O340" s="12" t="str">
        <f>IF(IFERROR(FIND(")",G340),0)&gt;0,1,"")</f>
        <v/>
      </c>
      <c r="P340" s="12" t="str">
        <f>IF(IFERROR(FIND("Family",G340),0)&gt;0,1,"")</f>
        <v/>
      </c>
      <c r="Q340" s="12" t="str">
        <f>IF(IFERROR(FIND("second marker",J340),0)&gt;0,IF(O340=1,"",1),"")</f>
        <v/>
      </c>
      <c r="R340" s="12" t="str">
        <f>IF(A340="S",1,"")</f>
        <v/>
      </c>
      <c r="S340" s="12" t="str">
        <f>IF(OR(B340="",B340=" "),"",1)</f>
        <v/>
      </c>
      <c r="T340" s="1"/>
      <c r="U340" s="1"/>
      <c r="V340" s="1"/>
      <c r="W340" s="1"/>
      <c r="X340" s="1"/>
      <c r="Y340" s="1"/>
      <c r="Z340" s="1"/>
      <c r="AA340" s="11"/>
      <c r="AB340" s="11"/>
    </row>
    <row r="341" spans="1:28" ht="15.75" x14ac:dyDescent="0.25">
      <c r="A341" s="5">
        <v>469</v>
      </c>
      <c r="B341" s="5"/>
      <c r="C341" s="5" t="s">
        <v>8</v>
      </c>
      <c r="D341" s="5">
        <v>929406</v>
      </c>
      <c r="E341" s="5">
        <v>422672</v>
      </c>
      <c r="F341" s="5"/>
      <c r="G341" s="28" t="s">
        <v>901</v>
      </c>
      <c r="H341" s="5" t="s">
        <v>577</v>
      </c>
      <c r="I341" s="5" t="s">
        <v>578</v>
      </c>
      <c r="J341" s="5" t="s">
        <v>579</v>
      </c>
      <c r="K341" t="str">
        <f>IF(OR(C341="",C341=" "),"",1)</f>
        <v/>
      </c>
      <c r="L341" s="12">
        <f>IF(OR(D341="",D341=" "),"",1)</f>
        <v>1</v>
      </c>
      <c r="M341" s="12">
        <f>IF(OR(E341="",E341=" "),"",1)</f>
        <v>1</v>
      </c>
      <c r="N341" s="12">
        <f>IF(OR(K341=1,L341=1,M341=1),1,"")</f>
        <v>1</v>
      </c>
      <c r="O341" s="12" t="str">
        <f>IF(IFERROR(FIND(")",G341),0)&gt;0,1,"")</f>
        <v/>
      </c>
      <c r="P341" s="12" t="str">
        <f>IF(IFERROR(FIND("Family",G341),0)&gt;0,1,"")</f>
        <v/>
      </c>
      <c r="Q341" s="12" t="str">
        <f>IF(IFERROR(FIND("second marker",J341),0)&gt;0,IF(O341=1,"",1),"")</f>
        <v/>
      </c>
      <c r="R341" s="12" t="str">
        <f>IF(A341="S",1,"")</f>
        <v/>
      </c>
      <c r="S341" s="12" t="str">
        <f>IF(OR(B341="",B341=" "),"",1)</f>
        <v/>
      </c>
      <c r="T341" s="1"/>
      <c r="U341" s="1"/>
      <c r="V341" s="1"/>
      <c r="W341" s="1"/>
      <c r="X341" s="1"/>
      <c r="Y341" s="1"/>
      <c r="Z341" s="1"/>
      <c r="AA341" s="11"/>
      <c r="AB341" s="11"/>
    </row>
    <row r="342" spans="1:28" ht="15.75" x14ac:dyDescent="0.25">
      <c r="A342" s="28">
        <v>293</v>
      </c>
      <c r="B342" s="28"/>
      <c r="C342" s="5"/>
      <c r="D342" s="28">
        <v>928519</v>
      </c>
      <c r="E342" s="5"/>
      <c r="F342" s="5"/>
      <c r="G342" s="28" t="s">
        <v>902</v>
      </c>
      <c r="H342" s="26" t="s">
        <v>655</v>
      </c>
      <c r="I342" s="25">
        <v>1966</v>
      </c>
      <c r="J342" s="1" t="s">
        <v>8</v>
      </c>
      <c r="K342" t="str">
        <f>IF(OR(C342="",C342=" "),"",1)</f>
        <v/>
      </c>
      <c r="L342" s="12">
        <f>IF(OR(D342="",D342=" "),"",1)</f>
        <v>1</v>
      </c>
      <c r="M342" s="12" t="str">
        <f>IF(OR(E342="",E342=" "),"",1)</f>
        <v/>
      </c>
      <c r="N342" s="12">
        <f>IF(OR(K342=1,L342=1,M342=1),1,"")</f>
        <v>1</v>
      </c>
      <c r="O342" s="12" t="str">
        <f>IF(IFERROR(FIND(")",G342),0)&gt;0,1,"")</f>
        <v/>
      </c>
      <c r="P342" s="12" t="str">
        <f>IF(IFERROR(FIND("Family",G342),0)&gt;0,1,"")</f>
        <v/>
      </c>
      <c r="Q342" s="12" t="str">
        <f>IF(IFERROR(FIND("second marker",J342),0)&gt;0,IF(O342=1,"",1),"")</f>
        <v/>
      </c>
      <c r="R342" s="12" t="str">
        <f>IF(A342="S",1,"")</f>
        <v/>
      </c>
      <c r="S342" s="12" t="str">
        <f>IF(OR(B342="",B342=" "),"",1)</f>
        <v/>
      </c>
      <c r="T342" s="1"/>
      <c r="U342" s="1"/>
      <c r="V342" s="1"/>
      <c r="W342" s="1"/>
      <c r="X342" s="1"/>
      <c r="Y342" s="1"/>
      <c r="Z342" s="1"/>
      <c r="AA342" s="11"/>
      <c r="AB342" s="11"/>
    </row>
    <row r="343" spans="1:28" ht="15.75" x14ac:dyDescent="0.25">
      <c r="A343" s="28">
        <v>294</v>
      </c>
      <c r="B343" s="28"/>
      <c r="C343" s="5"/>
      <c r="D343" s="28">
        <v>928520</v>
      </c>
      <c r="E343" s="5"/>
      <c r="F343" s="5"/>
      <c r="G343" s="28" t="s">
        <v>903</v>
      </c>
      <c r="H343" s="26" t="s">
        <v>300</v>
      </c>
      <c r="I343" s="25">
        <v>1975</v>
      </c>
      <c r="J343" s="1" t="s">
        <v>8</v>
      </c>
      <c r="K343" t="str">
        <f>IF(OR(C343="",C343=" "),"",1)</f>
        <v/>
      </c>
      <c r="L343" s="12">
        <f>IF(OR(D343="",D343=" "),"",1)</f>
        <v>1</v>
      </c>
      <c r="M343" s="12" t="str">
        <f>IF(OR(E343="",E343=" "),"",1)</f>
        <v/>
      </c>
      <c r="N343" s="12">
        <f>IF(OR(K343=1,L343=1,M343=1),1,"")</f>
        <v>1</v>
      </c>
      <c r="O343" s="12" t="str">
        <f>IF(IFERROR(FIND(")",G343),0)&gt;0,1,"")</f>
        <v/>
      </c>
      <c r="P343" s="12" t="str">
        <f>IF(IFERROR(FIND("Family",G343),0)&gt;0,1,"")</f>
        <v/>
      </c>
      <c r="Q343" s="12" t="str">
        <f>IF(IFERROR(FIND("second marker",J343),0)&gt;0,IF(O343=1,"",1),"")</f>
        <v/>
      </c>
      <c r="R343" s="12" t="str">
        <f>IF(A343="S",1,"")</f>
        <v/>
      </c>
      <c r="S343" s="12" t="str">
        <f>IF(OR(B343="",B343=" "),"",1)</f>
        <v/>
      </c>
      <c r="T343" s="1"/>
      <c r="U343" s="1"/>
      <c r="V343" s="1"/>
      <c r="W343" s="1"/>
      <c r="X343" s="1"/>
      <c r="Y343" s="1"/>
      <c r="Z343" s="1"/>
      <c r="AA343" s="11"/>
      <c r="AB343" s="11"/>
    </row>
    <row r="344" spans="1:28" ht="15.75" x14ac:dyDescent="0.25">
      <c r="A344" s="28">
        <v>360</v>
      </c>
      <c r="B344" s="28"/>
      <c r="C344" s="5"/>
      <c r="D344" s="28">
        <v>929473</v>
      </c>
      <c r="E344" s="5"/>
      <c r="F344" s="5"/>
      <c r="G344" s="28" t="s">
        <v>904</v>
      </c>
      <c r="H344" s="26" t="s">
        <v>905</v>
      </c>
      <c r="I344" s="25" t="s">
        <v>906</v>
      </c>
      <c r="J344" s="1" t="s">
        <v>907</v>
      </c>
      <c r="K344" t="str">
        <f>IF(OR(C344="",C344=" "),"",1)</f>
        <v/>
      </c>
      <c r="L344" s="12">
        <f>IF(OR(D344="",D344=" "),"",1)</f>
        <v>1</v>
      </c>
      <c r="M344" s="12" t="str">
        <f>IF(OR(E344="",E344=" "),"",1)</f>
        <v/>
      </c>
      <c r="N344" s="12">
        <f>IF(OR(K344=1,L344=1,M344=1),1,"")</f>
        <v>1</v>
      </c>
      <c r="O344" s="12" t="str">
        <f>IF(IFERROR(FIND(")",G344),0)&gt;0,1,"")</f>
        <v/>
      </c>
      <c r="P344" s="12" t="str">
        <f>IF(IFERROR(FIND("Family",G344),0)&gt;0,1,"")</f>
        <v/>
      </c>
      <c r="Q344" s="12" t="str">
        <f>IF(IFERROR(FIND("second marker",J344),0)&gt;0,IF(O344=1,"",1),"")</f>
        <v/>
      </c>
      <c r="R344" s="12" t="str">
        <f>IF(A344="S",1,"")</f>
        <v/>
      </c>
      <c r="S344" s="12" t="str">
        <f>IF(OR(B344="",B344=" "),"",1)</f>
        <v/>
      </c>
      <c r="T344" s="1"/>
      <c r="U344" s="1"/>
      <c r="V344" s="1"/>
      <c r="W344" s="1"/>
      <c r="X344" s="1"/>
      <c r="Y344" s="1"/>
      <c r="Z344" s="1"/>
      <c r="AA344" s="11"/>
      <c r="AB344" s="11"/>
    </row>
    <row r="345" spans="1:28" ht="15.75" x14ac:dyDescent="0.25">
      <c r="A345" s="28">
        <v>358</v>
      </c>
      <c r="B345" s="28"/>
      <c r="C345" s="5">
        <v>212856</v>
      </c>
      <c r="D345" s="28">
        <v>928900</v>
      </c>
      <c r="E345" s="5"/>
      <c r="F345" s="5"/>
      <c r="G345" s="28" t="s">
        <v>908</v>
      </c>
      <c r="H345" s="26" t="s">
        <v>909</v>
      </c>
      <c r="I345" s="25" t="s">
        <v>910</v>
      </c>
      <c r="J345" s="1" t="s">
        <v>911</v>
      </c>
      <c r="K345">
        <f>IF(OR(C345="",C345=" "),"",1)</f>
        <v>1</v>
      </c>
      <c r="L345" s="12">
        <f>IF(OR(D345="",D345=" "),"",1)</f>
        <v>1</v>
      </c>
      <c r="M345" s="12" t="str">
        <f>IF(OR(E345="",E345=" "),"",1)</f>
        <v/>
      </c>
      <c r="N345" s="12">
        <f>IF(OR(K345=1,L345=1,M345=1),1,"")</f>
        <v>1</v>
      </c>
      <c r="O345" s="12" t="str">
        <f>IF(IFERROR(FIND(")",G345),0)&gt;0,1,"")</f>
        <v/>
      </c>
      <c r="P345" s="12" t="str">
        <f>IF(IFERROR(FIND("Family",G345),0)&gt;0,1,"")</f>
        <v/>
      </c>
      <c r="Q345" s="12" t="str">
        <f>IF(IFERROR(FIND("second marker",J345),0)&gt;0,IF(O345=1,"",1),"")</f>
        <v/>
      </c>
      <c r="R345" s="12" t="str">
        <f>IF(A345="S",1,"")</f>
        <v/>
      </c>
      <c r="S345" s="12" t="str">
        <f>IF(OR(B345="",B345=" "),"",1)</f>
        <v/>
      </c>
      <c r="T345" s="1"/>
      <c r="U345" s="1"/>
      <c r="V345" s="1"/>
      <c r="W345" s="1"/>
      <c r="X345" s="1"/>
      <c r="Y345" s="1"/>
      <c r="Z345" s="1"/>
      <c r="AA345" s="11"/>
      <c r="AB345" s="11"/>
    </row>
    <row r="346" spans="1:28" ht="15.75" x14ac:dyDescent="0.25">
      <c r="A346" s="28">
        <v>361</v>
      </c>
      <c r="B346" s="28"/>
      <c r="C346" s="5"/>
      <c r="D346" s="28">
        <v>929474</v>
      </c>
      <c r="E346" s="5"/>
      <c r="F346" s="5"/>
      <c r="G346" s="28" t="s">
        <v>908</v>
      </c>
      <c r="H346" s="26"/>
      <c r="I346" s="25"/>
      <c r="J346" s="1" t="s">
        <v>912</v>
      </c>
      <c r="K346" t="str">
        <f>IF(OR(C346="",C346=" "),"",1)</f>
        <v/>
      </c>
      <c r="L346" s="12">
        <f>IF(OR(D346="",D346=" "),"",1)</f>
        <v>1</v>
      </c>
      <c r="M346" s="12" t="str">
        <f>IF(OR(E346="",E346=" "),"",1)</f>
        <v/>
      </c>
      <c r="N346" s="12">
        <f>IF(OR(K346=1,L346=1,M346=1),1,"")</f>
        <v>1</v>
      </c>
      <c r="O346" s="12" t="str">
        <f>IF(IFERROR(FIND(")",G346),0)&gt;0,1,"")</f>
        <v/>
      </c>
      <c r="P346" s="12" t="str">
        <f>IF(IFERROR(FIND("Family",G346),0)&gt;0,1,"")</f>
        <v/>
      </c>
      <c r="Q346" s="12" t="str">
        <f>IF(IFERROR(FIND("second marker",J346),0)&gt;0,IF(O346=1,"",1),"")</f>
        <v/>
      </c>
      <c r="R346" s="12" t="str">
        <f>IF(A346="S",1,"")</f>
        <v/>
      </c>
      <c r="S346" s="12" t="str">
        <f>IF(OR(B346="",B346=" "),"",1)</f>
        <v/>
      </c>
      <c r="T346" s="1"/>
      <c r="U346" s="1"/>
      <c r="V346" s="1"/>
      <c r="W346" s="1"/>
      <c r="X346" s="1"/>
      <c r="Y346" s="1"/>
      <c r="Z346" s="1"/>
      <c r="AA346" s="11"/>
      <c r="AB346" s="11"/>
    </row>
    <row r="347" spans="1:28" ht="15.75" x14ac:dyDescent="0.25">
      <c r="A347" s="28">
        <v>359</v>
      </c>
      <c r="B347" s="28"/>
      <c r="C347" s="5">
        <v>212857</v>
      </c>
      <c r="D347" s="28">
        <v>928901</v>
      </c>
      <c r="E347" s="5"/>
      <c r="F347" s="5"/>
      <c r="G347" s="28" t="s">
        <v>913</v>
      </c>
      <c r="H347" s="26" t="s">
        <v>914</v>
      </c>
      <c r="I347" s="25" t="s">
        <v>915</v>
      </c>
      <c r="J347" s="1" t="s">
        <v>916</v>
      </c>
      <c r="K347">
        <f>IF(OR(C347="",C347=" "),"",1)</f>
        <v>1</v>
      </c>
      <c r="L347" s="12">
        <f>IF(OR(D347="",D347=" "),"",1)</f>
        <v>1</v>
      </c>
      <c r="M347" s="12" t="str">
        <f>IF(OR(E347="",E347=" "),"",1)</f>
        <v/>
      </c>
      <c r="N347" s="12">
        <f>IF(OR(K347=1,L347=1,M347=1),1,"")</f>
        <v>1</v>
      </c>
      <c r="O347" s="12" t="str">
        <f>IF(IFERROR(FIND(")",G347),0)&gt;0,1,"")</f>
        <v/>
      </c>
      <c r="P347" s="12" t="str">
        <f>IF(IFERROR(FIND("Family",G347),0)&gt;0,1,"")</f>
        <v/>
      </c>
      <c r="Q347" s="12" t="str">
        <f>IF(IFERROR(FIND("second marker",J347),0)&gt;0,IF(O347=1,"",1),"")</f>
        <v/>
      </c>
      <c r="R347" s="12" t="str">
        <f>IF(A347="S",1,"")</f>
        <v/>
      </c>
      <c r="S347" s="12" t="str">
        <f>IF(OR(B347="",B347=" "),"",1)</f>
        <v/>
      </c>
      <c r="T347" s="1"/>
      <c r="U347" s="1"/>
      <c r="V347" s="1"/>
      <c r="W347" s="1"/>
      <c r="X347" s="1"/>
      <c r="Y347" s="1"/>
      <c r="Z347" s="1"/>
      <c r="AA347" s="11"/>
      <c r="AB347" s="11"/>
    </row>
    <row r="348" spans="1:28" ht="15.75" x14ac:dyDescent="0.25">
      <c r="A348" s="28">
        <v>30</v>
      </c>
      <c r="B348" s="28"/>
      <c r="C348" s="5"/>
      <c r="D348" s="28">
        <v>927524</v>
      </c>
      <c r="E348" s="5"/>
      <c r="F348" s="5"/>
      <c r="G348" s="28" t="s">
        <v>917</v>
      </c>
      <c r="H348" s="26"/>
      <c r="I348" s="25"/>
      <c r="J348" s="1" t="s">
        <v>918</v>
      </c>
      <c r="K348" t="str">
        <f>IF(OR(C348="",C348=" "),"",1)</f>
        <v/>
      </c>
      <c r="L348" s="12">
        <f>IF(OR(D348="",D348=" "),"",1)</f>
        <v>1</v>
      </c>
      <c r="M348" s="12" t="str">
        <f>IF(OR(E348="",E348=" "),"",1)</f>
        <v/>
      </c>
      <c r="N348" s="12">
        <f>IF(OR(K348=1,L348=1,M348=1),1,"")</f>
        <v>1</v>
      </c>
      <c r="O348" s="12" t="str">
        <f>IF(IFERROR(FIND(")",G348),0)&gt;0,1,"")</f>
        <v/>
      </c>
      <c r="P348" s="12" t="str">
        <f>IF(IFERROR(FIND("Family",G348),0)&gt;0,1,"")</f>
        <v/>
      </c>
      <c r="Q348" s="12" t="str">
        <f>IF(IFERROR(FIND("second marker",J348),0)&gt;0,IF(O348=1,"",1),"")</f>
        <v/>
      </c>
      <c r="R348" s="12" t="str">
        <f>IF(A348="S",1,"")</f>
        <v/>
      </c>
      <c r="S348" s="12" t="str">
        <f>IF(OR(B348="",B348=" "),"",1)</f>
        <v/>
      </c>
      <c r="T348" s="1"/>
      <c r="U348" s="1"/>
      <c r="V348" s="1"/>
      <c r="W348" s="1"/>
      <c r="X348" s="1"/>
      <c r="Y348" s="1"/>
      <c r="Z348" s="1"/>
      <c r="AA348" s="11"/>
      <c r="AB348" s="11"/>
    </row>
    <row r="349" spans="1:28" ht="15.75" x14ac:dyDescent="0.25">
      <c r="A349" s="28">
        <v>29</v>
      </c>
      <c r="B349" s="28"/>
      <c r="C349" s="5"/>
      <c r="D349" s="28">
        <v>927523</v>
      </c>
      <c r="E349" s="5"/>
      <c r="F349" s="5"/>
      <c r="G349" s="28" t="s">
        <v>919</v>
      </c>
      <c r="H349" s="26" t="s">
        <v>920</v>
      </c>
      <c r="I349" s="25" t="s">
        <v>921</v>
      </c>
      <c r="J349" s="1" t="s">
        <v>922</v>
      </c>
      <c r="K349" t="str">
        <f>IF(OR(C349="",C349=" "),"",1)</f>
        <v/>
      </c>
      <c r="L349" s="12">
        <f>IF(OR(D349="",D349=" "),"",1)</f>
        <v>1</v>
      </c>
      <c r="M349" s="12" t="str">
        <f>IF(OR(E349="",E349=" "),"",1)</f>
        <v/>
      </c>
      <c r="N349" s="12">
        <f>IF(OR(K349=1,L349=1,M349=1),1,"")</f>
        <v>1</v>
      </c>
      <c r="O349" s="12" t="str">
        <f>IF(IFERROR(FIND(")",G349),0)&gt;0,1,"")</f>
        <v/>
      </c>
      <c r="P349" s="12" t="str">
        <f>IF(IFERROR(FIND("Family",G349),0)&gt;0,1,"")</f>
        <v/>
      </c>
      <c r="Q349" s="12" t="str">
        <f>IF(IFERROR(FIND("second marker",J349),0)&gt;0,IF(O349=1,"",1),"")</f>
        <v/>
      </c>
      <c r="R349" s="12" t="str">
        <f>IF(A349="S",1,"")</f>
        <v/>
      </c>
      <c r="S349" s="12" t="str">
        <f>IF(OR(B349="",B349=" "),"",1)</f>
        <v/>
      </c>
      <c r="T349" s="1"/>
      <c r="U349" s="1"/>
      <c r="V349" s="1"/>
      <c r="W349" s="1"/>
      <c r="X349" s="1"/>
      <c r="Y349" s="1"/>
      <c r="Z349" s="1"/>
      <c r="AA349" s="11"/>
      <c r="AB349" s="11"/>
    </row>
    <row r="350" spans="1:28" ht="15.75" x14ac:dyDescent="0.25">
      <c r="A350" s="28">
        <v>216</v>
      </c>
      <c r="B350" s="28"/>
      <c r="C350" s="36">
        <v>216178</v>
      </c>
      <c r="D350" s="28">
        <v>928256</v>
      </c>
      <c r="E350" s="30"/>
      <c r="F350" s="30"/>
      <c r="G350" s="28" t="s">
        <v>923</v>
      </c>
      <c r="H350" s="26" t="s">
        <v>145</v>
      </c>
      <c r="I350" s="25">
        <v>1917</v>
      </c>
      <c r="J350" s="1" t="s">
        <v>924</v>
      </c>
      <c r="K350">
        <f>IF(OR(C350="",C350=" "),"",1)</f>
        <v>1</v>
      </c>
      <c r="L350" s="12">
        <f>IF(OR(D350="",D350=" "),"",1)</f>
        <v>1</v>
      </c>
      <c r="M350" s="12" t="str">
        <f>IF(OR(E350="",E350=" "),"",1)</f>
        <v/>
      </c>
      <c r="N350" s="12">
        <f>IF(OR(K350=1,L350=1,M350=1),1,"")</f>
        <v>1</v>
      </c>
      <c r="O350" s="12">
        <f>IF(IFERROR(FIND(")",G350),0)&gt;0,1,"")</f>
        <v>1</v>
      </c>
      <c r="P350" s="12" t="str">
        <f>IF(IFERROR(FIND("Family",G350),0)&gt;0,1,"")</f>
        <v/>
      </c>
      <c r="Q350" s="12" t="str">
        <f>IF(IFERROR(FIND("second marker",J350),0)&gt;0,IF(O350=1,"",1),"")</f>
        <v/>
      </c>
      <c r="R350" s="12" t="str">
        <f>IF(A350="S",1,"")</f>
        <v/>
      </c>
      <c r="S350" s="12" t="str">
        <f>IF(OR(B350="",B350=" "),"",1)</f>
        <v/>
      </c>
      <c r="T350" s="1"/>
      <c r="U350" s="1"/>
      <c r="V350" s="1"/>
      <c r="W350" s="1"/>
      <c r="X350" s="1"/>
      <c r="Y350" s="1"/>
      <c r="Z350" s="1"/>
      <c r="AA350" s="11"/>
      <c r="AB350" s="11"/>
    </row>
    <row r="351" spans="1:28" ht="15.75" x14ac:dyDescent="0.25">
      <c r="A351" s="28">
        <v>139</v>
      </c>
      <c r="B351" s="28"/>
      <c r="C351" s="5"/>
      <c r="D351" s="28">
        <v>927884</v>
      </c>
      <c r="E351" s="40"/>
      <c r="F351" s="40"/>
      <c r="G351" s="28" t="s">
        <v>925</v>
      </c>
      <c r="H351" s="26" t="s">
        <v>396</v>
      </c>
      <c r="I351" s="25">
        <v>1976</v>
      </c>
      <c r="J351" s="1" t="s">
        <v>926</v>
      </c>
      <c r="K351" t="str">
        <f>IF(OR(C351="",C351=" "),"",1)</f>
        <v/>
      </c>
      <c r="L351" s="12">
        <f>IF(OR(D351="",D351=" "),"",1)</f>
        <v>1</v>
      </c>
      <c r="M351" s="12" t="str">
        <f>IF(OR(E351="",E351=" "),"",1)</f>
        <v/>
      </c>
      <c r="N351" s="12">
        <f>IF(OR(K351=1,L351=1,M351=1),1,"")</f>
        <v>1</v>
      </c>
      <c r="O351" s="12" t="str">
        <f>IF(IFERROR(FIND(")",G351),0)&gt;0,1,"")</f>
        <v/>
      </c>
      <c r="P351" s="12" t="str">
        <f>IF(IFERROR(FIND("Family",G351),0)&gt;0,1,"")</f>
        <v/>
      </c>
      <c r="Q351" s="12" t="str">
        <f>IF(IFERROR(FIND("second marker",J351),0)&gt;0,IF(O351=1,"",1),"")</f>
        <v/>
      </c>
      <c r="R351" s="12" t="str">
        <f>IF(A351="S",1,"")</f>
        <v/>
      </c>
      <c r="S351" s="12" t="str">
        <f>IF(OR(B351="",B351=" "),"",1)</f>
        <v/>
      </c>
      <c r="T351" s="1"/>
      <c r="U351" s="1"/>
      <c r="V351" s="1"/>
      <c r="W351" s="1"/>
      <c r="X351" s="1"/>
      <c r="Y351" s="1"/>
      <c r="Z351" s="1"/>
      <c r="AA351" s="11"/>
      <c r="AB351" s="11"/>
    </row>
    <row r="352" spans="1:28" ht="15.75" x14ac:dyDescent="0.25">
      <c r="A352" s="28">
        <v>120</v>
      </c>
      <c r="B352" s="28"/>
      <c r="C352" s="5"/>
      <c r="D352" s="28">
        <v>927850</v>
      </c>
      <c r="E352" s="3"/>
      <c r="F352" s="3"/>
      <c r="G352" s="28" t="s">
        <v>927</v>
      </c>
      <c r="H352" s="26" t="s">
        <v>928</v>
      </c>
      <c r="I352" s="25" t="s">
        <v>929</v>
      </c>
      <c r="J352" s="1" t="s">
        <v>930</v>
      </c>
      <c r="K352" t="str">
        <f>IF(OR(C352="",C352=" "),"",1)</f>
        <v/>
      </c>
      <c r="L352" s="12">
        <f>IF(OR(D352="",D352=" "),"",1)</f>
        <v>1</v>
      </c>
      <c r="M352" s="12" t="str">
        <f>IF(OR(E352="",E352=" "),"",1)</f>
        <v/>
      </c>
      <c r="N352" s="12">
        <f>IF(OR(K352=1,L352=1,M352=1),1,"")</f>
        <v>1</v>
      </c>
      <c r="O352" s="12" t="str">
        <f>IF(IFERROR(FIND(")",G352),0)&gt;0,1,"")</f>
        <v/>
      </c>
      <c r="P352" s="12" t="str">
        <f>IF(IFERROR(FIND("Family",G352),0)&gt;0,1,"")</f>
        <v/>
      </c>
      <c r="Q352" s="12" t="str">
        <f>IF(IFERROR(FIND("second marker",J352),0)&gt;0,IF(O352=1,"",1),"")</f>
        <v/>
      </c>
      <c r="R352" s="12" t="str">
        <f>IF(A352="S",1,"")</f>
        <v/>
      </c>
      <c r="S352" s="12" t="str">
        <f>IF(OR(B352="",B352=" "),"",1)</f>
        <v/>
      </c>
      <c r="T352" s="1"/>
      <c r="U352" s="1"/>
      <c r="V352" s="1"/>
      <c r="W352" s="1"/>
      <c r="X352" s="1"/>
      <c r="Y352" s="1"/>
      <c r="Z352" s="1"/>
      <c r="AA352" s="11"/>
      <c r="AB352" s="11"/>
    </row>
    <row r="353" spans="1:28" ht="15.75" x14ac:dyDescent="0.25">
      <c r="A353" s="28">
        <v>138</v>
      </c>
      <c r="B353" s="28"/>
      <c r="C353" s="5"/>
      <c r="D353" s="28">
        <v>927881</v>
      </c>
      <c r="E353" s="5"/>
      <c r="F353" s="5"/>
      <c r="G353" s="28" t="s">
        <v>931</v>
      </c>
      <c r="H353" s="26" t="s">
        <v>240</v>
      </c>
      <c r="I353" s="25">
        <v>1942</v>
      </c>
      <c r="J353" s="1" t="s">
        <v>932</v>
      </c>
      <c r="K353" t="str">
        <f>IF(OR(C353="",C353=" "),"",1)</f>
        <v/>
      </c>
      <c r="L353" s="12">
        <f>IF(OR(D353="",D353=" "),"",1)</f>
        <v>1</v>
      </c>
      <c r="M353" s="12" t="str">
        <f>IF(OR(E353="",E353=" "),"",1)</f>
        <v/>
      </c>
      <c r="N353" s="12">
        <f>IF(OR(K353=1,L353=1,M353=1),1,"")</f>
        <v>1</v>
      </c>
      <c r="O353" s="12" t="str">
        <f>IF(IFERROR(FIND(")",G353),0)&gt;0,1,"")</f>
        <v/>
      </c>
      <c r="P353" s="12" t="str">
        <f>IF(IFERROR(FIND("Family",G353),0)&gt;0,1,"")</f>
        <v/>
      </c>
      <c r="Q353" s="12" t="str">
        <f>IF(IFERROR(FIND("second marker",J353),0)&gt;0,IF(O353=1,"",1),"")</f>
        <v/>
      </c>
      <c r="R353" s="12" t="str">
        <f>IF(A353="S",1,"")</f>
        <v/>
      </c>
      <c r="S353" s="12" t="str">
        <f>IF(OR(B353="",B353=" "),"",1)</f>
        <v/>
      </c>
      <c r="T353" s="1"/>
      <c r="U353" s="1"/>
      <c r="V353" s="1"/>
      <c r="W353" s="1"/>
      <c r="X353" s="1"/>
      <c r="Y353" s="1"/>
      <c r="Z353" s="1"/>
      <c r="AA353" s="11"/>
      <c r="AB353" s="11"/>
    </row>
    <row r="354" spans="1:28" ht="15.75" x14ac:dyDescent="0.25">
      <c r="A354" s="28">
        <v>118</v>
      </c>
      <c r="B354" s="28"/>
      <c r="C354" s="5"/>
      <c r="D354" s="28">
        <v>927849</v>
      </c>
      <c r="E354" s="5"/>
      <c r="F354" s="5"/>
      <c r="G354" s="28" t="s">
        <v>933</v>
      </c>
      <c r="H354" s="26"/>
      <c r="I354" s="29"/>
      <c r="J354" s="1" t="s">
        <v>934</v>
      </c>
      <c r="K354" t="str">
        <f>IF(OR(C354="",C354=" "),"",1)</f>
        <v/>
      </c>
      <c r="L354" s="12">
        <f>IF(OR(D354="",D354=" "),"",1)</f>
        <v>1</v>
      </c>
      <c r="M354" s="12" t="str">
        <f>IF(OR(E354="",E354=" "),"",1)</f>
        <v/>
      </c>
      <c r="N354" s="12">
        <f>IF(OR(K354=1,L354=1,M354=1),1,"")</f>
        <v>1</v>
      </c>
      <c r="O354" s="12" t="str">
        <f>IF(IFERROR(FIND(")",G354),0)&gt;0,1,"")</f>
        <v/>
      </c>
      <c r="P354" s="12">
        <f>IF(IFERROR(FIND("Family",G354),0)&gt;0,1,"")</f>
        <v>1</v>
      </c>
      <c r="Q354" s="12" t="str">
        <f>IF(IFERROR(FIND("second marker",J354),0)&gt;0,IF(O354=1,"",1),"")</f>
        <v/>
      </c>
      <c r="R354" s="12" t="str">
        <f>IF(A354="S",1,"")</f>
        <v/>
      </c>
      <c r="S354" s="12" t="str">
        <f>IF(OR(B354="",B354=" "),"",1)</f>
        <v/>
      </c>
      <c r="T354" s="1"/>
      <c r="U354" s="1"/>
      <c r="V354" s="1"/>
      <c r="W354" s="1"/>
      <c r="X354" s="1"/>
      <c r="Y354" s="1"/>
      <c r="Z354" s="1"/>
      <c r="AA354" s="11"/>
      <c r="AB354" s="11"/>
    </row>
    <row r="355" spans="1:28" ht="15.75" x14ac:dyDescent="0.25">
      <c r="A355" s="28">
        <v>121</v>
      </c>
      <c r="B355" s="28"/>
      <c r="C355" s="5"/>
      <c r="D355" s="28">
        <v>927851</v>
      </c>
      <c r="E355" s="5"/>
      <c r="F355" s="5"/>
      <c r="G355" s="28" t="s">
        <v>935</v>
      </c>
      <c r="H355" s="26" t="s">
        <v>936</v>
      </c>
      <c r="I355" s="25" t="s">
        <v>937</v>
      </c>
      <c r="J355" s="1" t="s">
        <v>930</v>
      </c>
      <c r="K355" t="str">
        <f>IF(OR(C355="",C355=" "),"",1)</f>
        <v/>
      </c>
      <c r="L355" s="12">
        <f>IF(OR(D355="",D355=" "),"",1)</f>
        <v>1</v>
      </c>
      <c r="M355" s="12" t="str">
        <f>IF(OR(E355="",E355=" "),"",1)</f>
        <v/>
      </c>
      <c r="N355" s="12">
        <f>IF(OR(K355=1,L355=1,M355=1),1,"")</f>
        <v>1</v>
      </c>
      <c r="O355" s="12" t="str">
        <f>IF(IFERROR(FIND(")",G355),0)&gt;0,1,"")</f>
        <v/>
      </c>
      <c r="P355" s="12" t="str">
        <f>IF(IFERROR(FIND("Family",G355),0)&gt;0,1,"")</f>
        <v/>
      </c>
      <c r="Q355" s="12" t="str">
        <f>IF(IFERROR(FIND("second marker",J355),0)&gt;0,IF(O355=1,"",1),"")</f>
        <v/>
      </c>
      <c r="R355" s="12" t="str">
        <f>IF(A355="S",1,"")</f>
        <v/>
      </c>
      <c r="S355" s="12" t="str">
        <f>IF(OR(B355="",B355=" "),"",1)</f>
        <v/>
      </c>
      <c r="T355" s="1"/>
      <c r="U355" s="1"/>
      <c r="V355" s="1"/>
      <c r="W355" s="1"/>
      <c r="X355" s="1"/>
      <c r="Y355" s="1"/>
      <c r="Z355" s="1"/>
      <c r="AA355" s="11"/>
      <c r="AB355" s="11"/>
    </row>
    <row r="356" spans="1:28" ht="15.75" x14ac:dyDescent="0.25">
      <c r="A356" s="28">
        <v>135</v>
      </c>
      <c r="B356" s="28"/>
      <c r="C356" s="5"/>
      <c r="D356" s="28">
        <v>927871</v>
      </c>
      <c r="E356" s="5"/>
      <c r="F356" s="5"/>
      <c r="G356" s="28" t="s">
        <v>938</v>
      </c>
      <c r="H356" s="26" t="s">
        <v>664</v>
      </c>
      <c r="I356" s="25">
        <v>1961</v>
      </c>
      <c r="J356" s="1" t="s">
        <v>926</v>
      </c>
      <c r="K356" t="str">
        <f>IF(OR(C356="",C356=" "),"",1)</f>
        <v/>
      </c>
      <c r="L356" s="12">
        <f>IF(OR(D356="",D356=" "),"",1)</f>
        <v>1</v>
      </c>
      <c r="M356" s="12" t="str">
        <f>IF(OR(E356="",E356=" "),"",1)</f>
        <v/>
      </c>
      <c r="N356" s="12">
        <f>IF(OR(K356=1,L356=1,M356=1),1,"")</f>
        <v>1</v>
      </c>
      <c r="O356" s="12" t="str">
        <f>IF(IFERROR(FIND(")",G356),0)&gt;0,1,"")</f>
        <v/>
      </c>
      <c r="P356" s="12" t="str">
        <f>IF(IFERROR(FIND("Family",G356),0)&gt;0,1,"")</f>
        <v/>
      </c>
      <c r="Q356" s="12" t="str">
        <f>IF(IFERROR(FIND("second marker",J356),0)&gt;0,IF(O356=1,"",1),"")</f>
        <v/>
      </c>
      <c r="R356" s="12" t="str">
        <f>IF(A356="S",1,"")</f>
        <v/>
      </c>
      <c r="S356" s="12" t="str">
        <f>IF(OR(B356="",B356=" "),"",1)</f>
        <v/>
      </c>
      <c r="T356" s="1"/>
      <c r="U356" s="1"/>
      <c r="V356" s="1"/>
      <c r="W356" s="1"/>
      <c r="X356" s="1"/>
      <c r="Y356" s="1"/>
      <c r="Z356" s="1"/>
      <c r="AA356" s="11"/>
      <c r="AB356" s="11"/>
    </row>
    <row r="357" spans="1:28" ht="15.75" x14ac:dyDescent="0.25">
      <c r="A357" s="28">
        <v>177</v>
      </c>
      <c r="B357" s="28"/>
      <c r="C357" s="5"/>
      <c r="D357" s="28">
        <v>928130</v>
      </c>
      <c r="E357" s="30"/>
      <c r="F357" s="30"/>
      <c r="G357" s="28" t="s">
        <v>938</v>
      </c>
      <c r="H357" s="26"/>
      <c r="I357" s="25"/>
      <c r="J357" s="1" t="s">
        <v>939</v>
      </c>
      <c r="K357" t="str">
        <f>IF(OR(C357="",C357=" "),"",1)</f>
        <v/>
      </c>
      <c r="L357" s="12">
        <f>IF(OR(D357="",D357=" "),"",1)</f>
        <v>1</v>
      </c>
      <c r="M357" s="12" t="str">
        <f>IF(OR(E357="",E357=" "),"",1)</f>
        <v/>
      </c>
      <c r="N357" s="12">
        <f>IF(OR(K357=1,L357=1,M357=1),1,"")</f>
        <v>1</v>
      </c>
      <c r="O357" s="12" t="str">
        <f>IF(IFERROR(FIND(")",G357),0)&gt;0,1,"")</f>
        <v/>
      </c>
      <c r="P357" s="12" t="str">
        <f>IF(IFERROR(FIND("Family",G357),0)&gt;0,1,"")</f>
        <v/>
      </c>
      <c r="Q357" s="12" t="str">
        <f>IF(IFERROR(FIND("second marker",J357),0)&gt;0,IF(O357=1,"",1),"")</f>
        <v/>
      </c>
      <c r="R357" s="12" t="str">
        <f>IF(A357="S",1,"")</f>
        <v/>
      </c>
      <c r="S357" s="12" t="str">
        <f>IF(OR(B357="",B357=" "),"",1)</f>
        <v/>
      </c>
      <c r="T357" s="1"/>
      <c r="U357" s="1"/>
      <c r="V357" s="1"/>
      <c r="W357" s="1"/>
      <c r="X357" s="1"/>
      <c r="Y357" s="1"/>
      <c r="Z357" s="1"/>
      <c r="AA357" s="11"/>
      <c r="AB357" s="11"/>
    </row>
    <row r="358" spans="1:28" ht="15.75" x14ac:dyDescent="0.25">
      <c r="A358" s="28">
        <v>136</v>
      </c>
      <c r="B358" s="28"/>
      <c r="C358" s="5"/>
      <c r="D358" s="28">
        <v>927876</v>
      </c>
      <c r="E358" s="5"/>
      <c r="F358" s="5"/>
      <c r="G358" s="28" t="s">
        <v>940</v>
      </c>
      <c r="H358" s="26" t="s">
        <v>339</v>
      </c>
      <c r="I358" s="25">
        <v>1950</v>
      </c>
      <c r="J358" s="1" t="s">
        <v>926</v>
      </c>
      <c r="K358" t="str">
        <f>IF(OR(C358="",C358=" "),"",1)</f>
        <v/>
      </c>
      <c r="L358" s="12">
        <f>IF(OR(D358="",D358=" "),"",1)</f>
        <v>1</v>
      </c>
      <c r="M358" s="12" t="str">
        <f>IF(OR(E358="",E358=" "),"",1)</f>
        <v/>
      </c>
      <c r="N358" s="12">
        <f>IF(OR(K358=1,L358=1,M358=1),1,"")</f>
        <v>1</v>
      </c>
      <c r="O358" s="12" t="str">
        <f>IF(IFERROR(FIND(")",G358),0)&gt;0,1,"")</f>
        <v/>
      </c>
      <c r="P358" s="12" t="str">
        <f>IF(IFERROR(FIND("Family",G358),0)&gt;0,1,"")</f>
        <v/>
      </c>
      <c r="Q358" s="12" t="str">
        <f>IF(IFERROR(FIND("second marker",J358),0)&gt;0,IF(O358=1,"",1),"")</f>
        <v/>
      </c>
      <c r="R358" s="12" t="str">
        <f>IF(A358="S",1,"")</f>
        <v/>
      </c>
      <c r="S358" s="12" t="str">
        <f>IF(OR(B358="",B358=" "),"",1)</f>
        <v/>
      </c>
      <c r="T358" s="1"/>
      <c r="U358" s="1"/>
      <c r="V358" s="1"/>
      <c r="W358" s="1"/>
      <c r="X358" s="1"/>
      <c r="Y358" s="1"/>
      <c r="Z358" s="1"/>
      <c r="AA358" s="11"/>
      <c r="AB358" s="11"/>
    </row>
    <row r="359" spans="1:28" ht="15.75" x14ac:dyDescent="0.25">
      <c r="A359" s="28">
        <v>119</v>
      </c>
      <c r="B359" s="28"/>
      <c r="C359" s="5"/>
      <c r="D359" s="5">
        <v>927848</v>
      </c>
      <c r="E359" s="5"/>
      <c r="F359" s="5"/>
      <c r="G359" s="28" t="s">
        <v>941</v>
      </c>
      <c r="H359" s="26" t="s">
        <v>942</v>
      </c>
      <c r="I359" s="25" t="s">
        <v>943</v>
      </c>
      <c r="J359" s="1" t="s">
        <v>930</v>
      </c>
      <c r="K359" t="str">
        <f>IF(OR(C359="",C359=" "),"",1)</f>
        <v/>
      </c>
      <c r="L359" s="12">
        <f>IF(OR(D359="",D359=" "),"",1)</f>
        <v>1</v>
      </c>
      <c r="M359" s="12" t="str">
        <f>IF(OR(E359="",E359=" "),"",1)</f>
        <v/>
      </c>
      <c r="N359" s="12">
        <f>IF(OR(K359=1,L359=1,M359=1),1,"")</f>
        <v>1</v>
      </c>
      <c r="O359" s="12" t="str">
        <f>IF(IFERROR(FIND(")",G359),0)&gt;0,1,"")</f>
        <v/>
      </c>
      <c r="P359" s="12" t="str">
        <f>IF(IFERROR(FIND("Family",G359),0)&gt;0,1,"")</f>
        <v/>
      </c>
      <c r="Q359" s="12" t="str">
        <f>IF(IFERROR(FIND("second marker",J359),0)&gt;0,IF(O359=1,"",1),"")</f>
        <v/>
      </c>
      <c r="R359" s="12" t="str">
        <f>IF(A359="S",1,"")</f>
        <v/>
      </c>
      <c r="S359" s="12" t="str">
        <f>IF(OR(B359="",B359=" "),"",1)</f>
        <v/>
      </c>
      <c r="T359" s="1"/>
      <c r="U359" s="1"/>
      <c r="V359" s="1"/>
      <c r="W359" s="1"/>
      <c r="X359" s="1"/>
      <c r="Y359" s="1"/>
      <c r="Z359" s="1"/>
      <c r="AA359" s="11"/>
      <c r="AB359" s="11"/>
    </row>
    <row r="360" spans="1:28" ht="15.75" x14ac:dyDescent="0.25">
      <c r="A360" s="5">
        <v>438</v>
      </c>
      <c r="B360" s="5"/>
      <c r="C360" s="5" t="s">
        <v>8</v>
      </c>
      <c r="D360" s="28">
        <v>929338</v>
      </c>
      <c r="E360" s="5" t="s">
        <v>8</v>
      </c>
      <c r="F360" s="5"/>
      <c r="G360" s="28" t="s">
        <v>944</v>
      </c>
      <c r="H360" s="5">
        <v>1893</v>
      </c>
      <c r="I360" s="5">
        <v>1987</v>
      </c>
      <c r="J360" s="5" t="s">
        <v>831</v>
      </c>
      <c r="K360" t="str">
        <f>IF(OR(C360="",C360=" "),"",1)</f>
        <v/>
      </c>
      <c r="L360" s="12">
        <f>IF(OR(D360="",D360=" "),"",1)</f>
        <v>1</v>
      </c>
      <c r="M360" s="12" t="str">
        <f>IF(OR(E360="",E360=" "),"",1)</f>
        <v/>
      </c>
      <c r="N360" s="12">
        <f>IF(OR(K360=1,L360=1,M360=1),1,"")</f>
        <v>1</v>
      </c>
      <c r="O360" s="12" t="str">
        <f>IF(IFERROR(FIND(")",G360),0)&gt;0,1,"")</f>
        <v/>
      </c>
      <c r="P360" s="12" t="str">
        <f>IF(IFERROR(FIND("Family",G360),0)&gt;0,1,"")</f>
        <v/>
      </c>
      <c r="Q360" s="12" t="str">
        <f>IF(IFERROR(FIND("second marker",J360),0)&gt;0,IF(O360=1,"",1),"")</f>
        <v/>
      </c>
      <c r="R360" s="12" t="str">
        <f>IF(A360="S",1,"")</f>
        <v/>
      </c>
      <c r="S360" s="12" t="str">
        <f>IF(OR(B360="",B360=" "),"",1)</f>
        <v/>
      </c>
      <c r="T360" s="1"/>
      <c r="U360" s="1"/>
      <c r="V360" s="1"/>
      <c r="W360" s="1"/>
      <c r="X360" s="1"/>
      <c r="Y360" s="1"/>
      <c r="Z360" s="1"/>
      <c r="AA360" s="11"/>
      <c r="AB360" s="11"/>
    </row>
    <row r="361" spans="1:28" ht="15.75" x14ac:dyDescent="0.25">
      <c r="A361" s="28">
        <v>133</v>
      </c>
      <c r="B361" s="28"/>
      <c r="C361" s="5"/>
      <c r="D361" s="28">
        <v>927868</v>
      </c>
      <c r="E361" s="3"/>
      <c r="F361" s="3"/>
      <c r="G361" s="28" t="s">
        <v>945</v>
      </c>
      <c r="H361" s="26" t="s">
        <v>946</v>
      </c>
      <c r="I361" s="25">
        <v>1959</v>
      </c>
      <c r="J361" s="1" t="s">
        <v>926</v>
      </c>
      <c r="K361" t="str">
        <f>IF(OR(C361="",C361=" "),"",1)</f>
        <v/>
      </c>
      <c r="L361" s="12">
        <f>IF(OR(D361="",D361=" "),"",1)</f>
        <v>1</v>
      </c>
      <c r="M361" s="12" t="str">
        <f>IF(OR(E361="",E361=" "),"",1)</f>
        <v/>
      </c>
      <c r="N361" s="12">
        <f>IF(OR(K361=1,L361=1,M361=1),1,"")</f>
        <v>1</v>
      </c>
      <c r="O361" s="12" t="str">
        <f>IF(IFERROR(FIND(")",G361),0)&gt;0,1,"")</f>
        <v/>
      </c>
      <c r="P361" s="12" t="str">
        <f>IF(IFERROR(FIND("Family",G361),0)&gt;0,1,"")</f>
        <v/>
      </c>
      <c r="Q361" s="12" t="str">
        <f>IF(IFERROR(FIND("second marker",J361),0)&gt;0,IF(O361=1,"",1),"")</f>
        <v/>
      </c>
      <c r="R361" s="12" t="str">
        <f>IF(A361="S",1,"")</f>
        <v/>
      </c>
      <c r="S361" s="12" t="str">
        <f>IF(OR(B361="",B361=" "),"",1)</f>
        <v/>
      </c>
      <c r="T361" s="1"/>
      <c r="U361" s="1"/>
      <c r="V361" s="1"/>
      <c r="W361" s="1"/>
      <c r="X361" s="1"/>
      <c r="Y361" s="1"/>
      <c r="Z361" s="1"/>
      <c r="AA361" s="11"/>
      <c r="AB361" s="11"/>
    </row>
    <row r="362" spans="1:28" ht="15.75" x14ac:dyDescent="0.25">
      <c r="A362" s="28">
        <v>122</v>
      </c>
      <c r="B362" s="28"/>
      <c r="C362" s="5"/>
      <c r="D362" s="28">
        <v>927852</v>
      </c>
      <c r="E362" s="5"/>
      <c r="F362" s="5"/>
      <c r="G362" s="28" t="s">
        <v>947</v>
      </c>
      <c r="H362" s="26" t="s">
        <v>948</v>
      </c>
      <c r="I362" s="25" t="s">
        <v>949</v>
      </c>
      <c r="J362" s="1" t="s">
        <v>930</v>
      </c>
      <c r="K362" t="str">
        <f>IF(OR(C362="",C362=" "),"",1)</f>
        <v/>
      </c>
      <c r="L362" s="12">
        <f>IF(OR(D362="",D362=" "),"",1)</f>
        <v>1</v>
      </c>
      <c r="M362" s="12" t="str">
        <f>IF(OR(E362="",E362=" "),"",1)</f>
        <v/>
      </c>
      <c r="N362" s="12">
        <f>IF(OR(K362=1,L362=1,M362=1),1,"")</f>
        <v>1</v>
      </c>
      <c r="O362" s="12" t="str">
        <f>IF(IFERROR(FIND(")",G362),0)&gt;0,1,"")</f>
        <v/>
      </c>
      <c r="P362" s="12" t="str">
        <f>IF(IFERROR(FIND("Family",G362),0)&gt;0,1,"")</f>
        <v/>
      </c>
      <c r="Q362" s="12" t="str">
        <f>IF(IFERROR(FIND("second marker",J362),0)&gt;0,IF(O362=1,"",1),"")</f>
        <v/>
      </c>
      <c r="R362" s="12" t="str">
        <f>IF(A362="S",1,"")</f>
        <v/>
      </c>
      <c r="S362" s="12" t="str">
        <f>IF(OR(B362="",B362=" "),"",1)</f>
        <v/>
      </c>
      <c r="T362" s="1"/>
      <c r="U362" s="1"/>
      <c r="V362" s="1"/>
      <c r="W362" s="1"/>
      <c r="X362" s="1"/>
      <c r="Y362" s="1"/>
      <c r="Z362" s="1"/>
      <c r="AA362" s="11"/>
      <c r="AB362" s="11"/>
    </row>
    <row r="363" spans="1:28" ht="15.75" x14ac:dyDescent="0.25">
      <c r="A363" s="28">
        <v>178</v>
      </c>
      <c r="B363" s="28"/>
      <c r="C363" s="5"/>
      <c r="D363" s="28">
        <v>928131</v>
      </c>
      <c r="E363" s="30"/>
      <c r="F363" s="30"/>
      <c r="G363" s="28" t="s">
        <v>950</v>
      </c>
      <c r="H363" s="26"/>
      <c r="I363" s="25"/>
      <c r="J363" s="1" t="s">
        <v>951</v>
      </c>
      <c r="K363" t="str">
        <f>IF(OR(C363="",C363=" "),"",1)</f>
        <v/>
      </c>
      <c r="L363" s="12">
        <f>IF(OR(D363="",D363=" "),"",1)</f>
        <v>1</v>
      </c>
      <c r="M363" s="12" t="str">
        <f>IF(OR(E363="",E363=" "),"",1)</f>
        <v/>
      </c>
      <c r="N363" s="12">
        <f>IF(OR(K363=1,L363=1,M363=1),1,"")</f>
        <v>1</v>
      </c>
      <c r="O363" s="12" t="str">
        <f>IF(IFERROR(FIND(")",G363),0)&gt;0,1,"")</f>
        <v/>
      </c>
      <c r="P363" s="12" t="str">
        <f>IF(IFERROR(FIND("Family",G363),0)&gt;0,1,"")</f>
        <v/>
      </c>
      <c r="Q363" s="12" t="str">
        <f>IF(IFERROR(FIND("second marker",J363),0)&gt;0,IF(O363=1,"",1),"")</f>
        <v/>
      </c>
      <c r="R363" s="12" t="str">
        <f>IF(A363="S",1,"")</f>
        <v/>
      </c>
      <c r="S363" s="12" t="str">
        <f>IF(OR(B363="",B363=" "),"",1)</f>
        <v/>
      </c>
      <c r="T363" s="1"/>
      <c r="U363" s="1"/>
      <c r="V363" s="1"/>
      <c r="W363" s="1"/>
      <c r="X363" s="1"/>
      <c r="Y363" s="1"/>
      <c r="Z363" s="1"/>
      <c r="AA363" s="11"/>
      <c r="AB363" s="11"/>
    </row>
    <row r="364" spans="1:28" ht="15.75" x14ac:dyDescent="0.25">
      <c r="A364" s="28">
        <v>134</v>
      </c>
      <c r="B364" s="28"/>
      <c r="C364" s="5"/>
      <c r="D364" s="28">
        <v>927870</v>
      </c>
      <c r="E364" s="5"/>
      <c r="F364" s="5"/>
      <c r="G364" s="28" t="s">
        <v>952</v>
      </c>
      <c r="H364" s="26" t="s">
        <v>533</v>
      </c>
      <c r="I364" s="25">
        <v>1972</v>
      </c>
      <c r="J364" s="1" t="s">
        <v>926</v>
      </c>
      <c r="K364" t="str">
        <f>IF(OR(C364="",C364=" "),"",1)</f>
        <v/>
      </c>
      <c r="L364" s="12">
        <f>IF(OR(D364="",D364=" "),"",1)</f>
        <v>1</v>
      </c>
      <c r="M364" s="12" t="str">
        <f>IF(OR(E364="",E364=" "),"",1)</f>
        <v/>
      </c>
      <c r="N364" s="12">
        <f>IF(OR(K364=1,L364=1,M364=1),1,"")</f>
        <v>1</v>
      </c>
      <c r="O364" s="12" t="str">
        <f>IF(IFERROR(FIND(")",G364),0)&gt;0,1,"")</f>
        <v/>
      </c>
      <c r="P364" s="12" t="str">
        <f>IF(IFERROR(FIND("Family",G364),0)&gt;0,1,"")</f>
        <v/>
      </c>
      <c r="Q364" s="12" t="str">
        <f>IF(IFERROR(FIND("second marker",J364),0)&gt;0,IF(O364=1,"",1),"")</f>
        <v/>
      </c>
      <c r="R364" s="12" t="str">
        <f>IF(A364="S",1,"")</f>
        <v/>
      </c>
      <c r="S364" s="12" t="str">
        <f>IF(OR(B364="",B364=" "),"",1)</f>
        <v/>
      </c>
      <c r="T364" s="1"/>
      <c r="U364" s="1"/>
      <c r="V364" s="1"/>
      <c r="W364" s="1"/>
      <c r="X364" s="1"/>
      <c r="Y364" s="1"/>
      <c r="Z364" s="1"/>
      <c r="AA364" s="11"/>
      <c r="AB364" s="11"/>
    </row>
    <row r="365" spans="1:28" ht="15.75" x14ac:dyDescent="0.25">
      <c r="A365" s="28">
        <v>124</v>
      </c>
      <c r="B365" s="28"/>
      <c r="C365" s="5"/>
      <c r="D365" s="28">
        <v>927854</v>
      </c>
      <c r="E365" s="31"/>
      <c r="F365" s="31"/>
      <c r="G365" s="28" t="s">
        <v>953</v>
      </c>
      <c r="H365" s="26" t="s">
        <v>954</v>
      </c>
      <c r="I365" s="25" t="s">
        <v>955</v>
      </c>
      <c r="J365" s="1" t="s">
        <v>930</v>
      </c>
      <c r="K365" t="str">
        <f>IF(OR(C365="",C365=" "),"",1)</f>
        <v/>
      </c>
      <c r="L365" s="12">
        <f>IF(OR(D365="",D365=" "),"",1)</f>
        <v>1</v>
      </c>
      <c r="M365" s="12" t="str">
        <f>IF(OR(E365="",E365=" "),"",1)</f>
        <v/>
      </c>
      <c r="N365" s="12">
        <f>IF(OR(K365=1,L365=1,M365=1),1,"")</f>
        <v>1</v>
      </c>
      <c r="O365" s="12" t="str">
        <f>IF(IFERROR(FIND(")",G365),0)&gt;0,1,"")</f>
        <v/>
      </c>
      <c r="P365" s="12" t="str">
        <f>IF(IFERROR(FIND("Family",G365),0)&gt;0,1,"")</f>
        <v/>
      </c>
      <c r="Q365" s="12" t="str">
        <f>IF(IFERROR(FIND("second marker",J365),0)&gt;0,IF(O365=1,"",1),"")</f>
        <v/>
      </c>
      <c r="R365" s="12" t="str">
        <f>IF(A365="S",1,"")</f>
        <v/>
      </c>
      <c r="S365" s="12" t="str">
        <f>IF(OR(B365="",B365=" "),"",1)</f>
        <v/>
      </c>
      <c r="T365" s="1"/>
      <c r="U365" s="1"/>
      <c r="V365" s="1"/>
      <c r="W365" s="1"/>
      <c r="X365" s="1"/>
      <c r="Y365" s="1"/>
      <c r="Z365" s="1"/>
      <c r="AA365" s="11"/>
      <c r="AB365" s="11"/>
    </row>
    <row r="366" spans="1:28" ht="15.75" x14ac:dyDescent="0.25">
      <c r="A366" s="28">
        <v>137</v>
      </c>
      <c r="B366" s="28"/>
      <c r="C366" s="5">
        <v>212603</v>
      </c>
      <c r="D366" s="28">
        <v>927880</v>
      </c>
      <c r="E366" s="5"/>
      <c r="F366" s="5"/>
      <c r="G366" s="28" t="s">
        <v>956</v>
      </c>
      <c r="H366" s="26" t="s">
        <v>957</v>
      </c>
      <c r="I366" s="25">
        <v>1915</v>
      </c>
      <c r="J366" s="1" t="s">
        <v>958</v>
      </c>
      <c r="K366">
        <f>IF(OR(C366="",C366=" "),"",1)</f>
        <v>1</v>
      </c>
      <c r="L366" s="12">
        <f>IF(OR(D366="",D366=" "),"",1)</f>
        <v>1</v>
      </c>
      <c r="M366" s="12" t="str">
        <f>IF(OR(E366="",E366=" "),"",1)</f>
        <v/>
      </c>
      <c r="N366" s="12">
        <f>IF(OR(K366=1,L366=1,M366=1),1,"")</f>
        <v>1</v>
      </c>
      <c r="O366" s="12" t="str">
        <f>IF(IFERROR(FIND(")",G366),0)&gt;0,1,"")</f>
        <v/>
      </c>
      <c r="P366" s="12" t="str">
        <f>IF(IFERROR(FIND("Family",G366),0)&gt;0,1,"")</f>
        <v/>
      </c>
      <c r="Q366" s="12" t="str">
        <f>IF(IFERROR(FIND("second marker",J366),0)&gt;0,IF(O366=1,"",1),"")</f>
        <v/>
      </c>
      <c r="R366" s="12" t="str">
        <f>IF(A366="S",1,"")</f>
        <v/>
      </c>
      <c r="S366" s="12" t="str">
        <f>IF(OR(B366="",B366=" "),"",1)</f>
        <v/>
      </c>
      <c r="T366" s="1"/>
      <c r="U366" s="1"/>
      <c r="V366" s="1"/>
      <c r="W366" s="1"/>
      <c r="X366" s="1"/>
      <c r="Y366" s="1"/>
      <c r="Z366" s="1"/>
      <c r="AA366" s="11"/>
      <c r="AB366" s="11"/>
    </row>
    <row r="367" spans="1:28" ht="15.75" x14ac:dyDescent="0.25">
      <c r="A367" s="28">
        <v>132</v>
      </c>
      <c r="B367" s="28"/>
      <c r="C367" s="5"/>
      <c r="D367" s="28">
        <v>927866</v>
      </c>
      <c r="E367" s="5"/>
      <c r="F367" s="5"/>
      <c r="G367" s="28" t="s">
        <v>959</v>
      </c>
      <c r="H367" s="26"/>
      <c r="I367" s="25"/>
      <c r="J367" s="1" t="s">
        <v>960</v>
      </c>
      <c r="K367" t="str">
        <f>IF(OR(C367="",C367=" "),"",1)</f>
        <v/>
      </c>
      <c r="L367" s="12">
        <f>IF(OR(D367="",D367=" "),"",1)</f>
        <v>1</v>
      </c>
      <c r="M367" s="12" t="str">
        <f>IF(OR(E367="",E367=" "),"",1)</f>
        <v/>
      </c>
      <c r="N367" s="12">
        <f>IF(OR(K367=1,L367=1,M367=1),1,"")</f>
        <v>1</v>
      </c>
      <c r="O367" s="12" t="str">
        <f>IF(IFERROR(FIND(")",G367),0)&gt;0,1,"")</f>
        <v/>
      </c>
      <c r="P367" s="12">
        <f>IF(IFERROR(FIND("Family",G367),0)&gt;0,1,"")</f>
        <v>1</v>
      </c>
      <c r="Q367" s="12" t="str">
        <f>IF(IFERROR(FIND("second marker",J367),0)&gt;0,IF(O367=1,"",1),"")</f>
        <v/>
      </c>
      <c r="R367" s="12" t="str">
        <f>IF(A367="S",1,"")</f>
        <v/>
      </c>
      <c r="S367" s="12" t="str">
        <f>IF(OR(B367="",B367=" "),"",1)</f>
        <v/>
      </c>
      <c r="T367" s="1"/>
      <c r="U367" s="1"/>
      <c r="V367" s="1"/>
      <c r="W367" s="1"/>
      <c r="X367" s="1"/>
      <c r="Y367" s="1"/>
      <c r="Z367" s="1"/>
      <c r="AA367" s="11"/>
      <c r="AB367" s="11"/>
    </row>
    <row r="368" spans="1:28" ht="15.75" x14ac:dyDescent="0.25">
      <c r="A368" s="28">
        <v>123</v>
      </c>
      <c r="B368" s="28"/>
      <c r="C368" s="5"/>
      <c r="D368" s="28">
        <v>927853</v>
      </c>
      <c r="E368" s="5"/>
      <c r="F368" s="5"/>
      <c r="G368" s="28" t="s">
        <v>961</v>
      </c>
      <c r="H368" s="26" t="s">
        <v>962</v>
      </c>
      <c r="I368" s="25" t="s">
        <v>963</v>
      </c>
      <c r="J368" s="1" t="s">
        <v>930</v>
      </c>
      <c r="K368" t="str">
        <f>IF(OR(C368="",C368=" "),"",1)</f>
        <v/>
      </c>
      <c r="L368" s="12">
        <f>IF(OR(D368="",D368=" "),"",1)</f>
        <v>1</v>
      </c>
      <c r="M368" s="12" t="str">
        <f>IF(OR(E368="",E368=" "),"",1)</f>
        <v/>
      </c>
      <c r="N368" s="12">
        <f>IF(OR(K368=1,L368=1,M368=1),1,"")</f>
        <v>1</v>
      </c>
      <c r="O368" s="12" t="str">
        <f>IF(IFERROR(FIND(")",G368),0)&gt;0,1,"")</f>
        <v/>
      </c>
      <c r="P368" s="12" t="str">
        <f>IF(IFERROR(FIND("Family",G368),0)&gt;0,1,"")</f>
        <v/>
      </c>
      <c r="Q368" s="12" t="str">
        <f>IF(IFERROR(FIND("second marker",J368),0)&gt;0,IF(O368=1,"",1),"")</f>
        <v/>
      </c>
      <c r="R368" s="12" t="str">
        <f>IF(A368="S",1,"")</f>
        <v/>
      </c>
      <c r="S368" s="12" t="str">
        <f>IF(OR(B368="",B368=" "),"",1)</f>
        <v/>
      </c>
      <c r="T368" s="1"/>
      <c r="U368" s="1"/>
      <c r="V368" s="1"/>
      <c r="W368" s="1"/>
      <c r="X368" s="1"/>
      <c r="Y368" s="1"/>
      <c r="Z368" s="1"/>
      <c r="AA368" s="11"/>
      <c r="AB368" s="11"/>
    </row>
    <row r="369" spans="1:34" ht="15.75" x14ac:dyDescent="0.25">
      <c r="A369" s="5">
        <v>117</v>
      </c>
      <c r="B369" s="5"/>
      <c r="C369" s="5" t="s">
        <v>8</v>
      </c>
      <c r="D369" s="28">
        <v>927846</v>
      </c>
      <c r="E369" s="5" t="s">
        <v>8</v>
      </c>
      <c r="F369" s="5"/>
      <c r="G369" s="28" t="s">
        <v>964</v>
      </c>
      <c r="H369" s="5" t="s">
        <v>298</v>
      </c>
      <c r="I369" s="5">
        <v>1991</v>
      </c>
      <c r="J369" s="5" t="s">
        <v>965</v>
      </c>
      <c r="K369" t="str">
        <f>IF(OR(C369="",C369=" "),"",1)</f>
        <v/>
      </c>
      <c r="L369" s="12">
        <f>IF(OR(D369="",D369=" "),"",1)</f>
        <v>1</v>
      </c>
      <c r="M369" s="12" t="str">
        <f>IF(OR(E369="",E369=" "),"",1)</f>
        <v/>
      </c>
      <c r="N369" s="12">
        <f>IF(OR(K369=1,L369=1,M369=1),1,"")</f>
        <v>1</v>
      </c>
      <c r="O369" s="12" t="str">
        <f>IF(IFERROR(FIND(")",G369),0)&gt;0,1,"")</f>
        <v/>
      </c>
      <c r="P369" s="12" t="str">
        <f>IF(IFERROR(FIND("Family",G369),0)&gt;0,1,"")</f>
        <v/>
      </c>
      <c r="Q369" s="12" t="str">
        <f>IF(IFERROR(FIND("second marker",J369),0)&gt;0,IF(O369=1,"",1),"")</f>
        <v/>
      </c>
      <c r="R369" s="12" t="str">
        <f>IF(A369="S",1,"")</f>
        <v/>
      </c>
      <c r="S369" s="12" t="str">
        <f>IF(OR(B369="",B369=" "),"",1)</f>
        <v/>
      </c>
      <c r="T369" s="1"/>
      <c r="U369" s="1"/>
      <c r="V369" s="1"/>
      <c r="W369" s="1"/>
      <c r="X369" s="1"/>
      <c r="Y369" s="1"/>
      <c r="Z369" s="1"/>
      <c r="AA369" s="11"/>
      <c r="AB369" s="11"/>
    </row>
    <row r="370" spans="1:34" ht="15.75" x14ac:dyDescent="0.25">
      <c r="A370" s="28">
        <v>84</v>
      </c>
      <c r="B370" s="28"/>
      <c r="C370" s="5">
        <v>212621</v>
      </c>
      <c r="D370" s="28">
        <v>927751</v>
      </c>
      <c r="E370" s="5"/>
      <c r="F370" s="5"/>
      <c r="G370" s="28" t="s">
        <v>966</v>
      </c>
      <c r="H370" s="26" t="s">
        <v>967</v>
      </c>
      <c r="I370" s="25" t="s">
        <v>968</v>
      </c>
      <c r="J370" s="1" t="s">
        <v>969</v>
      </c>
      <c r="K370">
        <f>IF(OR(C370="",C370=" "),"",1)</f>
        <v>1</v>
      </c>
      <c r="L370" s="12">
        <f>IF(OR(D370="",D370=" "),"",1)</f>
        <v>1</v>
      </c>
      <c r="M370" s="12" t="str">
        <f>IF(OR(E370="",E370=" "),"",1)</f>
        <v/>
      </c>
      <c r="N370" s="12">
        <f>IF(OR(K370=1,L370=1,M370=1),1,"")</f>
        <v>1</v>
      </c>
      <c r="O370" s="12" t="str">
        <f>IF(IFERROR(FIND(")",G370),0)&gt;0,1,"")</f>
        <v/>
      </c>
      <c r="P370" s="12" t="str">
        <f>IF(IFERROR(FIND("Family",G370),0)&gt;0,1,"")</f>
        <v/>
      </c>
      <c r="Q370" s="12" t="str">
        <f>IF(IFERROR(FIND("second marker",J370),0)&gt;0,IF(O370=1,"",1),"")</f>
        <v/>
      </c>
      <c r="R370" s="12" t="str">
        <f>IF(A370="S",1,"")</f>
        <v/>
      </c>
      <c r="S370" s="12" t="str">
        <f>IF(OR(B370="",B370=" "),"",1)</f>
        <v/>
      </c>
      <c r="T370" s="1"/>
      <c r="U370" s="1"/>
      <c r="V370" s="1"/>
      <c r="W370" s="1"/>
      <c r="X370" s="1"/>
      <c r="Y370" s="1"/>
      <c r="Z370" s="1"/>
      <c r="AA370" s="11"/>
      <c r="AB370" s="11"/>
    </row>
    <row r="371" spans="1:34" ht="15.75" x14ac:dyDescent="0.25">
      <c r="A371" s="28">
        <v>85</v>
      </c>
      <c r="B371" s="28"/>
      <c r="C371" s="5">
        <v>212622</v>
      </c>
      <c r="D371" s="28">
        <v>927752</v>
      </c>
      <c r="E371" s="5"/>
      <c r="F371" s="5"/>
      <c r="G371" s="28" t="s">
        <v>970</v>
      </c>
      <c r="H371" s="26" t="s">
        <v>971</v>
      </c>
      <c r="I371" s="25" t="s">
        <v>972</v>
      </c>
      <c r="J371" s="1" t="s">
        <v>973</v>
      </c>
      <c r="K371">
        <f>IF(OR(C371="",C371=" "),"",1)</f>
        <v>1</v>
      </c>
      <c r="L371" s="12">
        <f>IF(OR(D371="",D371=" "),"",1)</f>
        <v>1</v>
      </c>
      <c r="M371" s="12" t="str">
        <f>IF(OR(E371="",E371=" "),"",1)</f>
        <v/>
      </c>
      <c r="N371" s="12">
        <f>IF(OR(K371=1,L371=1,M371=1),1,"")</f>
        <v>1</v>
      </c>
      <c r="O371" s="12" t="str">
        <f>IF(IFERROR(FIND(")",G371),0)&gt;0,1,"")</f>
        <v/>
      </c>
      <c r="P371" s="12" t="str">
        <f>IF(IFERROR(FIND("Family",G371),0)&gt;0,1,"")</f>
        <v/>
      </c>
      <c r="Q371" s="12" t="str">
        <f>IF(IFERROR(FIND("second marker",J371),0)&gt;0,IF(O371=1,"",1),"")</f>
        <v/>
      </c>
      <c r="R371" s="12" t="str">
        <f>IF(A371="S",1,"")</f>
        <v/>
      </c>
      <c r="S371" s="12" t="str">
        <f>IF(OR(B371="",B371=" "),"",1)</f>
        <v/>
      </c>
      <c r="T371" s="1"/>
      <c r="U371" s="1"/>
      <c r="V371" s="1"/>
      <c r="W371" s="1"/>
      <c r="X371" s="1"/>
      <c r="Y371" s="1"/>
      <c r="Z371" s="1"/>
      <c r="AA371" s="11"/>
      <c r="AB371" s="11"/>
    </row>
    <row r="372" spans="1:34" ht="15.75" x14ac:dyDescent="0.25">
      <c r="A372" s="28">
        <v>86</v>
      </c>
      <c r="B372" s="28"/>
      <c r="C372" s="5"/>
      <c r="D372" s="28">
        <v>927753</v>
      </c>
      <c r="E372" s="3"/>
      <c r="F372" s="3"/>
      <c r="G372" s="28" t="s">
        <v>974</v>
      </c>
      <c r="H372" s="26" t="s">
        <v>305</v>
      </c>
      <c r="I372" s="25">
        <v>1950</v>
      </c>
      <c r="J372" s="1" t="s">
        <v>975</v>
      </c>
      <c r="K372" t="str">
        <f>IF(OR(C372="",C372=" "),"",1)</f>
        <v/>
      </c>
      <c r="L372" s="12">
        <f>IF(OR(D372="",D372=" "),"",1)</f>
        <v>1</v>
      </c>
      <c r="M372" s="12" t="str">
        <f>IF(OR(E372="",E372=" "),"",1)</f>
        <v/>
      </c>
      <c r="N372" s="12">
        <f>IF(OR(K372=1,L372=1,M372=1),1,"")</f>
        <v>1</v>
      </c>
      <c r="O372" s="12" t="str">
        <f>IF(IFERROR(FIND(")",G372),0)&gt;0,1,"")</f>
        <v/>
      </c>
      <c r="P372" s="12" t="str">
        <f>IF(IFERROR(FIND("Family",G372),0)&gt;0,1,"")</f>
        <v/>
      </c>
      <c r="Q372" s="12" t="str">
        <f>IF(IFERROR(FIND("second marker",J372),0)&gt;0,IF(O372=1,"",1),"")</f>
        <v/>
      </c>
      <c r="R372" s="12" t="str">
        <f>IF(A372="S",1,"")</f>
        <v/>
      </c>
      <c r="S372" s="12" t="str">
        <f>IF(OR(B372="",B372=" "),"",1)</f>
        <v/>
      </c>
      <c r="T372" s="1"/>
      <c r="U372" s="1"/>
      <c r="V372" s="1"/>
      <c r="W372" s="1"/>
      <c r="X372" s="1"/>
      <c r="Y372" s="1"/>
      <c r="Z372" s="1"/>
      <c r="AA372" s="11"/>
      <c r="AB372" s="11"/>
    </row>
    <row r="373" spans="1:34" x14ac:dyDescent="0.25">
      <c r="A373" s="41" t="s">
        <v>0</v>
      </c>
      <c r="B373" s="41" t="s">
        <v>1</v>
      </c>
      <c r="C373" s="41" t="s">
        <v>67</v>
      </c>
      <c r="D373" s="41" t="s">
        <v>68</v>
      </c>
      <c r="E373" s="41" t="s">
        <v>2</v>
      </c>
      <c r="F373" s="41" t="s">
        <v>56</v>
      </c>
      <c r="G373" s="41" t="s">
        <v>17</v>
      </c>
      <c r="H373" s="41" t="s">
        <v>4</v>
      </c>
      <c r="I373" s="41" t="s">
        <v>5</v>
      </c>
      <c r="J373" s="41" t="s">
        <v>6</v>
      </c>
      <c r="K373" s="45">
        <f>IF(OR(C373="",C373=" "),"",1)</f>
        <v>1</v>
      </c>
      <c r="L373" s="12">
        <f>IF(OR(D373="",D373=" "),"",1)</f>
        <v>1</v>
      </c>
      <c r="M373" s="12">
        <f>IF(OR(E373="",E373=" "),"",1)</f>
        <v>1</v>
      </c>
      <c r="N373" s="12">
        <f>IF(OR(K373=1,L373=1,M373=1),1,"")</f>
        <v>1</v>
      </c>
      <c r="O373" s="12" t="str">
        <f>IF(IFERROR(FIND(")",G373),0)&gt;0,1,"")</f>
        <v/>
      </c>
      <c r="P373" s="12" t="str">
        <f>IF(IFERROR(FIND("Family",G373),0)&gt;0,1,"")</f>
        <v/>
      </c>
      <c r="Q373" s="12" t="str">
        <f>IF(IFERROR(FIND("second marker",J373),0)&gt;0,IF(O373=1,"",1),"")</f>
        <v/>
      </c>
      <c r="R373" s="12">
        <f>IF(A373="S",1,"")</f>
        <v>1</v>
      </c>
      <c r="S373" s="12">
        <f>IF(OR(B373="",B373=" "),"",1)</f>
        <v>1</v>
      </c>
      <c r="T373" s="1"/>
      <c r="U373" s="1"/>
      <c r="V373" s="1"/>
      <c r="W373" s="1"/>
      <c r="X373" s="1"/>
      <c r="Y373" s="1"/>
      <c r="Z373" s="1"/>
      <c r="AA373" s="1"/>
      <c r="AB373" s="11"/>
      <c r="AC373" s="1"/>
      <c r="AD373" s="1"/>
      <c r="AE373" s="1"/>
    </row>
    <row r="374" spans="1:34" ht="15.75" x14ac:dyDescent="0.25">
      <c r="A374" s="28">
        <v>506</v>
      </c>
      <c r="B374" s="28"/>
      <c r="C374" s="5"/>
      <c r="D374" s="28">
        <v>929444</v>
      </c>
      <c r="E374" s="5">
        <v>328880</v>
      </c>
      <c r="F374" s="5"/>
      <c r="G374" s="28" t="s">
        <v>976</v>
      </c>
      <c r="H374" s="5" t="s">
        <v>977</v>
      </c>
      <c r="I374" s="5" t="s">
        <v>978</v>
      </c>
      <c r="J374" s="1" t="s">
        <v>979</v>
      </c>
      <c r="K374" t="str">
        <f>IF(OR(C374="",C374=" "),"",1)</f>
        <v/>
      </c>
      <c r="L374" s="12">
        <f>IF(OR(D374="",D374=" "),"",1)</f>
        <v>1</v>
      </c>
      <c r="M374" s="12">
        <f>IF(OR(E374="",E374=" "),"",1)</f>
        <v>1</v>
      </c>
      <c r="N374" s="12">
        <f>IF(OR(K374=1,L374=1,M374=1),1,"")</f>
        <v>1</v>
      </c>
      <c r="O374" s="12">
        <f>IF(IFERROR(FIND(")",G374),0)&gt;0,1,"")</f>
        <v>1</v>
      </c>
      <c r="P374" s="12" t="str">
        <f>IF(IFERROR(FIND("Family",G374),0)&gt;0,1,"")</f>
        <v/>
      </c>
      <c r="Q374" s="12" t="str">
        <f>IF(IFERROR(FIND("second marker",J374),0)&gt;0,IF(O374=1,"",1),"")</f>
        <v/>
      </c>
      <c r="R374" s="12" t="str">
        <f>IF(A374="S",1,"")</f>
        <v/>
      </c>
      <c r="S374" s="12" t="str">
        <f>IF(OR(B374="",B374=" "),"",1)</f>
        <v/>
      </c>
      <c r="T374" s="1"/>
      <c r="U374" s="1"/>
      <c r="V374" s="1"/>
      <c r="W374" s="1"/>
      <c r="X374" s="1"/>
      <c r="Y374" s="1"/>
      <c r="Z374" s="1"/>
      <c r="AA374" s="11"/>
      <c r="AB374" s="11"/>
    </row>
    <row r="375" spans="1:34" ht="15.75" x14ac:dyDescent="0.25">
      <c r="A375" s="28">
        <v>505</v>
      </c>
      <c r="B375" s="28"/>
      <c r="C375" s="5"/>
      <c r="D375" s="28">
        <v>929443</v>
      </c>
      <c r="E375" s="5"/>
      <c r="F375" s="5"/>
      <c r="G375" s="28" t="s">
        <v>980</v>
      </c>
      <c r="H375" s="25">
        <v>1917</v>
      </c>
      <c r="I375" s="25">
        <v>1976</v>
      </c>
      <c r="J375" s="1" t="s">
        <v>981</v>
      </c>
      <c r="K375" t="str">
        <f>IF(OR(C375="",C375=" "),"",1)</f>
        <v/>
      </c>
      <c r="L375" s="12">
        <f>IF(OR(D375="",D375=" "),"",1)</f>
        <v>1</v>
      </c>
      <c r="M375" s="12" t="str">
        <f>IF(OR(E375="",E375=" "),"",1)</f>
        <v/>
      </c>
      <c r="N375" s="12">
        <f>IF(OR(K375=1,L375=1,M375=1),1,"")</f>
        <v>1</v>
      </c>
      <c r="O375" s="12" t="str">
        <f>IF(IFERROR(FIND(")",G375),0)&gt;0,1,"")</f>
        <v/>
      </c>
      <c r="P375" s="12" t="str">
        <f>IF(IFERROR(FIND("Family",G375),0)&gt;0,1,"")</f>
        <v/>
      </c>
      <c r="Q375" s="12" t="str">
        <f>IF(IFERROR(FIND("second marker",J375),0)&gt;0,IF(O375=1,"",1),"")</f>
        <v/>
      </c>
      <c r="R375" s="12" t="str">
        <f>IF(A375="S",1,"")</f>
        <v/>
      </c>
      <c r="S375" s="12" t="str">
        <f>IF(OR(B375="",B375=" "),"",1)</f>
        <v/>
      </c>
      <c r="T375" s="1"/>
      <c r="U375" s="1"/>
      <c r="V375" s="1"/>
      <c r="W375" s="1"/>
      <c r="X375" s="1"/>
      <c r="Y375" s="1"/>
      <c r="Z375" s="1"/>
      <c r="AA375" s="11"/>
      <c r="AB375" s="11"/>
    </row>
    <row r="376" spans="1:34" ht="15.75" x14ac:dyDescent="0.25">
      <c r="A376" s="28">
        <v>507</v>
      </c>
      <c r="B376" s="28"/>
      <c r="C376" s="5"/>
      <c r="D376" s="28">
        <v>929446</v>
      </c>
      <c r="E376" s="5">
        <v>434194</v>
      </c>
      <c r="F376" s="5"/>
      <c r="G376" s="28" t="s">
        <v>982</v>
      </c>
      <c r="H376" s="25" t="s">
        <v>983</v>
      </c>
      <c r="I376" s="25" t="s">
        <v>984</v>
      </c>
      <c r="J376" s="1" t="s">
        <v>8</v>
      </c>
      <c r="K376" t="str">
        <f>IF(OR(C376="",C376=" "),"",1)</f>
        <v/>
      </c>
      <c r="L376" s="12">
        <f>IF(OR(D376="",D376=" "),"",1)</f>
        <v>1</v>
      </c>
      <c r="M376" s="12">
        <f>IF(OR(E376="",E376=" "),"",1)</f>
        <v>1</v>
      </c>
      <c r="N376" s="12">
        <f>IF(OR(K376=1,L376=1,M376=1),1,"")</f>
        <v>1</v>
      </c>
      <c r="O376" s="12" t="str">
        <f>IF(IFERROR(FIND(")",G376),0)&gt;0,1,"")</f>
        <v/>
      </c>
      <c r="P376" s="12" t="str">
        <f>IF(IFERROR(FIND("Family",G376),0)&gt;0,1,"")</f>
        <v/>
      </c>
      <c r="Q376" s="12" t="str">
        <f>IF(IFERROR(FIND("second marker",J376),0)&gt;0,IF(O376=1,"",1),"")</f>
        <v/>
      </c>
      <c r="R376" s="12" t="str">
        <f>IF(A376="S",1,"")</f>
        <v/>
      </c>
      <c r="S376" s="12" t="str">
        <f>IF(OR(B376="",B376=" "),"",1)</f>
        <v/>
      </c>
      <c r="T376" s="1"/>
      <c r="U376" s="1"/>
      <c r="V376" s="1"/>
      <c r="W376" s="1"/>
      <c r="X376" s="1"/>
      <c r="Y376" s="1"/>
      <c r="Z376" s="1"/>
      <c r="AA376" s="11"/>
      <c r="AB376" s="11"/>
    </row>
    <row r="377" spans="1:34" ht="15.75" x14ac:dyDescent="0.25">
      <c r="A377" s="28">
        <v>273</v>
      </c>
      <c r="B377" s="28"/>
      <c r="C377" s="5"/>
      <c r="D377" s="28">
        <v>928497</v>
      </c>
      <c r="E377" s="5"/>
      <c r="F377" s="5"/>
      <c r="G377" s="28" t="s">
        <v>985</v>
      </c>
      <c r="H377" s="26" t="s">
        <v>986</v>
      </c>
      <c r="I377" s="25" t="s">
        <v>986</v>
      </c>
      <c r="J377" s="1" t="s">
        <v>8</v>
      </c>
      <c r="K377" t="str">
        <f>IF(OR(C377="",C377=" "),"",1)</f>
        <v/>
      </c>
      <c r="L377" s="12">
        <f>IF(OR(D377="",D377=" "),"",1)</f>
        <v>1</v>
      </c>
      <c r="M377" s="12" t="str">
        <f>IF(OR(E377="",E377=" "),"",1)</f>
        <v/>
      </c>
      <c r="N377" s="12">
        <f>IF(OR(K377=1,L377=1,M377=1),1,"")</f>
        <v>1</v>
      </c>
      <c r="O377" s="12" t="str">
        <f>IF(IFERROR(FIND(")",G377),0)&gt;0,1,"")</f>
        <v/>
      </c>
      <c r="P377" s="12" t="str">
        <f>IF(IFERROR(FIND("Family",G377),0)&gt;0,1,"")</f>
        <v/>
      </c>
      <c r="Q377" s="12" t="str">
        <f>IF(IFERROR(FIND("second marker",J377),0)&gt;0,IF(O377=1,"",1),"")</f>
        <v/>
      </c>
      <c r="R377" s="12" t="str">
        <f>IF(A377="S",1,"")</f>
        <v/>
      </c>
      <c r="S377" s="12" t="str">
        <f>IF(OR(B377="",B377=" "),"",1)</f>
        <v/>
      </c>
      <c r="T377" s="1"/>
      <c r="U377" s="1"/>
      <c r="V377" s="1"/>
      <c r="W377" s="1"/>
      <c r="X377" s="1"/>
      <c r="Y377" s="1"/>
      <c r="Z377" s="1"/>
      <c r="AA377" s="11"/>
      <c r="AB377" s="11"/>
    </row>
    <row r="378" spans="1:34" x14ac:dyDescent="0.25">
      <c r="A378" s="4" t="s">
        <v>0</v>
      </c>
      <c r="B378" s="4" t="s">
        <v>1</v>
      </c>
      <c r="C378" s="4" t="s">
        <v>67</v>
      </c>
      <c r="D378" s="4" t="s">
        <v>68</v>
      </c>
      <c r="E378" s="4" t="s">
        <v>2</v>
      </c>
      <c r="F378" s="4" t="s">
        <v>56</v>
      </c>
      <c r="G378" s="4" t="s">
        <v>18</v>
      </c>
      <c r="H378" s="4" t="s">
        <v>4</v>
      </c>
      <c r="I378" s="4" t="s">
        <v>5</v>
      </c>
      <c r="J378" s="4" t="s">
        <v>6</v>
      </c>
      <c r="K378">
        <f>IF(OR(C378="",C378=" "),"",1)</f>
        <v>1</v>
      </c>
      <c r="L378" s="12">
        <f>IF(OR(D378="",D378=" "),"",1)</f>
        <v>1</v>
      </c>
      <c r="M378" s="12">
        <f>IF(OR(E378="",E378=" "),"",1)</f>
        <v>1</v>
      </c>
      <c r="N378" s="12">
        <f>IF(OR(K378=1,L378=1,M378=1),1,"")</f>
        <v>1</v>
      </c>
      <c r="O378" s="12" t="str">
        <f>IF(IFERROR(FIND(")",G378),0)&gt;0,1,"")</f>
        <v/>
      </c>
      <c r="P378" s="12" t="str">
        <f>IF(IFERROR(FIND("Family",G378),0)&gt;0,1,"")</f>
        <v/>
      </c>
      <c r="Q378" s="12" t="str">
        <f>IF(IFERROR(FIND("second marker",J378),0)&gt;0,IF(O378=1,"",1),"")</f>
        <v/>
      </c>
      <c r="R378" s="12">
        <f>IF(A378="S",1,"")</f>
        <v>1</v>
      </c>
      <c r="S378" s="12">
        <f>IF(OR(B378="",B378=" "),"",1)</f>
        <v>1</v>
      </c>
      <c r="T378" s="1"/>
      <c r="U378" s="1"/>
      <c r="V378" s="1"/>
      <c r="W378" s="1"/>
      <c r="X378" s="1"/>
      <c r="Y378" s="1"/>
      <c r="Z378" s="1"/>
      <c r="AA378" s="1"/>
      <c r="AB378" s="11"/>
      <c r="AC378" s="1"/>
      <c r="AD378" s="1"/>
      <c r="AE378" s="1"/>
    </row>
    <row r="379" spans="1:34" x14ac:dyDescent="0.25">
      <c r="A379" s="4" t="s">
        <v>0</v>
      </c>
      <c r="B379" s="4" t="s">
        <v>1</v>
      </c>
      <c r="C379" s="4" t="s">
        <v>67</v>
      </c>
      <c r="D379" s="4" t="s">
        <v>68</v>
      </c>
      <c r="E379" s="4" t="s">
        <v>2</v>
      </c>
      <c r="F379" s="4" t="s">
        <v>56</v>
      </c>
      <c r="G379" s="4" t="s">
        <v>64</v>
      </c>
      <c r="H379" s="4" t="s">
        <v>4</v>
      </c>
      <c r="I379" s="4" t="s">
        <v>5</v>
      </c>
      <c r="J379" s="4" t="s">
        <v>6</v>
      </c>
      <c r="K379">
        <f>IF(OR(C379="",C379=" "),"",1)</f>
        <v>1</v>
      </c>
      <c r="L379" s="12">
        <f>IF(OR(D379="",D379=" "),"",1)</f>
        <v>1</v>
      </c>
      <c r="M379" s="12">
        <f>IF(OR(E379="",E379=" "),"",1)</f>
        <v>1</v>
      </c>
      <c r="N379" s="12">
        <f>IF(OR(K379=1,L379=1,M379=1),1,"")</f>
        <v>1</v>
      </c>
      <c r="O379" s="12" t="str">
        <f>IF(IFERROR(FIND(")",G379),0)&gt;0,1,"")</f>
        <v/>
      </c>
      <c r="P379" s="12" t="str">
        <f>IF(IFERROR(FIND("Family",G379),0)&gt;0,1,"")</f>
        <v/>
      </c>
      <c r="Q379" s="12" t="str">
        <f>IF(IFERROR(FIND("second marker",J379),0)&gt;0,IF(O379=1,"",1),"")</f>
        <v/>
      </c>
      <c r="R379" s="12">
        <f>IF(A379="S",1,"")</f>
        <v>1</v>
      </c>
      <c r="S379" s="12">
        <f>IF(OR(B379="",B379=" "),"",1)</f>
        <v>1</v>
      </c>
      <c r="T379" s="1"/>
      <c r="U379" s="1"/>
      <c r="V379" s="1"/>
      <c r="W379" s="1"/>
      <c r="X379" s="1"/>
      <c r="Y379" s="1"/>
      <c r="Z379" s="1"/>
      <c r="AA379" s="1"/>
      <c r="AB379" s="11"/>
      <c r="AC379" s="11"/>
      <c r="AD379" s="11"/>
    </row>
    <row r="380" spans="1:34" ht="15.75" x14ac:dyDescent="0.25">
      <c r="A380" s="28">
        <v>456</v>
      </c>
      <c r="B380" s="28"/>
      <c r="C380" s="5"/>
      <c r="D380" s="28">
        <v>929388</v>
      </c>
      <c r="E380" s="5"/>
      <c r="F380" s="5"/>
      <c r="G380" s="28" t="s">
        <v>987</v>
      </c>
      <c r="H380" s="25">
        <v>1935</v>
      </c>
      <c r="I380" s="25">
        <v>2012</v>
      </c>
      <c r="J380" s="1" t="s">
        <v>988</v>
      </c>
      <c r="K380" t="str">
        <f>IF(OR(C380="",C380=" "),"",1)</f>
        <v/>
      </c>
      <c r="L380" s="12">
        <f>IF(OR(D380="",D380=" "),"",1)</f>
        <v>1</v>
      </c>
      <c r="M380" s="12" t="str">
        <f>IF(OR(E380="",E380=" "),"",1)</f>
        <v/>
      </c>
      <c r="N380" s="12">
        <f>IF(OR(K380=1,L380=1,M380=1),1,"")</f>
        <v>1</v>
      </c>
      <c r="O380" s="12" t="str">
        <f>IF(IFERROR(FIND(")",G380),0)&gt;0,1,"")</f>
        <v/>
      </c>
      <c r="P380" s="12" t="str">
        <f>IF(IFERROR(FIND("Family",G380),0)&gt;0,1,"")</f>
        <v/>
      </c>
      <c r="Q380" s="12" t="str">
        <f>IF(IFERROR(FIND("second marker",J380),0)&gt;0,IF(O380=1,"",1),"")</f>
        <v/>
      </c>
      <c r="R380" s="12" t="str">
        <f>IF(A380="S",1,"")</f>
        <v/>
      </c>
      <c r="S380" s="12" t="str">
        <f>IF(OR(B380="",B380=" "),"",1)</f>
        <v/>
      </c>
      <c r="T380" s="1"/>
      <c r="U380" s="1"/>
      <c r="V380" s="1"/>
      <c r="W380" s="1"/>
      <c r="X380" s="1"/>
      <c r="Y380" s="1"/>
      <c r="Z380" s="1"/>
      <c r="AA380" s="11"/>
      <c r="AB380" s="11"/>
    </row>
    <row r="381" spans="1:34" x14ac:dyDescent="0.25">
      <c r="A381" s="4" t="s">
        <v>0</v>
      </c>
      <c r="B381" s="4" t="s">
        <v>1</v>
      </c>
      <c r="C381" s="4" t="s">
        <v>67</v>
      </c>
      <c r="D381" s="4" t="s">
        <v>68</v>
      </c>
      <c r="E381" s="4" t="s">
        <v>2</v>
      </c>
      <c r="F381" s="4" t="s">
        <v>56</v>
      </c>
      <c r="G381" s="4" t="s">
        <v>19</v>
      </c>
      <c r="H381" s="4" t="s">
        <v>4</v>
      </c>
      <c r="I381" s="4" t="s">
        <v>5</v>
      </c>
      <c r="J381" s="4" t="s">
        <v>6</v>
      </c>
      <c r="K381">
        <f>IF(OR(C381="",C381=" "),"",1)</f>
        <v>1</v>
      </c>
      <c r="L381" s="12">
        <f>IF(OR(D381="",D381=" "),"",1)</f>
        <v>1</v>
      </c>
      <c r="M381" s="12">
        <f>IF(OR(E381="",E381=" "),"",1)</f>
        <v>1</v>
      </c>
      <c r="N381" s="12">
        <f>IF(OR(K381=1,L381=1,M381=1),1,"")</f>
        <v>1</v>
      </c>
      <c r="O381" s="12" t="str">
        <f>IF(IFERROR(FIND(")",G381),0)&gt;0,1,"")</f>
        <v/>
      </c>
      <c r="P381" s="12" t="str">
        <f>IF(IFERROR(FIND("Family",G381),0)&gt;0,1,"")</f>
        <v/>
      </c>
      <c r="Q381" s="12" t="str">
        <f>IF(IFERROR(FIND("second marker",J381),0)&gt;0,IF(O381=1,"",1),"")</f>
        <v/>
      </c>
      <c r="R381" s="12">
        <f>IF(A381="S",1,"")</f>
        <v>1</v>
      </c>
      <c r="S381" s="12">
        <f>IF(OR(B381="",B381=" "),"",1)</f>
        <v>1</v>
      </c>
      <c r="T381" s="1"/>
      <c r="U381" s="1"/>
      <c r="V381" s="1"/>
      <c r="W381" s="1"/>
      <c r="X381" s="1"/>
      <c r="Y381" s="1"/>
      <c r="Z381" s="1"/>
      <c r="AA381" s="1"/>
      <c r="AB381" s="11"/>
      <c r="AC381" s="1"/>
      <c r="AD381" s="1"/>
      <c r="AE381" s="1"/>
      <c r="AF381" s="11"/>
      <c r="AG381" s="11"/>
      <c r="AH381" s="11"/>
    </row>
    <row r="382" spans="1:34" ht="15.75" x14ac:dyDescent="0.25">
      <c r="A382" s="28">
        <v>46</v>
      </c>
      <c r="B382" s="28"/>
      <c r="C382" s="5"/>
      <c r="D382" s="28">
        <v>927538</v>
      </c>
      <c r="E382" s="5"/>
      <c r="F382" s="5"/>
      <c r="G382" s="28" t="s">
        <v>989</v>
      </c>
      <c r="H382" s="26" t="s">
        <v>990</v>
      </c>
      <c r="I382" s="25" t="s">
        <v>990</v>
      </c>
      <c r="J382" s="1" t="s">
        <v>991</v>
      </c>
      <c r="K382" t="str">
        <f>IF(OR(C382="",C382=" "),"",1)</f>
        <v/>
      </c>
      <c r="L382" s="12">
        <f>IF(OR(D382="",D382=" "),"",1)</f>
        <v>1</v>
      </c>
      <c r="M382" s="12" t="str">
        <f>IF(OR(E382="",E382=" "),"",1)</f>
        <v/>
      </c>
      <c r="N382" s="12">
        <f>IF(OR(K382=1,L382=1,M382=1),1,"")</f>
        <v>1</v>
      </c>
      <c r="O382" s="12" t="str">
        <f>IF(IFERROR(FIND(")",G382),0)&gt;0,1,"")</f>
        <v/>
      </c>
      <c r="P382" s="12" t="str">
        <f>IF(IFERROR(FIND("Family",G382),0)&gt;0,1,"")</f>
        <v/>
      </c>
      <c r="Q382" s="12" t="str">
        <f>IF(IFERROR(FIND("second marker",J382),0)&gt;0,IF(O382=1,"",1),"")</f>
        <v/>
      </c>
      <c r="R382" s="12" t="str">
        <f>IF(A382="S",1,"")</f>
        <v/>
      </c>
      <c r="S382" s="12" t="str">
        <f>IF(OR(B382="",B382=" "),"",1)</f>
        <v/>
      </c>
      <c r="T382" s="1"/>
      <c r="U382" s="1"/>
      <c r="V382" s="1"/>
      <c r="W382" s="1"/>
      <c r="X382" s="1"/>
      <c r="Y382" s="1"/>
      <c r="Z382" s="1"/>
      <c r="AA382" s="11"/>
      <c r="AB382" s="11"/>
    </row>
    <row r="383" spans="1:34" ht="15.75" x14ac:dyDescent="0.25">
      <c r="A383" s="28">
        <v>511</v>
      </c>
      <c r="B383" s="28" t="s">
        <v>1443</v>
      </c>
      <c r="C383" s="5"/>
      <c r="D383" s="28">
        <v>929450</v>
      </c>
      <c r="E383" s="5"/>
      <c r="F383" s="5"/>
      <c r="G383" s="28" t="s">
        <v>992</v>
      </c>
      <c r="H383" s="25">
        <v>1945</v>
      </c>
      <c r="I383" s="25">
        <v>1974</v>
      </c>
      <c r="J383" s="1" t="s">
        <v>993</v>
      </c>
      <c r="K383" t="str">
        <f>IF(OR(C383="",C383=" "),"",1)</f>
        <v/>
      </c>
      <c r="L383" s="12">
        <f>IF(OR(D383="",D383=" "),"",1)</f>
        <v>1</v>
      </c>
      <c r="M383" s="12" t="str">
        <f>IF(OR(E383="",E383=" "),"",1)</f>
        <v/>
      </c>
      <c r="N383" s="12">
        <f>IF(OR(K383=1,L383=1,M383=1),1,"")</f>
        <v>1</v>
      </c>
      <c r="O383" s="12" t="str">
        <f>IF(IFERROR(FIND(")",G383),0)&gt;0,1,"")</f>
        <v/>
      </c>
      <c r="P383" s="12" t="str">
        <f>IF(IFERROR(FIND("Family",G383),0)&gt;0,1,"")</f>
        <v/>
      </c>
      <c r="Q383" s="12" t="str">
        <f>IF(IFERROR(FIND("second marker",J383),0)&gt;0,IF(O383=1,"",1),"")</f>
        <v/>
      </c>
      <c r="R383" s="12" t="str">
        <f>IF(A383="S",1,"")</f>
        <v/>
      </c>
      <c r="S383" s="12">
        <f>IF(OR(B383="",B383=" "),"",1)</f>
        <v>1</v>
      </c>
      <c r="T383" s="1"/>
      <c r="U383" s="1"/>
      <c r="V383" s="1"/>
      <c r="W383" s="1"/>
      <c r="X383" s="1"/>
      <c r="Y383" s="1"/>
      <c r="Z383" s="1"/>
      <c r="AA383" s="11"/>
      <c r="AB383" s="11"/>
    </row>
    <row r="384" spans="1:34" ht="15.75" x14ac:dyDescent="0.25">
      <c r="A384" s="28">
        <v>312</v>
      </c>
      <c r="B384" s="28"/>
      <c r="C384" s="5"/>
      <c r="D384" s="28">
        <v>928760</v>
      </c>
      <c r="E384" s="5"/>
      <c r="F384" s="5"/>
      <c r="G384" s="28" t="s">
        <v>994</v>
      </c>
      <c r="H384" s="37" t="s">
        <v>995</v>
      </c>
      <c r="I384" s="37" t="s">
        <v>996</v>
      </c>
      <c r="J384" s="1" t="s">
        <v>997</v>
      </c>
      <c r="K384" t="str">
        <f>IF(OR(C384="",C384=" "),"",1)</f>
        <v/>
      </c>
      <c r="L384" s="12">
        <f>IF(OR(D384="",D384=" "),"",1)</f>
        <v>1</v>
      </c>
      <c r="M384" s="12" t="str">
        <f>IF(OR(E384="",E384=" "),"",1)</f>
        <v/>
      </c>
      <c r="N384" s="12">
        <f>IF(OR(K384=1,L384=1,M384=1),1,"")</f>
        <v>1</v>
      </c>
      <c r="O384" s="12" t="str">
        <f>IF(IFERROR(FIND(")",G384),0)&gt;0,1,"")</f>
        <v/>
      </c>
      <c r="P384" s="12" t="str">
        <f>IF(IFERROR(FIND("Family",G384),0)&gt;0,1,"")</f>
        <v/>
      </c>
      <c r="Q384" s="12" t="str">
        <f>IF(IFERROR(FIND("second marker",J384),0)&gt;0,IF(O384=1,"",1),"")</f>
        <v/>
      </c>
      <c r="R384" s="12" t="str">
        <f>IF(A384="S",1,"")</f>
        <v/>
      </c>
      <c r="S384" s="12" t="str">
        <f>IF(OR(B384="",B384=" "),"",1)</f>
        <v/>
      </c>
      <c r="T384" s="1"/>
      <c r="U384" s="1"/>
      <c r="V384" s="1"/>
      <c r="W384" s="1"/>
      <c r="X384" s="1"/>
      <c r="Y384" s="1"/>
      <c r="Z384" s="1"/>
      <c r="AA384" s="11"/>
      <c r="AB384" s="11"/>
    </row>
    <row r="385" spans="1:30" ht="15.75" x14ac:dyDescent="0.25">
      <c r="A385" s="28">
        <v>308</v>
      </c>
      <c r="B385" s="28"/>
      <c r="C385" s="5">
        <v>216460</v>
      </c>
      <c r="D385" s="28">
        <v>928756</v>
      </c>
      <c r="E385" s="5"/>
      <c r="F385" s="5"/>
      <c r="G385" s="28" t="s">
        <v>998</v>
      </c>
      <c r="H385" s="26" t="s">
        <v>273</v>
      </c>
      <c r="I385" s="25" t="s">
        <v>999</v>
      </c>
      <c r="J385" s="1" t="s">
        <v>1000</v>
      </c>
      <c r="K385">
        <f>IF(OR(C385="",C385=" "),"",1)</f>
        <v>1</v>
      </c>
      <c r="L385" s="12">
        <f>IF(OR(D385="",D385=" "),"",1)</f>
        <v>1</v>
      </c>
      <c r="M385" s="12" t="str">
        <f>IF(OR(E385="",E385=" "),"",1)</f>
        <v/>
      </c>
      <c r="N385" s="12">
        <f>IF(OR(K385=1,L385=1,M385=1),1,"")</f>
        <v>1</v>
      </c>
      <c r="O385" s="12" t="str">
        <f>IF(IFERROR(FIND(")",G385),0)&gt;0,1,"")</f>
        <v/>
      </c>
      <c r="P385" s="12" t="str">
        <f>IF(IFERROR(FIND("Family",G385),0)&gt;0,1,"")</f>
        <v/>
      </c>
      <c r="Q385" s="12" t="str">
        <f>IF(IFERROR(FIND("second marker",J385),0)&gt;0,IF(O385=1,"",1),"")</f>
        <v/>
      </c>
      <c r="R385" s="12" t="str">
        <f>IF(A385="S",1,"")</f>
        <v/>
      </c>
      <c r="S385" s="12" t="str">
        <f>IF(OR(B385="",B385=" "),"",1)</f>
        <v/>
      </c>
      <c r="T385" s="1"/>
      <c r="U385" s="1"/>
      <c r="V385" s="1"/>
      <c r="W385" s="1"/>
      <c r="X385" s="1"/>
      <c r="Y385" s="1"/>
      <c r="Z385" s="1"/>
      <c r="AA385" s="11"/>
      <c r="AB385" s="11"/>
    </row>
    <row r="386" spans="1:30" ht="15.75" x14ac:dyDescent="0.25">
      <c r="A386" s="5">
        <v>310</v>
      </c>
      <c r="B386" s="5"/>
      <c r="C386" s="5" t="s">
        <v>8</v>
      </c>
      <c r="D386" s="5">
        <v>928759</v>
      </c>
      <c r="E386" s="5" t="s">
        <v>8</v>
      </c>
      <c r="F386" s="5"/>
      <c r="G386" s="28" t="s">
        <v>998</v>
      </c>
      <c r="H386" s="5" t="s">
        <v>281</v>
      </c>
      <c r="I386" s="5">
        <v>1896</v>
      </c>
      <c r="J386" s="5" t="s">
        <v>1001</v>
      </c>
      <c r="K386" t="str">
        <f>IF(OR(C386="",C386=" "),"",1)</f>
        <v/>
      </c>
      <c r="L386" s="12">
        <f>IF(OR(D386="",D386=" "),"",1)</f>
        <v>1</v>
      </c>
      <c r="M386" s="12" t="str">
        <f>IF(OR(E386="",E386=" "),"",1)</f>
        <v/>
      </c>
      <c r="N386" s="12">
        <f>IF(OR(K386=1,L386=1,M386=1),1,"")</f>
        <v>1</v>
      </c>
      <c r="O386" s="12" t="str">
        <f>IF(IFERROR(FIND(")",G386),0)&gt;0,1,"")</f>
        <v/>
      </c>
      <c r="P386" s="12" t="str">
        <f>IF(IFERROR(FIND("Family",G386),0)&gt;0,1,"")</f>
        <v/>
      </c>
      <c r="Q386" s="12" t="str">
        <f>IF(IFERROR(FIND("second marker",J386),0)&gt;0,IF(O386=1,"",1),"")</f>
        <v/>
      </c>
      <c r="R386" s="12" t="str">
        <f>IF(A386="S",1,"")</f>
        <v/>
      </c>
      <c r="S386" s="12" t="str">
        <f>IF(OR(B386="",B386=" "),"",1)</f>
        <v/>
      </c>
      <c r="T386" s="1"/>
      <c r="U386" s="1"/>
      <c r="V386" s="1"/>
      <c r="W386" s="1"/>
      <c r="X386" s="1"/>
      <c r="Y386" s="1"/>
      <c r="Z386" s="1"/>
      <c r="AA386" s="11"/>
      <c r="AB386" s="11"/>
    </row>
    <row r="387" spans="1:30" ht="15.75" x14ac:dyDescent="0.25">
      <c r="A387" s="28">
        <v>309</v>
      </c>
      <c r="B387" s="28"/>
      <c r="C387" s="5">
        <v>216461</v>
      </c>
      <c r="D387" s="28">
        <v>928757</v>
      </c>
      <c r="E387" s="5"/>
      <c r="F387" s="5"/>
      <c r="G387" s="28" t="s">
        <v>1002</v>
      </c>
      <c r="H387" s="26" t="s">
        <v>1003</v>
      </c>
      <c r="I387" s="25" t="s">
        <v>1004</v>
      </c>
      <c r="J387" s="1" t="s">
        <v>1005</v>
      </c>
      <c r="K387">
        <f>IF(OR(C387="",C387=" "),"",1)</f>
        <v>1</v>
      </c>
      <c r="L387" s="12">
        <f>IF(OR(D387="",D387=" "),"",1)</f>
        <v>1</v>
      </c>
      <c r="M387" s="12" t="str">
        <f>IF(OR(E387="",E387=" "),"",1)</f>
        <v/>
      </c>
      <c r="N387" s="12">
        <f>IF(OR(K387=1,L387=1,M387=1),1,"")</f>
        <v>1</v>
      </c>
      <c r="O387" s="12" t="str">
        <f>IF(IFERROR(FIND(")",G387),0)&gt;0,1,"")</f>
        <v/>
      </c>
      <c r="P387" s="12" t="str">
        <f>IF(IFERROR(FIND("Family",G387),0)&gt;0,1,"")</f>
        <v/>
      </c>
      <c r="Q387" s="12" t="str">
        <f>IF(IFERROR(FIND("second marker",J387),0)&gt;0,IF(O387=1,"",1),"")</f>
        <v/>
      </c>
      <c r="R387" s="12" t="str">
        <f>IF(A387="S",1,"")</f>
        <v/>
      </c>
      <c r="S387" s="12" t="str">
        <f>IF(OR(B387="",B387=" "),"",1)</f>
        <v/>
      </c>
      <c r="T387" s="1"/>
      <c r="U387" s="1"/>
      <c r="V387" s="1"/>
      <c r="W387" s="1"/>
      <c r="X387" s="1"/>
      <c r="Y387" s="1"/>
      <c r="Z387" s="1"/>
      <c r="AA387" s="11"/>
      <c r="AB387" s="11"/>
    </row>
    <row r="388" spans="1:30" ht="15.75" x14ac:dyDescent="0.25">
      <c r="A388" s="28">
        <v>104</v>
      </c>
      <c r="B388" s="28"/>
      <c r="C388" s="5"/>
      <c r="D388" s="28">
        <v>927834</v>
      </c>
      <c r="E388" s="5"/>
      <c r="F388" s="5"/>
      <c r="G388" s="28" t="s">
        <v>1006</v>
      </c>
      <c r="H388" s="26" t="s">
        <v>167</v>
      </c>
      <c r="I388" s="25">
        <v>1974</v>
      </c>
      <c r="J388" s="1" t="s">
        <v>8</v>
      </c>
      <c r="K388" t="str">
        <f>IF(OR(C388="",C388=" "),"",1)</f>
        <v/>
      </c>
      <c r="L388" s="12">
        <f>IF(OR(D388="",D388=" "),"",1)</f>
        <v>1</v>
      </c>
      <c r="M388" s="12" t="str">
        <f>IF(OR(E388="",E388=" "),"",1)</f>
        <v/>
      </c>
      <c r="N388" s="12">
        <f>IF(OR(K388=1,L388=1,M388=1),1,"")</f>
        <v>1</v>
      </c>
      <c r="O388" s="12" t="str">
        <f>IF(IFERROR(FIND(")",G388),0)&gt;0,1,"")</f>
        <v/>
      </c>
      <c r="P388" s="12" t="str">
        <f>IF(IFERROR(FIND("Family",G388),0)&gt;0,1,"")</f>
        <v/>
      </c>
      <c r="Q388" s="12" t="str">
        <f>IF(IFERROR(FIND("second marker",J388),0)&gt;0,IF(O388=1,"",1),"")</f>
        <v/>
      </c>
      <c r="R388" s="12" t="str">
        <f>IF(A388="S",1,"")</f>
        <v/>
      </c>
      <c r="S388" s="12" t="str">
        <f>IF(OR(B388="",B388=" "),"",1)</f>
        <v/>
      </c>
      <c r="T388" s="1"/>
      <c r="U388" s="1"/>
      <c r="V388" s="1"/>
      <c r="W388" s="1"/>
      <c r="X388" s="1"/>
      <c r="Y388" s="1"/>
      <c r="Z388" s="1"/>
      <c r="AA388" s="11"/>
      <c r="AB388" s="11"/>
    </row>
    <row r="389" spans="1:30" ht="15.75" x14ac:dyDescent="0.25">
      <c r="A389" s="28">
        <v>103</v>
      </c>
      <c r="B389" s="28"/>
      <c r="C389" s="5"/>
      <c r="D389" s="28">
        <v>927833</v>
      </c>
      <c r="E389" s="5"/>
      <c r="F389" s="5"/>
      <c r="G389" s="28" t="s">
        <v>1007</v>
      </c>
      <c r="H389" s="26" t="s">
        <v>684</v>
      </c>
      <c r="I389" s="25">
        <v>1981</v>
      </c>
      <c r="J389" s="1" t="s">
        <v>8</v>
      </c>
      <c r="K389" t="str">
        <f>IF(OR(C389="",C389=" "),"",1)</f>
        <v/>
      </c>
      <c r="L389" s="12">
        <f>IF(OR(D389="",D389=" "),"",1)</f>
        <v>1</v>
      </c>
      <c r="M389" s="12" t="str">
        <f>IF(OR(E389="",E389=" "),"",1)</f>
        <v/>
      </c>
      <c r="N389" s="12">
        <f>IF(OR(K389=1,L389=1,M389=1),1,"")</f>
        <v>1</v>
      </c>
      <c r="O389" s="12" t="str">
        <f>IF(IFERROR(FIND(")",G389),0)&gt;0,1,"")</f>
        <v/>
      </c>
      <c r="P389" s="12" t="str">
        <f>IF(IFERROR(FIND("Family",G389),0)&gt;0,1,"")</f>
        <v/>
      </c>
      <c r="Q389" s="12" t="str">
        <f>IF(IFERROR(FIND("second marker",J389),0)&gt;0,IF(O389=1,"",1),"")</f>
        <v/>
      </c>
      <c r="R389" s="12" t="str">
        <f>IF(A389="S",1,"")</f>
        <v/>
      </c>
      <c r="S389" s="12" t="str">
        <f>IF(OR(B389="",B389=" "),"",1)</f>
        <v/>
      </c>
      <c r="T389" s="1"/>
      <c r="U389" s="1"/>
      <c r="V389" s="1"/>
      <c r="W389" s="1"/>
      <c r="X389" s="1"/>
      <c r="Y389" s="1"/>
      <c r="Z389" s="1"/>
      <c r="AA389" s="11"/>
      <c r="AB389" s="11"/>
    </row>
    <row r="390" spans="1:30" x14ac:dyDescent="0.25">
      <c r="A390" s="4" t="s">
        <v>0</v>
      </c>
      <c r="B390" s="4" t="s">
        <v>1</v>
      </c>
      <c r="C390" s="4" t="s">
        <v>67</v>
      </c>
      <c r="D390" s="4" t="s">
        <v>68</v>
      </c>
      <c r="E390" s="4" t="s">
        <v>2</v>
      </c>
      <c r="F390" s="4" t="s">
        <v>56</v>
      </c>
      <c r="G390" s="4" t="s">
        <v>20</v>
      </c>
      <c r="H390" s="4" t="s">
        <v>4</v>
      </c>
      <c r="I390" s="4" t="s">
        <v>5</v>
      </c>
      <c r="J390" s="4" t="s">
        <v>6</v>
      </c>
      <c r="K390">
        <f>IF(OR(C390="",C390=" "),"",1)</f>
        <v>1</v>
      </c>
      <c r="L390" s="12">
        <f>IF(OR(D390="",D390=" "),"",1)</f>
        <v>1</v>
      </c>
      <c r="M390" s="12">
        <f>IF(OR(E390="",E390=" "),"",1)</f>
        <v>1</v>
      </c>
      <c r="N390" s="12">
        <f>IF(OR(K390=1,L390=1,M390=1),1,"")</f>
        <v>1</v>
      </c>
      <c r="O390" s="12" t="str">
        <f>IF(IFERROR(FIND(")",G390),0)&gt;0,1,"")</f>
        <v/>
      </c>
      <c r="P390" s="12" t="str">
        <f>IF(IFERROR(FIND("Family",G390),0)&gt;0,1,"")</f>
        <v/>
      </c>
      <c r="Q390" s="12" t="str">
        <f>IF(IFERROR(FIND("second marker",J390),0)&gt;0,IF(O390=1,"",1),"")</f>
        <v/>
      </c>
      <c r="R390" s="12">
        <f>IF(A390="S",1,"")</f>
        <v>1</v>
      </c>
      <c r="S390" s="12">
        <f>IF(OR(B390="",B390=" "),"",1)</f>
        <v>1</v>
      </c>
      <c r="T390" s="1"/>
      <c r="U390" s="1"/>
      <c r="V390" s="1"/>
      <c r="W390" s="1"/>
      <c r="X390" s="1"/>
      <c r="Y390" s="1"/>
      <c r="Z390" s="1"/>
      <c r="AA390" s="1"/>
      <c r="AB390" s="11"/>
      <c r="AC390" s="11"/>
      <c r="AD390" s="11"/>
    </row>
    <row r="391" spans="1:30" ht="15.75" x14ac:dyDescent="0.25">
      <c r="A391" s="28">
        <v>461</v>
      </c>
      <c r="B391" s="28"/>
      <c r="C391" s="5"/>
      <c r="D391" s="28">
        <v>929394</v>
      </c>
      <c r="E391" s="5"/>
      <c r="F391" s="5"/>
      <c r="G391" s="28" t="s">
        <v>1008</v>
      </c>
      <c r="H391" s="25" t="s">
        <v>802</v>
      </c>
      <c r="I391" s="29" t="s">
        <v>803</v>
      </c>
      <c r="J391" s="1" t="s">
        <v>804</v>
      </c>
      <c r="K391" t="str">
        <f>IF(OR(C391="",C391=" "),"",1)</f>
        <v/>
      </c>
      <c r="L391" s="12">
        <f>IF(OR(D391="",D391=" "),"",1)</f>
        <v>1</v>
      </c>
      <c r="M391" s="12" t="str">
        <f>IF(OR(E391="",E391=" "),"",1)</f>
        <v/>
      </c>
      <c r="N391" s="12">
        <f>IF(OR(K391=1,L391=1,M391=1),1,"")</f>
        <v>1</v>
      </c>
      <c r="O391" s="12">
        <f>IF(IFERROR(FIND(")",G391),0)&gt;0,1,"")</f>
        <v>1</v>
      </c>
      <c r="P391" s="12" t="str">
        <f>IF(IFERROR(FIND("Family",G391),0)&gt;0,1,"")</f>
        <v/>
      </c>
      <c r="Q391" s="12" t="str">
        <f>IF(IFERROR(FIND("second marker",J391),0)&gt;0,IF(O391=1,"",1),"")</f>
        <v/>
      </c>
      <c r="R391" s="12" t="str">
        <f>IF(A391="S",1,"")</f>
        <v/>
      </c>
      <c r="S391" s="12" t="str">
        <f>IF(OR(B391="",B391=" "),"",1)</f>
        <v/>
      </c>
      <c r="T391" s="1"/>
      <c r="U391" s="1"/>
      <c r="V391" s="1"/>
      <c r="W391" s="1"/>
      <c r="X391" s="1"/>
      <c r="Y391" s="1"/>
      <c r="Z391" s="1"/>
      <c r="AA391" s="11"/>
      <c r="AB391" s="11"/>
    </row>
    <row r="392" spans="1:30" ht="15.75" x14ac:dyDescent="0.25">
      <c r="A392" s="28">
        <v>17</v>
      </c>
      <c r="B392" s="28"/>
      <c r="C392" s="5">
        <v>213961</v>
      </c>
      <c r="D392" s="28">
        <v>927511</v>
      </c>
      <c r="E392" s="5"/>
      <c r="F392" s="5"/>
      <c r="G392" s="28" t="s">
        <v>1009</v>
      </c>
      <c r="H392" s="26" t="s">
        <v>359</v>
      </c>
      <c r="I392" s="25">
        <v>1915</v>
      </c>
      <c r="J392" s="1" t="s">
        <v>1010</v>
      </c>
      <c r="K392">
        <f>IF(OR(C392="",C392=" "),"",1)</f>
        <v>1</v>
      </c>
      <c r="L392" s="12">
        <f>IF(OR(D392="",D392=" "),"",1)</f>
        <v>1</v>
      </c>
      <c r="M392" s="12" t="str">
        <f>IF(OR(E392="",E392=" "),"",1)</f>
        <v/>
      </c>
      <c r="N392" s="12">
        <f>IF(OR(K392=1,L392=1,M392=1),1,"")</f>
        <v>1</v>
      </c>
      <c r="O392" s="12" t="str">
        <f>IF(IFERROR(FIND(")",G392),0)&gt;0,1,"")</f>
        <v/>
      </c>
      <c r="P392" s="12" t="str">
        <f>IF(IFERROR(FIND("Family",G392),0)&gt;0,1,"")</f>
        <v/>
      </c>
      <c r="Q392" s="12" t="str">
        <f>IF(IFERROR(FIND("second marker",J392),0)&gt;0,IF(O392=1,"",1),"")</f>
        <v/>
      </c>
      <c r="R392" s="12" t="str">
        <f>IF(A392="S",1,"")</f>
        <v/>
      </c>
      <c r="S392" s="12" t="str">
        <f>IF(OR(B392="",B392=" "),"",1)</f>
        <v/>
      </c>
      <c r="T392" s="1"/>
      <c r="U392" s="1"/>
      <c r="V392" s="1"/>
      <c r="W392" s="1"/>
      <c r="X392" s="1"/>
      <c r="Y392" s="1"/>
      <c r="Z392" s="1"/>
      <c r="AA392" s="11"/>
      <c r="AB392" s="11"/>
    </row>
    <row r="393" spans="1:30" ht="15.75" x14ac:dyDescent="0.25">
      <c r="A393" s="28">
        <v>16</v>
      </c>
      <c r="B393" s="28"/>
      <c r="C393" s="36">
        <v>213960</v>
      </c>
      <c r="D393" s="28">
        <v>927510</v>
      </c>
      <c r="E393" s="5"/>
      <c r="F393" s="5"/>
      <c r="G393" s="28" t="s">
        <v>1011</v>
      </c>
      <c r="H393" s="26" t="s">
        <v>1012</v>
      </c>
      <c r="I393" s="25">
        <v>1902</v>
      </c>
      <c r="J393" s="1" t="s">
        <v>1013</v>
      </c>
      <c r="K393">
        <f>IF(OR(C393="",C393=" "),"",1)</f>
        <v>1</v>
      </c>
      <c r="L393" s="12">
        <f>IF(OR(D393="",D393=" "),"",1)</f>
        <v>1</v>
      </c>
      <c r="M393" s="12" t="str">
        <f>IF(OR(E393="",E393=" "),"",1)</f>
        <v/>
      </c>
      <c r="N393" s="12">
        <f>IF(OR(K393=1,L393=1,M393=1),1,"")</f>
        <v>1</v>
      </c>
      <c r="O393" s="12" t="str">
        <f>IF(IFERROR(FIND(")",G393),0)&gt;0,1,"")</f>
        <v/>
      </c>
      <c r="P393" s="12" t="str">
        <f>IF(IFERROR(FIND("Family",G393),0)&gt;0,1,"")</f>
        <v/>
      </c>
      <c r="Q393" s="12" t="str">
        <f>IF(IFERROR(FIND("second marker",J393),0)&gt;0,IF(O393=1,"",1),"")</f>
        <v/>
      </c>
      <c r="R393" s="12" t="str">
        <f>IF(A393="S",1,"")</f>
        <v/>
      </c>
      <c r="S393" s="12" t="str">
        <f>IF(OR(B393="",B393=" "),"",1)</f>
        <v/>
      </c>
      <c r="T393" s="1"/>
      <c r="U393" s="1"/>
      <c r="V393" s="1"/>
      <c r="W393" s="1"/>
      <c r="X393" s="1"/>
      <c r="Y393" s="1"/>
      <c r="Z393" s="1"/>
      <c r="AA393" s="11"/>
      <c r="AB393" s="11"/>
    </row>
    <row r="394" spans="1:30" ht="15.75" x14ac:dyDescent="0.25">
      <c r="A394" s="28">
        <v>425</v>
      </c>
      <c r="B394" s="28"/>
      <c r="C394" s="5"/>
      <c r="D394" s="28">
        <v>929274</v>
      </c>
      <c r="E394" s="5"/>
      <c r="F394" s="5"/>
      <c r="G394" s="28" t="s">
        <v>1014</v>
      </c>
      <c r="H394" s="25">
        <v>1924</v>
      </c>
      <c r="I394" s="29">
        <v>1981</v>
      </c>
      <c r="J394" s="1" t="s">
        <v>1015</v>
      </c>
      <c r="K394" t="str">
        <f>IF(OR(C394="",C394=" "),"",1)</f>
        <v/>
      </c>
      <c r="L394" s="12">
        <f>IF(OR(D394="",D394=" "),"",1)</f>
        <v>1</v>
      </c>
      <c r="M394" s="12" t="str">
        <f>IF(OR(E394="",E394=" "),"",1)</f>
        <v/>
      </c>
      <c r="N394" s="12">
        <f>IF(OR(K394=1,L394=1,M394=1),1,"")</f>
        <v>1</v>
      </c>
      <c r="O394" s="12" t="str">
        <f>IF(IFERROR(FIND(")",G394),0)&gt;0,1,"")</f>
        <v/>
      </c>
      <c r="P394" s="12" t="str">
        <f>IF(IFERROR(FIND("Family",G394),0)&gt;0,1,"")</f>
        <v/>
      </c>
      <c r="Q394" s="12" t="str">
        <f>IF(IFERROR(FIND("second marker",J394),0)&gt;0,IF(O394=1,"",1),"")</f>
        <v/>
      </c>
      <c r="R394" s="12" t="str">
        <f>IF(A394="S",1,"")</f>
        <v/>
      </c>
      <c r="S394" s="12" t="str">
        <f>IF(OR(B394="",B394=" "),"",1)</f>
        <v/>
      </c>
      <c r="T394" s="1"/>
      <c r="U394" s="1"/>
      <c r="V394" s="1"/>
      <c r="W394" s="1"/>
      <c r="X394" s="1"/>
      <c r="Y394" s="1"/>
      <c r="Z394" s="1"/>
      <c r="AA394" s="11"/>
      <c r="AB394" s="11"/>
    </row>
    <row r="395" spans="1:30" ht="15.75" x14ac:dyDescent="0.25">
      <c r="A395" s="28">
        <v>317</v>
      </c>
      <c r="B395" s="28"/>
      <c r="C395" s="5">
        <v>214083</v>
      </c>
      <c r="D395" s="28">
        <v>928771</v>
      </c>
      <c r="E395" s="5"/>
      <c r="F395" s="5"/>
      <c r="G395" s="28" t="s">
        <v>1016</v>
      </c>
      <c r="H395" s="26" t="s">
        <v>598</v>
      </c>
      <c r="I395" s="25">
        <v>1901</v>
      </c>
      <c r="J395" s="1" t="s">
        <v>1017</v>
      </c>
      <c r="K395">
        <f>IF(OR(C395="",C395=" "),"",1)</f>
        <v>1</v>
      </c>
      <c r="L395" s="12">
        <f>IF(OR(D395="",D395=" "),"",1)</f>
        <v>1</v>
      </c>
      <c r="M395" s="12" t="str">
        <f>IF(OR(E395="",E395=" "),"",1)</f>
        <v/>
      </c>
      <c r="N395" s="12">
        <f>IF(OR(K395=1,L395=1,M395=1),1,"")</f>
        <v>1</v>
      </c>
      <c r="O395" s="12" t="str">
        <f>IF(IFERROR(FIND(")",G395),0)&gt;0,1,"")</f>
        <v/>
      </c>
      <c r="P395" s="12" t="str">
        <f>IF(IFERROR(FIND("Family",G395),0)&gt;0,1,"")</f>
        <v/>
      </c>
      <c r="Q395" s="12" t="str">
        <f>IF(IFERROR(FIND("second marker",J395),0)&gt;0,IF(O395=1,"",1),"")</f>
        <v/>
      </c>
      <c r="R395" s="12" t="str">
        <f>IF(A395="S",1,"")</f>
        <v/>
      </c>
      <c r="S395" s="12" t="str">
        <f>IF(OR(B395="",B395=" "),"",1)</f>
        <v/>
      </c>
      <c r="T395" s="1"/>
      <c r="U395" s="1"/>
      <c r="V395" s="1"/>
      <c r="W395" s="1"/>
      <c r="X395" s="1"/>
      <c r="Y395" s="1"/>
      <c r="Z395" s="1"/>
      <c r="AA395" s="11"/>
      <c r="AB395" s="11"/>
    </row>
    <row r="396" spans="1:30" ht="15.75" x14ac:dyDescent="0.25">
      <c r="A396" s="28">
        <v>315</v>
      </c>
      <c r="B396" s="28"/>
      <c r="C396" s="2"/>
      <c r="D396" s="28">
        <v>928766</v>
      </c>
      <c r="E396" s="40">
        <v>420163</v>
      </c>
      <c r="F396" s="40"/>
      <c r="G396" s="28" t="s">
        <v>1018</v>
      </c>
      <c r="H396" s="26" t="s">
        <v>247</v>
      </c>
      <c r="I396" s="25">
        <v>1941</v>
      </c>
      <c r="J396" s="1" t="s">
        <v>1019</v>
      </c>
      <c r="K396" t="str">
        <f>IF(OR(C396="",C396=" "),"",1)</f>
        <v/>
      </c>
      <c r="L396" s="12">
        <f>IF(OR(D396="",D396=" "),"",1)</f>
        <v>1</v>
      </c>
      <c r="M396" s="12">
        <f>IF(OR(E396="",E396=" "),"",1)</f>
        <v>1</v>
      </c>
      <c r="N396" s="12">
        <f>IF(OR(K396=1,L396=1,M396=1),1,"")</f>
        <v>1</v>
      </c>
      <c r="O396" s="12" t="str">
        <f>IF(IFERROR(FIND(")",G396),0)&gt;0,1,"")</f>
        <v/>
      </c>
      <c r="P396" s="12" t="str">
        <f>IF(IFERROR(FIND("Family",G396),0)&gt;0,1,"")</f>
        <v/>
      </c>
      <c r="Q396" s="12" t="str">
        <f>IF(IFERROR(FIND("second marker",J396),0)&gt;0,IF(O396=1,"",1),"")</f>
        <v/>
      </c>
      <c r="R396" s="12" t="str">
        <f>IF(A396="S",1,"")</f>
        <v/>
      </c>
      <c r="S396" s="12" t="str">
        <f>IF(OR(B396="",B396=" "),"",1)</f>
        <v/>
      </c>
      <c r="T396" s="1"/>
      <c r="U396" s="1"/>
      <c r="V396" s="1"/>
      <c r="W396" s="1"/>
      <c r="X396" s="1"/>
      <c r="Y396" s="1"/>
      <c r="Z396" s="1"/>
      <c r="AA396" s="11"/>
      <c r="AB396" s="11"/>
    </row>
    <row r="397" spans="1:30" ht="15.75" x14ac:dyDescent="0.25">
      <c r="A397" s="28">
        <v>316</v>
      </c>
      <c r="B397" s="28"/>
      <c r="C397" s="5">
        <v>214080</v>
      </c>
      <c r="D397" s="28">
        <v>928770</v>
      </c>
      <c r="E397" s="5"/>
      <c r="F397" s="5"/>
      <c r="G397" s="28" t="s">
        <v>1020</v>
      </c>
      <c r="H397" s="26" t="s">
        <v>1021</v>
      </c>
      <c r="I397" s="25">
        <v>1873</v>
      </c>
      <c r="J397" s="1" t="s">
        <v>1022</v>
      </c>
      <c r="K397">
        <f>IF(OR(C397="",C397=" "),"",1)</f>
        <v>1</v>
      </c>
      <c r="L397" s="12">
        <f>IF(OR(D397="",D397=" "),"",1)</f>
        <v>1</v>
      </c>
      <c r="M397" s="12" t="str">
        <f>IF(OR(E397="",E397=" "),"",1)</f>
        <v/>
      </c>
      <c r="N397" s="12">
        <f>IF(OR(K397=1,L397=1,M397=1),1,"")</f>
        <v>1</v>
      </c>
      <c r="O397" s="12" t="str">
        <f>IF(IFERROR(FIND(")",G397),0)&gt;0,1,"")</f>
        <v/>
      </c>
      <c r="P397" s="12" t="str">
        <f>IF(IFERROR(FIND("Family",G397),0)&gt;0,1,"")</f>
        <v/>
      </c>
      <c r="Q397" s="12" t="str">
        <f>IF(IFERROR(FIND("second marker",J397),0)&gt;0,IF(O397=1,"",1),"")</f>
        <v/>
      </c>
      <c r="R397" s="12" t="str">
        <f>IF(A397="S",1,"")</f>
        <v/>
      </c>
      <c r="S397" s="12" t="str">
        <f>IF(OR(B397="",B397=" "),"",1)</f>
        <v/>
      </c>
      <c r="T397" s="1"/>
      <c r="U397" s="1"/>
      <c r="V397" s="1"/>
      <c r="W397" s="1"/>
      <c r="X397" s="1"/>
      <c r="Y397" s="1"/>
      <c r="Z397" s="1"/>
      <c r="AA397" s="11"/>
      <c r="AB397" s="11"/>
    </row>
    <row r="398" spans="1:30" ht="15.75" x14ac:dyDescent="0.25">
      <c r="A398" s="28">
        <v>318</v>
      </c>
      <c r="B398" s="28"/>
      <c r="C398" s="5">
        <v>214081</v>
      </c>
      <c r="D398" s="28">
        <v>928773</v>
      </c>
      <c r="E398" s="5"/>
      <c r="F398" s="5"/>
      <c r="G398" s="28" t="s">
        <v>1023</v>
      </c>
      <c r="H398" s="26" t="s">
        <v>1024</v>
      </c>
      <c r="I398" s="25">
        <v>1905</v>
      </c>
      <c r="J398" s="1" t="s">
        <v>1025</v>
      </c>
      <c r="K398">
        <f>IF(OR(C398="",C398=" "),"",1)</f>
        <v>1</v>
      </c>
      <c r="L398" s="12">
        <f>IF(OR(D398="",D398=" "),"",1)</f>
        <v>1</v>
      </c>
      <c r="M398" s="12" t="str">
        <f>IF(OR(E398="",E398=" "),"",1)</f>
        <v/>
      </c>
      <c r="N398" s="12">
        <f>IF(OR(K398=1,L398=1,M398=1),1,"")</f>
        <v>1</v>
      </c>
      <c r="O398" s="12" t="str">
        <f>IF(IFERROR(FIND(")",G398),0)&gt;0,1,"")</f>
        <v/>
      </c>
      <c r="P398" s="12" t="str">
        <f>IF(IFERROR(FIND("Family",G398),0)&gt;0,1,"")</f>
        <v/>
      </c>
      <c r="Q398" s="12" t="str">
        <f>IF(IFERROR(FIND("second marker",J398),0)&gt;0,IF(O398=1,"",1),"")</f>
        <v/>
      </c>
      <c r="R398" s="12" t="str">
        <f>IF(A398="S",1,"")</f>
        <v/>
      </c>
      <c r="S398" s="12" t="str">
        <f>IF(OR(B398="",B398=" "),"",1)</f>
        <v/>
      </c>
      <c r="T398" s="1"/>
      <c r="U398" s="1"/>
      <c r="V398" s="1"/>
      <c r="W398" s="1"/>
      <c r="X398" s="1"/>
      <c r="Y398" s="1"/>
      <c r="Z398" s="1"/>
      <c r="AA398" s="11"/>
      <c r="AB398" s="11"/>
    </row>
    <row r="399" spans="1:30" ht="15.75" x14ac:dyDescent="0.25">
      <c r="A399" s="28">
        <v>281</v>
      </c>
      <c r="B399" s="28"/>
      <c r="C399" s="5"/>
      <c r="D399" s="28">
        <v>928508</v>
      </c>
      <c r="E399" s="31"/>
      <c r="F399" s="31"/>
      <c r="G399" s="28" t="s">
        <v>1026</v>
      </c>
      <c r="H399" s="26" t="s">
        <v>1027</v>
      </c>
      <c r="I399" s="25" t="s">
        <v>1028</v>
      </c>
      <c r="J399" s="1" t="s">
        <v>1029</v>
      </c>
      <c r="K399" t="str">
        <f>IF(OR(C399="",C399=" "),"",1)</f>
        <v/>
      </c>
      <c r="L399" s="12">
        <f>IF(OR(D399="",D399=" "),"",1)</f>
        <v>1</v>
      </c>
      <c r="M399" s="12" t="str">
        <f>IF(OR(E399="",E399=" "),"",1)</f>
        <v/>
      </c>
      <c r="N399" s="12">
        <f>IF(OR(K399=1,L399=1,M399=1),1,"")</f>
        <v>1</v>
      </c>
      <c r="O399" s="12" t="str">
        <f>IF(IFERROR(FIND(")",G399),0)&gt;0,1,"")</f>
        <v/>
      </c>
      <c r="P399" s="12" t="str">
        <f>IF(IFERROR(FIND("Family",G399),0)&gt;0,1,"")</f>
        <v/>
      </c>
      <c r="Q399" s="12">
        <f>IF(IFERROR(FIND("second marker",J399),0)&gt;0,IF(O399=1,"",1),"")</f>
        <v>1</v>
      </c>
      <c r="R399" s="12" t="str">
        <f>IF(A399="S",1,"")</f>
        <v/>
      </c>
      <c r="S399" s="12" t="str">
        <f>IF(OR(B399="",B399=" "),"",1)</f>
        <v/>
      </c>
      <c r="T399" s="1"/>
      <c r="U399" s="1"/>
      <c r="V399" s="1"/>
      <c r="W399" s="1"/>
      <c r="X399" s="1"/>
      <c r="Y399" s="1"/>
      <c r="Z399" s="1"/>
      <c r="AA399" s="11"/>
      <c r="AB399" s="11"/>
    </row>
    <row r="400" spans="1:30" ht="15.75" x14ac:dyDescent="0.25">
      <c r="A400" s="28">
        <v>257</v>
      </c>
      <c r="B400" s="28"/>
      <c r="C400" s="5"/>
      <c r="D400" s="28">
        <v>928479</v>
      </c>
      <c r="E400" s="3"/>
      <c r="F400" s="3"/>
      <c r="G400" s="28" t="s">
        <v>1030</v>
      </c>
      <c r="H400" s="26" t="s">
        <v>1031</v>
      </c>
      <c r="I400" s="25" t="s">
        <v>1032</v>
      </c>
      <c r="J400" s="1" t="s">
        <v>1033</v>
      </c>
      <c r="K400" t="str">
        <f>IF(OR(C400="",C400=" "),"",1)</f>
        <v/>
      </c>
      <c r="L400" s="12">
        <f>IF(OR(D400="",D400=" "),"",1)</f>
        <v>1</v>
      </c>
      <c r="M400" s="12" t="str">
        <f>IF(OR(E400="",E400=" "),"",1)</f>
        <v/>
      </c>
      <c r="N400" s="12">
        <f>IF(OR(K400=1,L400=1,M400=1),1,"")</f>
        <v>1</v>
      </c>
      <c r="O400" s="12" t="str">
        <f>IF(IFERROR(FIND(")",G400),0)&gt;0,1,"")</f>
        <v/>
      </c>
      <c r="P400" s="12" t="str">
        <f>IF(IFERROR(FIND("Family",G400),0)&gt;0,1,"")</f>
        <v/>
      </c>
      <c r="Q400" s="12">
        <f>IF(IFERROR(FIND("second marker",J400),0)&gt;0,IF(O400=1,"",1),"")</f>
        <v>1</v>
      </c>
      <c r="R400" s="12" t="str">
        <f>IF(A400="S",1,"")</f>
        <v/>
      </c>
      <c r="S400" s="12" t="str">
        <f>IF(OR(B400="",B400=" "),"",1)</f>
        <v/>
      </c>
      <c r="T400" s="1"/>
      <c r="U400" s="1"/>
      <c r="V400" s="1"/>
      <c r="W400" s="1"/>
      <c r="X400" s="1"/>
      <c r="Y400" s="1"/>
      <c r="Z400" s="1"/>
      <c r="AA400" s="11"/>
      <c r="AB400" s="11"/>
    </row>
    <row r="401" spans="1:28" ht="15.75" x14ac:dyDescent="0.25">
      <c r="A401" s="28">
        <v>282</v>
      </c>
      <c r="B401" s="28"/>
      <c r="C401" s="5"/>
      <c r="D401" s="28">
        <v>928509</v>
      </c>
      <c r="E401" s="5"/>
      <c r="F401" s="5"/>
      <c r="G401" s="28" t="s">
        <v>1030</v>
      </c>
      <c r="H401" s="26" t="s">
        <v>1034</v>
      </c>
      <c r="I401" s="25" t="s">
        <v>1035</v>
      </c>
      <c r="J401" s="1" t="s">
        <v>1036</v>
      </c>
      <c r="K401" t="str">
        <f>IF(OR(C401="",C401=" "),"",1)</f>
        <v/>
      </c>
      <c r="L401" s="12">
        <f>IF(OR(D401="",D401=" "),"",1)</f>
        <v>1</v>
      </c>
      <c r="M401" s="12" t="str">
        <f>IF(OR(E401="",E401=" "),"",1)</f>
        <v/>
      </c>
      <c r="N401" s="12">
        <f>IF(OR(K401=1,L401=1,M401=1),1,"")</f>
        <v>1</v>
      </c>
      <c r="O401" s="12" t="str">
        <f>IF(IFERROR(FIND(")",G401),0)&gt;0,1,"")</f>
        <v/>
      </c>
      <c r="P401" s="12" t="str">
        <f>IF(IFERROR(FIND("Family",G401),0)&gt;0,1,"")</f>
        <v/>
      </c>
      <c r="Q401" s="12">
        <f>IF(IFERROR(FIND("second marker",J401),0)&gt;0,IF(O401=1,"",1),"")</f>
        <v>1</v>
      </c>
      <c r="R401" s="12" t="str">
        <f>IF(A401="S",1,"")</f>
        <v/>
      </c>
      <c r="S401" s="12" t="str">
        <f>IF(OR(B401="",B401=" "),"",1)</f>
        <v/>
      </c>
      <c r="T401" s="1"/>
      <c r="U401" s="1"/>
      <c r="V401" s="1"/>
      <c r="W401" s="1"/>
      <c r="X401" s="1"/>
      <c r="Y401" s="1"/>
      <c r="Z401" s="1"/>
      <c r="AA401" s="11"/>
      <c r="AB401" s="11"/>
    </row>
    <row r="402" spans="1:28" ht="15.75" x14ac:dyDescent="0.25">
      <c r="A402" s="28">
        <v>280</v>
      </c>
      <c r="B402" s="28"/>
      <c r="C402" s="5"/>
      <c r="D402" s="28">
        <v>928507</v>
      </c>
      <c r="E402" s="5"/>
      <c r="F402" s="5"/>
      <c r="G402" s="28" t="s">
        <v>1037</v>
      </c>
      <c r="H402" s="26" t="s">
        <v>1038</v>
      </c>
      <c r="I402" s="25" t="s">
        <v>1039</v>
      </c>
      <c r="J402" s="1" t="s">
        <v>1040</v>
      </c>
      <c r="K402" t="str">
        <f>IF(OR(C402="",C402=" "),"",1)</f>
        <v/>
      </c>
      <c r="L402" s="12">
        <f>IF(OR(D402="",D402=" "),"",1)</f>
        <v>1</v>
      </c>
      <c r="M402" s="12" t="str">
        <f>IF(OR(E402="",E402=" "),"",1)</f>
        <v/>
      </c>
      <c r="N402" s="12">
        <f>IF(OR(K402=1,L402=1,M402=1),1,"")</f>
        <v>1</v>
      </c>
      <c r="O402" s="12" t="str">
        <f>IF(IFERROR(FIND(")",G402),0)&gt;0,1,"")</f>
        <v/>
      </c>
      <c r="P402" s="12" t="str">
        <f>IF(IFERROR(FIND("Family",G402),0)&gt;0,1,"")</f>
        <v/>
      </c>
      <c r="Q402" s="12">
        <f>IF(IFERROR(FIND("second marker",J402),0)&gt;0,IF(O402=1,"",1),"")</f>
        <v>1</v>
      </c>
      <c r="R402" s="12" t="str">
        <f>IF(A402="S",1,"")</f>
        <v/>
      </c>
      <c r="S402" s="12" t="str">
        <f>IF(OR(B402="",B402=" "),"",1)</f>
        <v/>
      </c>
      <c r="T402" s="1"/>
      <c r="U402" s="1"/>
      <c r="V402" s="1"/>
      <c r="W402" s="1"/>
      <c r="X402" s="1"/>
      <c r="Y402" s="1"/>
      <c r="Z402" s="1"/>
      <c r="AA402" s="11"/>
      <c r="AB402" s="11"/>
    </row>
    <row r="403" spans="1:28" ht="15.75" x14ac:dyDescent="0.25">
      <c r="A403" s="28">
        <v>279</v>
      </c>
      <c r="B403" s="28"/>
      <c r="C403" s="5">
        <v>214192</v>
      </c>
      <c r="D403" s="28">
        <v>928506</v>
      </c>
      <c r="E403" s="5"/>
      <c r="F403" s="5"/>
      <c r="G403" s="28" t="s">
        <v>1041</v>
      </c>
      <c r="H403" s="26" t="s">
        <v>1042</v>
      </c>
      <c r="I403" s="25" t="s">
        <v>1043</v>
      </c>
      <c r="J403" s="1" t="s">
        <v>1044</v>
      </c>
      <c r="K403">
        <f>IF(OR(C403="",C403=" "),"",1)</f>
        <v>1</v>
      </c>
      <c r="L403" s="12">
        <f>IF(OR(D403="",D403=" "),"",1)</f>
        <v>1</v>
      </c>
      <c r="M403" s="12" t="str">
        <f>IF(OR(E403="",E403=" "),"",1)</f>
        <v/>
      </c>
      <c r="N403" s="12">
        <f>IF(OR(K403=1,L403=1,M403=1),1,"")</f>
        <v>1</v>
      </c>
      <c r="O403" s="12" t="str">
        <f>IF(IFERROR(FIND(")",G403),0)&gt;0,1,"")</f>
        <v/>
      </c>
      <c r="P403" s="12" t="str">
        <f>IF(IFERROR(FIND("Family",G403),0)&gt;0,1,"")</f>
        <v/>
      </c>
      <c r="Q403" s="12" t="str">
        <f>IF(IFERROR(FIND("second marker",J403),0)&gt;0,IF(O403=1,"",1),"")</f>
        <v/>
      </c>
      <c r="R403" s="12" t="str">
        <f>IF(A403="S",1,"")</f>
        <v/>
      </c>
      <c r="S403" s="12" t="str">
        <f>IF(OR(B403="",B403=" "),"",1)</f>
        <v/>
      </c>
      <c r="T403" s="1"/>
      <c r="U403" s="1"/>
      <c r="V403" s="1"/>
      <c r="W403" s="1"/>
      <c r="X403" s="1"/>
      <c r="Y403" s="1"/>
      <c r="Z403" s="1"/>
      <c r="AA403" s="11"/>
      <c r="AB403" s="11"/>
    </row>
    <row r="404" spans="1:28" ht="15.75" x14ac:dyDescent="0.25">
      <c r="A404" s="28">
        <v>278</v>
      </c>
      <c r="B404" s="28"/>
      <c r="C404" s="5">
        <v>214193</v>
      </c>
      <c r="D404" s="28">
        <v>928503</v>
      </c>
      <c r="E404" s="5"/>
      <c r="F404" s="5"/>
      <c r="G404" s="28" t="s">
        <v>1045</v>
      </c>
      <c r="H404" s="26" t="s">
        <v>1046</v>
      </c>
      <c r="I404" s="25" t="s">
        <v>1047</v>
      </c>
      <c r="J404" s="1" t="s">
        <v>1048</v>
      </c>
      <c r="K404">
        <f>IF(OR(C404="",C404=" "),"",1)</f>
        <v>1</v>
      </c>
      <c r="L404" s="12">
        <f>IF(OR(D404="",D404=" "),"",1)</f>
        <v>1</v>
      </c>
      <c r="M404" s="12" t="str">
        <f>IF(OR(E404="",E404=" "),"",1)</f>
        <v/>
      </c>
      <c r="N404" s="12">
        <f>IF(OR(K404=1,L404=1,M404=1),1,"")</f>
        <v>1</v>
      </c>
      <c r="O404" s="12" t="str">
        <f>IF(IFERROR(FIND(")",G404),0)&gt;0,1,"")</f>
        <v/>
      </c>
      <c r="P404" s="12" t="str">
        <f>IF(IFERROR(FIND("Family",G404),0)&gt;0,1,"")</f>
        <v/>
      </c>
      <c r="Q404" s="12" t="str">
        <f>IF(IFERROR(FIND("second marker",J404),0)&gt;0,IF(O404=1,"",1),"")</f>
        <v/>
      </c>
      <c r="R404" s="12" t="str">
        <f>IF(A404="S",1,"")</f>
        <v/>
      </c>
      <c r="S404" s="12" t="str">
        <f>IF(OR(B404="",B404=" "),"",1)</f>
        <v/>
      </c>
      <c r="T404" s="1"/>
      <c r="U404" s="1"/>
      <c r="V404" s="1"/>
      <c r="W404" s="1"/>
      <c r="X404" s="1"/>
      <c r="Y404" s="1"/>
      <c r="Z404" s="1"/>
      <c r="AA404" s="11"/>
      <c r="AB404" s="11"/>
    </row>
    <row r="405" spans="1:28" ht="15.75" x14ac:dyDescent="0.25">
      <c r="A405" s="28">
        <v>63</v>
      </c>
      <c r="B405" s="28"/>
      <c r="C405" s="5"/>
      <c r="D405" s="28">
        <v>927553</v>
      </c>
      <c r="E405" s="5"/>
      <c r="F405" s="5"/>
      <c r="G405" s="28" t="s">
        <v>1049</v>
      </c>
      <c r="H405" s="26" t="s">
        <v>1050</v>
      </c>
      <c r="I405" s="25">
        <v>2007</v>
      </c>
      <c r="J405" s="1" t="s">
        <v>1458</v>
      </c>
      <c r="K405" t="str">
        <f>IF(OR(C405="",C405=" "),"",1)</f>
        <v/>
      </c>
      <c r="L405" s="12">
        <f>IF(OR(D405="",D405=" "),"",1)</f>
        <v>1</v>
      </c>
      <c r="M405" s="12" t="str">
        <f>IF(OR(E405="",E405=" "),"",1)</f>
        <v/>
      </c>
      <c r="N405" s="12">
        <f>IF(OR(K405=1,L405=1,M405=1),1,"")</f>
        <v>1</v>
      </c>
      <c r="O405" s="12">
        <f>IF(IFERROR(FIND(")",G405),0)&gt;0,1,"")</f>
        <v>1</v>
      </c>
      <c r="P405" s="12" t="str">
        <f>IF(IFERROR(FIND("Family",G405),0)&gt;0,1,"")</f>
        <v/>
      </c>
      <c r="Q405" s="12" t="str">
        <f>IF(IFERROR(FIND("second marker",J405),0)&gt;0,IF(O405=1,"",1),"")</f>
        <v/>
      </c>
      <c r="R405" s="12" t="str">
        <f>IF(A405="S",1,"")</f>
        <v/>
      </c>
      <c r="S405" s="12" t="str">
        <f>IF(OR(B405="",B405=" "),"",1)</f>
        <v/>
      </c>
      <c r="T405" s="1"/>
      <c r="U405" s="1"/>
      <c r="V405" s="1"/>
      <c r="W405" s="1"/>
      <c r="X405" s="1"/>
      <c r="Y405" s="1"/>
      <c r="Z405" s="1"/>
      <c r="AA405" s="11"/>
      <c r="AB405" s="11"/>
    </row>
    <row r="406" spans="1:28" ht="15.75" x14ac:dyDescent="0.25">
      <c r="A406" s="28">
        <v>199</v>
      </c>
      <c r="B406" s="28"/>
      <c r="C406" s="5"/>
      <c r="D406" s="28">
        <v>261420</v>
      </c>
      <c r="E406" s="30"/>
      <c r="F406" s="30"/>
      <c r="G406" s="28" t="s">
        <v>1052</v>
      </c>
      <c r="H406" s="26" t="s">
        <v>313</v>
      </c>
      <c r="I406" s="25">
        <v>1918</v>
      </c>
      <c r="J406" s="1" t="s">
        <v>1053</v>
      </c>
      <c r="K406" t="str">
        <f>IF(OR(C406="",C406=" "),"",1)</f>
        <v/>
      </c>
      <c r="L406" s="12">
        <f>IF(OR(D406="",D406=" "),"",1)</f>
        <v>1</v>
      </c>
      <c r="M406" s="12" t="str">
        <f>IF(OR(E406="",E406=" "),"",1)</f>
        <v/>
      </c>
      <c r="N406" s="12">
        <f>IF(OR(K406=1,L406=1,M406=1),1,"")</f>
        <v>1</v>
      </c>
      <c r="O406" s="12" t="str">
        <f>IF(IFERROR(FIND(")",G406),0)&gt;0,1,"")</f>
        <v/>
      </c>
      <c r="P406" s="12" t="str">
        <f>IF(IFERROR(FIND("Family",G406),0)&gt;0,1,"")</f>
        <v/>
      </c>
      <c r="Q406" s="12" t="str">
        <f>IF(IFERROR(FIND("second marker",J406),0)&gt;0,IF(O406=1,"",1),"")</f>
        <v/>
      </c>
      <c r="R406" s="12" t="str">
        <f>IF(A406="S",1,"")</f>
        <v/>
      </c>
      <c r="S406" s="12" t="str">
        <f>IF(OR(B406="",B406=" "),"",1)</f>
        <v/>
      </c>
      <c r="T406" s="1"/>
      <c r="U406" s="1"/>
      <c r="V406" s="1"/>
      <c r="W406" s="1"/>
      <c r="X406" s="1"/>
      <c r="Y406" s="1"/>
      <c r="Z406" s="1"/>
      <c r="AA406" s="11"/>
      <c r="AB406" s="11"/>
    </row>
    <row r="407" spans="1:28" ht="15.75" x14ac:dyDescent="0.25">
      <c r="A407" s="5">
        <v>68</v>
      </c>
      <c r="B407" s="5"/>
      <c r="C407" s="5" t="s">
        <v>8</v>
      </c>
      <c r="D407" s="5">
        <v>927558</v>
      </c>
      <c r="E407" s="5">
        <v>403645</v>
      </c>
      <c r="F407" s="5"/>
      <c r="G407" s="28" t="s">
        <v>1054</v>
      </c>
      <c r="H407" s="5" t="s">
        <v>175</v>
      </c>
      <c r="I407" s="5" t="s">
        <v>176</v>
      </c>
      <c r="J407" s="5" t="s">
        <v>177</v>
      </c>
      <c r="K407" t="str">
        <f>IF(OR(C407="",C407=" "),"",1)</f>
        <v/>
      </c>
      <c r="L407" s="12">
        <f>IF(OR(D407="",D407=" "),"",1)</f>
        <v>1</v>
      </c>
      <c r="M407" s="12">
        <f>IF(OR(E407="",E407=" "),"",1)</f>
        <v>1</v>
      </c>
      <c r="N407" s="12">
        <f>IF(OR(K407=1,L407=1,M407=1),1,"")</f>
        <v>1</v>
      </c>
      <c r="O407" s="12" t="str">
        <f>IF(IFERROR(FIND(")",G407),0)&gt;0,1,"")</f>
        <v/>
      </c>
      <c r="P407" s="12" t="str">
        <f>IF(IFERROR(FIND("Family",G407),0)&gt;0,1,"")</f>
        <v/>
      </c>
      <c r="Q407" s="12" t="str">
        <f>IF(IFERROR(FIND("second marker",J407),0)&gt;0,IF(O407=1,"",1),"")</f>
        <v/>
      </c>
      <c r="R407" s="12" t="str">
        <f>IF(A407="S",1,"")</f>
        <v/>
      </c>
      <c r="S407" s="12" t="str">
        <f>IF(OR(B407="",B407=" "),"",1)</f>
        <v/>
      </c>
      <c r="T407" s="1"/>
      <c r="U407" s="1"/>
      <c r="V407" s="1"/>
      <c r="W407" s="1"/>
      <c r="X407" s="1"/>
      <c r="Y407" s="1"/>
      <c r="Z407" s="1"/>
      <c r="AA407" s="11"/>
      <c r="AB407" s="11"/>
    </row>
    <row r="408" spans="1:28" ht="15.75" x14ac:dyDescent="0.25">
      <c r="A408" s="28">
        <v>145</v>
      </c>
      <c r="B408" s="28"/>
      <c r="C408" s="5">
        <v>214263</v>
      </c>
      <c r="D408" s="28">
        <v>928089</v>
      </c>
      <c r="E408" s="5"/>
      <c r="F408" s="5"/>
      <c r="G408" s="28" t="s">
        <v>1055</v>
      </c>
      <c r="H408" s="26" t="s">
        <v>840</v>
      </c>
      <c r="I408" s="25">
        <v>1907</v>
      </c>
      <c r="J408" s="1" t="s">
        <v>1056</v>
      </c>
      <c r="K408">
        <f>IF(OR(C408="",C408=" "),"",1)</f>
        <v>1</v>
      </c>
      <c r="L408" s="12">
        <f>IF(OR(D408="",D408=" "),"",1)</f>
        <v>1</v>
      </c>
      <c r="M408" s="12" t="str">
        <f>IF(OR(E408="",E408=" "),"",1)</f>
        <v/>
      </c>
      <c r="N408" s="12">
        <f>IF(OR(K408=1,L408=1,M408=1),1,"")</f>
        <v>1</v>
      </c>
      <c r="O408" s="12" t="str">
        <f>IF(IFERROR(FIND(")",G408),0)&gt;0,1,"")</f>
        <v/>
      </c>
      <c r="P408" s="12" t="str">
        <f>IF(IFERROR(FIND("Family",G408),0)&gt;0,1,"")</f>
        <v/>
      </c>
      <c r="Q408" s="12" t="str">
        <f>IF(IFERROR(FIND("second marker",J408),0)&gt;0,IF(O408=1,"",1),"")</f>
        <v/>
      </c>
      <c r="R408" s="12" t="str">
        <f>IF(A408="S",1,"")</f>
        <v/>
      </c>
      <c r="S408" s="12" t="str">
        <f>IF(OR(B408="",B408=" "),"",1)</f>
        <v/>
      </c>
      <c r="T408" s="1"/>
      <c r="U408" s="1"/>
      <c r="V408" s="1"/>
      <c r="W408" s="1"/>
      <c r="X408" s="1"/>
      <c r="Y408" s="1"/>
      <c r="Z408" s="1"/>
      <c r="AA408" s="11"/>
      <c r="AB408" s="11"/>
    </row>
    <row r="409" spans="1:28" ht="15.75" x14ac:dyDescent="0.25">
      <c r="A409" s="28">
        <v>140</v>
      </c>
      <c r="B409" s="28"/>
      <c r="C409" s="5"/>
      <c r="D409" s="28">
        <v>927887</v>
      </c>
      <c r="E409" s="5"/>
      <c r="F409" s="5"/>
      <c r="G409" s="28" t="s">
        <v>1057</v>
      </c>
      <c r="H409" s="26" t="s">
        <v>84</v>
      </c>
      <c r="I409" s="25">
        <v>1960</v>
      </c>
      <c r="J409" s="1" t="s">
        <v>1056</v>
      </c>
      <c r="K409" t="str">
        <f>IF(OR(C409="",C409=" "),"",1)</f>
        <v/>
      </c>
      <c r="L409" s="12">
        <f>IF(OR(D409="",D409=" "),"",1)</f>
        <v>1</v>
      </c>
      <c r="M409" s="12" t="str">
        <f>IF(OR(E409="",E409=" "),"",1)</f>
        <v/>
      </c>
      <c r="N409" s="12">
        <f>IF(OR(K409=1,L409=1,M409=1),1,"")</f>
        <v>1</v>
      </c>
      <c r="O409" s="12" t="str">
        <f>IF(IFERROR(FIND(")",G409),0)&gt;0,1,"")</f>
        <v/>
      </c>
      <c r="P409" s="12" t="str">
        <f>IF(IFERROR(FIND("Family",G409),0)&gt;0,1,"")</f>
        <v/>
      </c>
      <c r="Q409" s="12" t="str">
        <f>IF(IFERROR(FIND("second marker",J409),0)&gt;0,IF(O409=1,"",1),"")</f>
        <v/>
      </c>
      <c r="R409" s="12" t="str">
        <f>IF(A409="S",1,"")</f>
        <v/>
      </c>
      <c r="S409" s="12" t="str">
        <f>IF(OR(B409="",B409=" "),"",1)</f>
        <v/>
      </c>
      <c r="T409" s="1"/>
      <c r="U409" s="1"/>
      <c r="V409" s="1"/>
      <c r="W409" s="1"/>
      <c r="X409" s="1"/>
      <c r="Y409" s="1"/>
      <c r="Z409" s="1"/>
      <c r="AA409" s="11"/>
      <c r="AB409" s="11"/>
    </row>
    <row r="410" spans="1:28" ht="15.75" x14ac:dyDescent="0.25">
      <c r="A410" s="28">
        <v>332</v>
      </c>
      <c r="B410" s="28"/>
      <c r="C410" s="5"/>
      <c r="D410" s="28">
        <v>928816</v>
      </c>
      <c r="E410" s="5"/>
      <c r="F410" s="5"/>
      <c r="G410" s="28" t="s">
        <v>1058</v>
      </c>
      <c r="H410" s="26" t="s">
        <v>1059</v>
      </c>
      <c r="I410" s="25" t="s">
        <v>1060</v>
      </c>
      <c r="J410" s="1" t="s">
        <v>1061</v>
      </c>
      <c r="K410" t="str">
        <f>IF(OR(C410="",C410=" "),"",1)</f>
        <v/>
      </c>
      <c r="L410" s="12">
        <f>IF(OR(D410="",D410=" "),"",1)</f>
        <v>1</v>
      </c>
      <c r="M410" s="12" t="str">
        <f>IF(OR(E410="",E410=" "),"",1)</f>
        <v/>
      </c>
      <c r="N410" s="12">
        <f>IF(OR(K410=1,L410=1,M410=1),1,"")</f>
        <v>1</v>
      </c>
      <c r="O410" s="12" t="str">
        <f>IF(IFERROR(FIND(")",G410),0)&gt;0,1,"")</f>
        <v/>
      </c>
      <c r="P410" s="12" t="str">
        <f>IF(IFERROR(FIND("Family",G410),0)&gt;0,1,"")</f>
        <v/>
      </c>
      <c r="Q410" s="12" t="str">
        <f>IF(IFERROR(FIND("second marker",J410),0)&gt;0,IF(O410=1,"",1),"")</f>
        <v/>
      </c>
      <c r="R410" s="12" t="str">
        <f>IF(A410="S",1,"")</f>
        <v/>
      </c>
      <c r="S410" s="12" t="str">
        <f>IF(OR(B410="",B410=" "),"",1)</f>
        <v/>
      </c>
      <c r="T410" s="1"/>
      <c r="U410" s="1"/>
      <c r="V410" s="1"/>
      <c r="W410" s="1"/>
      <c r="X410" s="1"/>
      <c r="Y410" s="1"/>
      <c r="Z410" s="1"/>
      <c r="AA410" s="11"/>
      <c r="AB410" s="11"/>
    </row>
    <row r="411" spans="1:28" ht="15.75" x14ac:dyDescent="0.25">
      <c r="A411" s="28">
        <v>394</v>
      </c>
      <c r="B411" s="28"/>
      <c r="C411" s="5"/>
      <c r="D411" s="28">
        <v>928953</v>
      </c>
      <c r="E411" s="5"/>
      <c r="F411" s="5"/>
      <c r="G411" s="28" t="s">
        <v>1062</v>
      </c>
      <c r="H411" s="26" t="s">
        <v>112</v>
      </c>
      <c r="I411" s="25">
        <v>1996</v>
      </c>
      <c r="J411" s="1" t="s">
        <v>1063</v>
      </c>
      <c r="K411" t="str">
        <f>IF(OR(C411="",C411=" "),"",1)</f>
        <v/>
      </c>
      <c r="L411" s="12">
        <f>IF(OR(D411="",D411=" "),"",1)</f>
        <v>1</v>
      </c>
      <c r="M411" s="12" t="str">
        <f>IF(OR(E411="",E411=" "),"",1)</f>
        <v/>
      </c>
      <c r="N411" s="12">
        <f>IF(OR(K411=1,L411=1,M411=1),1,"")</f>
        <v>1</v>
      </c>
      <c r="O411" s="12" t="str">
        <f>IF(IFERROR(FIND(")",G411),0)&gt;0,1,"")</f>
        <v/>
      </c>
      <c r="P411" s="12" t="str">
        <f>IF(IFERROR(FIND("Family",G411),0)&gt;0,1,"")</f>
        <v/>
      </c>
      <c r="Q411" s="12" t="str">
        <f>IF(IFERROR(FIND("second marker",J411),0)&gt;0,IF(O411=1,"",1),"")</f>
        <v/>
      </c>
      <c r="R411" s="12" t="str">
        <f>IF(A411="S",1,"")</f>
        <v/>
      </c>
      <c r="S411" s="12" t="str">
        <f>IF(OR(B411="",B411=" "),"",1)</f>
        <v/>
      </c>
      <c r="T411" s="1"/>
      <c r="U411" s="1"/>
      <c r="V411" s="1"/>
      <c r="W411" s="1"/>
      <c r="X411" s="1"/>
      <c r="Y411" s="1"/>
      <c r="Z411" s="1"/>
      <c r="AA411" s="11"/>
      <c r="AB411" s="11"/>
    </row>
    <row r="412" spans="1:28" ht="15.75" x14ac:dyDescent="0.25">
      <c r="A412" s="28">
        <v>475</v>
      </c>
      <c r="B412" s="28"/>
      <c r="C412" s="5"/>
      <c r="D412" s="28">
        <v>929413</v>
      </c>
      <c r="E412" s="5"/>
      <c r="F412" s="5"/>
      <c r="G412" s="28" t="s">
        <v>1064</v>
      </c>
      <c r="H412" s="25" t="s">
        <v>1065</v>
      </c>
      <c r="I412" s="25" t="s">
        <v>1066</v>
      </c>
      <c r="J412" s="1" t="s">
        <v>1067</v>
      </c>
      <c r="K412" t="str">
        <f>IF(OR(C412="",C412=" "),"",1)</f>
        <v/>
      </c>
      <c r="L412" s="12">
        <f>IF(OR(D412="",D412=" "),"",1)</f>
        <v>1</v>
      </c>
      <c r="M412" s="12" t="str">
        <f>IF(OR(E412="",E412=" "),"",1)</f>
        <v/>
      </c>
      <c r="N412" s="12">
        <f>IF(OR(K412=1,L412=1,M412=1),1,"")</f>
        <v>1</v>
      </c>
      <c r="O412" s="12" t="str">
        <f>IF(IFERROR(FIND(")",G412),0)&gt;0,1,"")</f>
        <v/>
      </c>
      <c r="P412" s="12" t="str">
        <f>IF(IFERROR(FIND("Family",G412),0)&gt;0,1,"")</f>
        <v/>
      </c>
      <c r="Q412" s="12" t="str">
        <f>IF(IFERROR(FIND("second marker",J412),0)&gt;0,IF(O412=1,"",1),"")</f>
        <v/>
      </c>
      <c r="R412" s="12" t="str">
        <f>IF(A412="S",1,"")</f>
        <v/>
      </c>
      <c r="S412" s="12" t="str">
        <f>IF(OR(B412="",B412=" "),"",1)</f>
        <v/>
      </c>
      <c r="T412" s="1"/>
      <c r="U412" s="1"/>
      <c r="V412" s="1"/>
      <c r="W412" s="1"/>
      <c r="X412" s="1"/>
      <c r="Y412" s="1"/>
      <c r="Z412" s="1"/>
      <c r="AA412" s="11"/>
      <c r="AB412" s="11"/>
    </row>
    <row r="413" spans="1:28" ht="15.75" x14ac:dyDescent="0.25">
      <c r="A413" s="28">
        <v>196</v>
      </c>
      <c r="B413" s="28"/>
      <c r="C413" s="5"/>
      <c r="D413" s="28">
        <v>928140</v>
      </c>
      <c r="E413" s="31"/>
      <c r="F413" s="31"/>
      <c r="G413" s="28" t="s">
        <v>1068</v>
      </c>
      <c r="H413" s="26" t="s">
        <v>634</v>
      </c>
      <c r="I413" s="25">
        <v>1990</v>
      </c>
      <c r="J413" s="1" t="s">
        <v>1053</v>
      </c>
      <c r="K413" t="str">
        <f>IF(OR(C413="",C413=" "),"",1)</f>
        <v/>
      </c>
      <c r="L413" s="12">
        <f>IF(OR(D413="",D413=" "),"",1)</f>
        <v>1</v>
      </c>
      <c r="M413" s="12" t="str">
        <f>IF(OR(E413="",E413=" "),"",1)</f>
        <v/>
      </c>
      <c r="N413" s="12">
        <f>IF(OR(K413=1,L413=1,M413=1),1,"")</f>
        <v>1</v>
      </c>
      <c r="O413" s="12" t="str">
        <f>IF(IFERROR(FIND(")",G413),0)&gt;0,1,"")</f>
        <v/>
      </c>
      <c r="P413" s="12" t="str">
        <f>IF(IFERROR(FIND("Family",G413),0)&gt;0,1,"")</f>
        <v/>
      </c>
      <c r="Q413" s="12" t="str">
        <f>IF(IFERROR(FIND("second marker",J413),0)&gt;0,IF(O413=1,"",1),"")</f>
        <v/>
      </c>
      <c r="R413" s="12" t="str">
        <f>IF(A413="S",1,"")</f>
        <v/>
      </c>
      <c r="S413" s="12" t="str">
        <f>IF(OR(B413="",B413=" "),"",1)</f>
        <v/>
      </c>
      <c r="T413" s="1"/>
      <c r="U413" s="1"/>
      <c r="V413" s="1"/>
      <c r="W413" s="1"/>
      <c r="X413" s="1"/>
      <c r="Y413" s="1"/>
      <c r="Z413" s="1"/>
      <c r="AA413" s="11"/>
      <c r="AB413" s="11"/>
    </row>
    <row r="414" spans="1:28" ht="15.75" x14ac:dyDescent="0.25">
      <c r="A414" s="2"/>
      <c r="B414" s="2"/>
      <c r="C414" s="36">
        <v>214265</v>
      </c>
      <c r="D414" s="28"/>
      <c r="E414" s="2"/>
      <c r="F414" s="2"/>
      <c r="G414" s="28" t="s">
        <v>1069</v>
      </c>
      <c r="H414" s="5" t="s">
        <v>1070</v>
      </c>
      <c r="I414" s="5" t="s">
        <v>1071</v>
      </c>
      <c r="J414" s="1" t="s">
        <v>8</v>
      </c>
      <c r="K414">
        <f>IF(OR(C414="",C414=" "),"",1)</f>
        <v>1</v>
      </c>
      <c r="L414" s="12" t="str">
        <f>IF(OR(D414="",D414=" "),"",1)</f>
        <v/>
      </c>
      <c r="M414" s="12" t="str">
        <f>IF(OR(E414="",E414=" "),"",1)</f>
        <v/>
      </c>
      <c r="N414" s="12">
        <f>IF(OR(K414=1,L414=1,M414=1),1,"")</f>
        <v>1</v>
      </c>
      <c r="O414" s="12" t="str">
        <f>IF(IFERROR(FIND(")",G414),0)&gt;0,1,"")</f>
        <v/>
      </c>
      <c r="P414" s="12" t="str">
        <f>IF(IFERROR(FIND("Family",G414),0)&gt;0,1,"")</f>
        <v/>
      </c>
      <c r="Q414" s="12" t="str">
        <f>IF(IFERROR(FIND("second marker",J414),0)&gt;0,IF(O414=1,"",1),"")</f>
        <v/>
      </c>
      <c r="R414" s="12" t="str">
        <f>IF(A414="S",1,"")</f>
        <v/>
      </c>
      <c r="S414" s="12" t="str">
        <f>IF(OR(B414="",B414=" "),"",1)</f>
        <v/>
      </c>
      <c r="T414" s="1"/>
      <c r="U414" s="1"/>
      <c r="V414" s="1"/>
      <c r="W414" s="1"/>
      <c r="X414" s="1"/>
      <c r="Y414" s="1"/>
      <c r="Z414" s="1"/>
      <c r="AA414" s="11"/>
      <c r="AB414" s="11"/>
    </row>
    <row r="415" spans="1:28" ht="15.75" x14ac:dyDescent="0.25">
      <c r="A415" s="28">
        <v>476</v>
      </c>
      <c r="B415" s="28"/>
      <c r="C415" s="5"/>
      <c r="D415" s="28">
        <v>929414</v>
      </c>
      <c r="E415" s="35"/>
      <c r="F415" s="35"/>
      <c r="G415" s="28" t="s">
        <v>1072</v>
      </c>
      <c r="H415" s="25">
        <v>1926</v>
      </c>
      <c r="I415" s="25">
        <v>2012</v>
      </c>
      <c r="J415" s="1" t="s">
        <v>1073</v>
      </c>
      <c r="K415" t="str">
        <f>IF(OR(C415="",C415=" "),"",1)</f>
        <v/>
      </c>
      <c r="L415" s="12">
        <f>IF(OR(D415="",D415=" "),"",1)</f>
        <v>1</v>
      </c>
      <c r="M415" s="12" t="str">
        <f>IF(OR(E415="",E415=" "),"",1)</f>
        <v/>
      </c>
      <c r="N415" s="12">
        <f>IF(OR(K415=1,L415=1,M415=1),1,"")</f>
        <v>1</v>
      </c>
      <c r="O415" s="12" t="str">
        <f>IF(IFERROR(FIND(")",G415),0)&gt;0,1,"")</f>
        <v/>
      </c>
      <c r="P415" s="12" t="str">
        <f>IF(IFERROR(FIND("Family",G415),0)&gt;0,1,"")</f>
        <v/>
      </c>
      <c r="Q415" s="12" t="str">
        <f>IF(IFERROR(FIND("second marker",J415),0)&gt;0,IF(O415=1,"",1),"")</f>
        <v/>
      </c>
      <c r="R415" s="12" t="str">
        <f>IF(A415="S",1,"")</f>
        <v/>
      </c>
      <c r="S415" s="12" t="str">
        <f>IF(OR(B415="",B415=" "),"",1)</f>
        <v/>
      </c>
      <c r="T415" s="1"/>
      <c r="U415" s="1"/>
      <c r="V415" s="1"/>
      <c r="W415" s="1"/>
      <c r="X415" s="1"/>
      <c r="Y415" s="1"/>
      <c r="Z415" s="1"/>
      <c r="AA415" s="11"/>
      <c r="AB415" s="11"/>
    </row>
    <row r="416" spans="1:28" ht="15.75" x14ac:dyDescent="0.25">
      <c r="A416" s="28">
        <v>411</v>
      </c>
      <c r="B416" s="28"/>
      <c r="C416" s="5">
        <v>214261</v>
      </c>
      <c r="D416" s="28">
        <v>929250</v>
      </c>
      <c r="E416" s="5">
        <v>425349</v>
      </c>
      <c r="F416" s="5"/>
      <c r="G416" s="28" t="s">
        <v>1074</v>
      </c>
      <c r="H416" s="26" t="s">
        <v>1075</v>
      </c>
      <c r="I416" s="29" t="s">
        <v>1076</v>
      </c>
      <c r="J416" s="1" t="s">
        <v>1077</v>
      </c>
      <c r="K416">
        <f>IF(OR(C416="",C416=" "),"",1)</f>
        <v>1</v>
      </c>
      <c r="L416" s="12">
        <f>IF(OR(D416="",D416=" "),"",1)</f>
        <v>1</v>
      </c>
      <c r="M416" s="12">
        <f>IF(OR(E416="",E416=" "),"",1)</f>
        <v>1</v>
      </c>
      <c r="N416" s="12">
        <f>IF(OR(K416=1,L416=1,M416=1),1,"")</f>
        <v>1</v>
      </c>
      <c r="O416" s="12" t="str">
        <f>IF(IFERROR(FIND(")",G416),0)&gt;0,1,"")</f>
        <v/>
      </c>
      <c r="P416" s="12" t="str">
        <f>IF(IFERROR(FIND("Family",G416),0)&gt;0,1,"")</f>
        <v/>
      </c>
      <c r="Q416" s="12" t="str">
        <f>IF(IFERROR(FIND("second marker",J416),0)&gt;0,IF(O416=1,"",1),"")</f>
        <v/>
      </c>
      <c r="R416" s="12" t="str">
        <f>IF(A416="S",1,"")</f>
        <v/>
      </c>
      <c r="S416" s="12" t="str">
        <f>IF(OR(B416="",B416=" "),"",1)</f>
        <v/>
      </c>
      <c r="T416" s="1"/>
      <c r="U416" s="1"/>
      <c r="V416" s="1"/>
      <c r="W416" s="1"/>
      <c r="X416" s="1"/>
      <c r="Y416" s="1"/>
      <c r="Z416" s="1"/>
      <c r="AA416" s="11"/>
      <c r="AB416" s="11"/>
    </row>
    <row r="417" spans="1:34" ht="15.75" x14ac:dyDescent="0.25">
      <c r="A417" s="28">
        <v>207</v>
      </c>
      <c r="B417" s="28" t="s">
        <v>1443</v>
      </c>
      <c r="C417" s="5"/>
      <c r="D417" s="28">
        <v>928245</v>
      </c>
      <c r="E417" s="30">
        <v>392851</v>
      </c>
      <c r="F417" s="30"/>
      <c r="G417" s="28" t="s">
        <v>1078</v>
      </c>
      <c r="H417" s="26" t="s">
        <v>197</v>
      </c>
      <c r="I417" s="25">
        <v>2011</v>
      </c>
      <c r="J417" s="1" t="s">
        <v>1053</v>
      </c>
      <c r="K417" t="str">
        <f>IF(OR(C417="",C417=" "),"",1)</f>
        <v/>
      </c>
      <c r="L417" s="12">
        <f>IF(OR(D417="",D417=" "),"",1)</f>
        <v>1</v>
      </c>
      <c r="M417" s="12">
        <f>IF(OR(E417="",E417=" "),"",1)</f>
        <v>1</v>
      </c>
      <c r="N417" s="12">
        <f>IF(OR(K417=1,L417=1,M417=1),1,"")</f>
        <v>1</v>
      </c>
      <c r="O417" s="12" t="str">
        <f>IF(IFERROR(FIND(")",G417),0)&gt;0,1,"")</f>
        <v/>
      </c>
      <c r="P417" s="12" t="str">
        <f>IF(IFERROR(FIND("Family",G417),0)&gt;0,1,"")</f>
        <v/>
      </c>
      <c r="Q417" s="12" t="str">
        <f>IF(IFERROR(FIND("second marker",J417),0)&gt;0,IF(O417=1,"",1),"")</f>
        <v/>
      </c>
      <c r="R417" s="12" t="str">
        <f>IF(A417="S",1,"")</f>
        <v/>
      </c>
      <c r="S417" s="12">
        <f>IF(OR(B417="",B417=" "),"",1)</f>
        <v>1</v>
      </c>
      <c r="T417" s="1"/>
      <c r="U417" s="1"/>
      <c r="V417" s="1"/>
      <c r="W417" s="1"/>
      <c r="X417" s="1"/>
      <c r="Y417" s="1"/>
      <c r="Z417" s="1"/>
      <c r="AA417" s="11"/>
      <c r="AB417" s="11"/>
    </row>
    <row r="418" spans="1:34" ht="15.75" x14ac:dyDescent="0.25">
      <c r="A418" s="28">
        <v>503</v>
      </c>
      <c r="B418" s="28"/>
      <c r="C418" s="5"/>
      <c r="D418" s="28">
        <v>929441</v>
      </c>
      <c r="E418" s="5"/>
      <c r="F418" s="5"/>
      <c r="G418" s="28" t="s">
        <v>1079</v>
      </c>
      <c r="H418" s="25">
        <v>1915</v>
      </c>
      <c r="I418" s="25">
        <v>2004</v>
      </c>
      <c r="J418" s="1" t="s">
        <v>1080</v>
      </c>
      <c r="K418" t="str">
        <f>IF(OR(C418="",C418=" "),"",1)</f>
        <v/>
      </c>
      <c r="L418" s="12">
        <f>IF(OR(D418="",D418=" "),"",1)</f>
        <v>1</v>
      </c>
      <c r="M418" s="12" t="str">
        <f>IF(OR(E418="",E418=" "),"",1)</f>
        <v/>
      </c>
      <c r="N418" s="12">
        <f>IF(OR(K418=1,L418=1,M418=1),1,"")</f>
        <v>1</v>
      </c>
      <c r="O418" s="12" t="str">
        <f>IF(IFERROR(FIND(")",G418),0)&gt;0,1,"")</f>
        <v/>
      </c>
      <c r="P418" s="12" t="str">
        <f>IF(IFERROR(FIND("Family",G418),0)&gt;0,1,"")</f>
        <v/>
      </c>
      <c r="Q418" s="12" t="str">
        <f>IF(IFERROR(FIND("second marker",J418),0)&gt;0,IF(O418=1,"",1),"")</f>
        <v/>
      </c>
      <c r="R418" s="12" t="str">
        <f>IF(A418="S",1,"")</f>
        <v/>
      </c>
      <c r="S418" s="12" t="str">
        <f>IF(OR(B418="",B418=" "),"",1)</f>
        <v/>
      </c>
      <c r="T418" s="1"/>
      <c r="U418" s="1"/>
      <c r="V418" s="1"/>
      <c r="W418" s="1"/>
      <c r="X418" s="1"/>
      <c r="Y418" s="1"/>
      <c r="Z418" s="1"/>
      <c r="AA418" s="11"/>
      <c r="AB418" s="11"/>
    </row>
    <row r="419" spans="1:34" ht="15.75" x14ac:dyDescent="0.25">
      <c r="A419" s="28">
        <v>205</v>
      </c>
      <c r="B419" s="28"/>
      <c r="C419" s="5"/>
      <c r="D419" s="28">
        <v>261713</v>
      </c>
      <c r="E419" s="30"/>
      <c r="F419" s="30"/>
      <c r="G419" s="28" t="s">
        <v>1081</v>
      </c>
      <c r="H419" s="26" t="s">
        <v>684</v>
      </c>
      <c r="I419" s="25">
        <v>1963</v>
      </c>
      <c r="J419" s="1" t="s">
        <v>1082</v>
      </c>
      <c r="K419" t="str">
        <f>IF(OR(C419="",C419=" "),"",1)</f>
        <v/>
      </c>
      <c r="L419" s="12">
        <f>IF(OR(D419="",D419=" "),"",1)</f>
        <v>1</v>
      </c>
      <c r="M419" s="12" t="str">
        <f>IF(OR(E419="",E419=" "),"",1)</f>
        <v/>
      </c>
      <c r="N419" s="12">
        <f>IF(OR(K419=1,L419=1,M419=1),1,"")</f>
        <v>1</v>
      </c>
      <c r="O419" s="12" t="str">
        <f>IF(IFERROR(FIND(")",G419),0)&gt;0,1,"")</f>
        <v/>
      </c>
      <c r="P419" s="12" t="str">
        <f>IF(IFERROR(FIND("Family",G419),0)&gt;0,1,"")</f>
        <v/>
      </c>
      <c r="Q419" s="12" t="str">
        <f>IF(IFERROR(FIND("second marker",J419),0)&gt;0,IF(O419=1,"",1),"")</f>
        <v/>
      </c>
      <c r="R419" s="12" t="str">
        <f>IF(A419="S",1,"")</f>
        <v/>
      </c>
      <c r="S419" s="12" t="str">
        <f>IF(OR(B419="",B419=" "),"",1)</f>
        <v/>
      </c>
      <c r="T419" s="1"/>
      <c r="U419" s="1"/>
      <c r="V419" s="1"/>
      <c r="W419" s="1"/>
      <c r="X419" s="1"/>
      <c r="Y419" s="1"/>
      <c r="Z419" s="1"/>
      <c r="AA419" s="11"/>
      <c r="AB419" s="11"/>
    </row>
    <row r="420" spans="1:34" ht="15.75" x14ac:dyDescent="0.25">
      <c r="A420" s="28">
        <v>408</v>
      </c>
      <c r="B420" s="28"/>
      <c r="C420" s="5">
        <v>214262</v>
      </c>
      <c r="D420" s="28">
        <v>929245</v>
      </c>
      <c r="E420" s="5"/>
      <c r="F420" s="5"/>
      <c r="G420" s="28" t="s">
        <v>1083</v>
      </c>
      <c r="H420" s="26" t="s">
        <v>1084</v>
      </c>
      <c r="I420" s="29" t="s">
        <v>1085</v>
      </c>
      <c r="J420" s="1" t="s">
        <v>1077</v>
      </c>
      <c r="K420">
        <f>IF(OR(C420="",C420=" "),"",1)</f>
        <v>1</v>
      </c>
      <c r="L420" s="12">
        <f>IF(OR(D420="",D420=" "),"",1)</f>
        <v>1</v>
      </c>
      <c r="M420" s="12" t="str">
        <f>IF(OR(E420="",E420=" "),"",1)</f>
        <v/>
      </c>
      <c r="N420" s="12">
        <f>IF(OR(K420=1,L420=1,M420=1),1,"")</f>
        <v>1</v>
      </c>
      <c r="O420" s="12" t="str">
        <f>IF(IFERROR(FIND(")",G420),0)&gt;0,1,"")</f>
        <v/>
      </c>
      <c r="P420" s="12" t="str">
        <f>IF(IFERROR(FIND("Family",G420),0)&gt;0,1,"")</f>
        <v/>
      </c>
      <c r="Q420" s="12" t="str">
        <f>IF(IFERROR(FIND("second marker",J420),0)&gt;0,IF(O420=1,"",1),"")</f>
        <v/>
      </c>
      <c r="R420" s="12" t="str">
        <f>IF(A420="S",1,"")</f>
        <v/>
      </c>
      <c r="S420" s="12" t="str">
        <f>IF(OR(B420="",B420=" "),"",1)</f>
        <v/>
      </c>
      <c r="T420" s="1"/>
      <c r="U420" s="1"/>
      <c r="V420" s="1"/>
      <c r="W420" s="1"/>
      <c r="X420" s="1"/>
      <c r="Y420" s="1"/>
      <c r="Z420" s="1"/>
      <c r="AA420" s="11"/>
      <c r="AB420" s="11"/>
    </row>
    <row r="421" spans="1:34" ht="15.75" x14ac:dyDescent="0.25">
      <c r="A421" s="28">
        <v>406</v>
      </c>
      <c r="B421" s="28"/>
      <c r="C421" s="5"/>
      <c r="D421" s="28">
        <v>929145</v>
      </c>
      <c r="E421" s="5"/>
      <c r="F421" s="5"/>
      <c r="G421" s="28" t="s">
        <v>1086</v>
      </c>
      <c r="H421" s="26"/>
      <c r="I421" s="25"/>
      <c r="J421" s="1" t="s">
        <v>1087</v>
      </c>
      <c r="K421" t="str">
        <f>IF(OR(C421="",C421=" "),"",1)</f>
        <v/>
      </c>
      <c r="L421" s="12">
        <f>IF(OR(D421="",D421=" "),"",1)</f>
        <v>1</v>
      </c>
      <c r="M421" s="12" t="str">
        <f>IF(OR(E421="",E421=" "),"",1)</f>
        <v/>
      </c>
      <c r="N421" s="12">
        <f>IF(OR(K421=1,L421=1,M421=1),1,"")</f>
        <v>1</v>
      </c>
      <c r="O421" s="12" t="str">
        <f>IF(IFERROR(FIND(")",G421),0)&gt;0,1,"")</f>
        <v/>
      </c>
      <c r="P421" s="12">
        <f>IF(IFERROR(FIND("Family",G421),0)&gt;0,1,"")</f>
        <v>1</v>
      </c>
      <c r="Q421" s="12" t="str">
        <f>IF(IFERROR(FIND("second marker",J421),0)&gt;0,IF(O421=1,"",1),"")</f>
        <v/>
      </c>
      <c r="R421" s="12" t="str">
        <f>IF(A421="S",1,"")</f>
        <v/>
      </c>
      <c r="S421" s="12" t="str">
        <f>IF(OR(B421="",B421=" "),"",1)</f>
        <v/>
      </c>
      <c r="T421" s="1"/>
      <c r="U421" s="1"/>
      <c r="V421" s="1"/>
      <c r="W421" s="1"/>
      <c r="X421" s="1"/>
      <c r="Y421" s="1"/>
      <c r="Z421" s="1"/>
      <c r="AA421" s="11"/>
      <c r="AB421" s="11"/>
    </row>
    <row r="422" spans="1:34" ht="15.75" x14ac:dyDescent="0.25">
      <c r="A422" s="28">
        <v>450</v>
      </c>
      <c r="B422" s="28"/>
      <c r="C422" s="5"/>
      <c r="D422" s="28">
        <v>929357</v>
      </c>
      <c r="E422" s="35"/>
      <c r="F422" s="35"/>
      <c r="G422" s="28" t="s">
        <v>1088</v>
      </c>
      <c r="H422" s="25">
        <v>1902</v>
      </c>
      <c r="I422" s="25">
        <v>1972</v>
      </c>
      <c r="J422" s="1" t="s">
        <v>1089</v>
      </c>
      <c r="K422" t="str">
        <f>IF(OR(C422="",C422=" "),"",1)</f>
        <v/>
      </c>
      <c r="L422" s="12">
        <f>IF(OR(D422="",D422=" "),"",1)</f>
        <v>1</v>
      </c>
      <c r="M422" s="12" t="str">
        <f>IF(OR(E422="",E422=" "),"",1)</f>
        <v/>
      </c>
      <c r="N422" s="12">
        <f>IF(OR(K422=1,L422=1,M422=1),1,"")</f>
        <v>1</v>
      </c>
      <c r="O422" s="12" t="str">
        <f>IF(IFERROR(FIND(")",G422),0)&gt;0,1,"")</f>
        <v/>
      </c>
      <c r="P422" s="12" t="str">
        <f>IF(IFERROR(FIND("Family",G422),0)&gt;0,1,"")</f>
        <v/>
      </c>
      <c r="Q422" s="12" t="str">
        <f>IF(IFERROR(FIND("second marker",J422),0)&gt;0,IF(O422=1,"",1),"")</f>
        <v/>
      </c>
      <c r="R422" s="12" t="str">
        <f>IF(A422="S",1,"")</f>
        <v/>
      </c>
      <c r="S422" s="12" t="str">
        <f>IF(OR(B422="",B422=" "),"",1)</f>
        <v/>
      </c>
      <c r="T422" s="1"/>
      <c r="U422" s="1"/>
      <c r="V422" s="1"/>
      <c r="W422" s="1"/>
      <c r="X422" s="1"/>
      <c r="Y422" s="1"/>
      <c r="Z422" s="1"/>
      <c r="AA422" s="11"/>
      <c r="AB422" s="11"/>
    </row>
    <row r="423" spans="1:34" ht="15.75" x14ac:dyDescent="0.25">
      <c r="A423" s="28">
        <v>449</v>
      </c>
      <c r="B423" s="28"/>
      <c r="C423" s="5"/>
      <c r="D423" s="28">
        <v>929354</v>
      </c>
      <c r="E423" s="5"/>
      <c r="F423" s="5"/>
      <c r="G423" s="28" t="s">
        <v>1090</v>
      </c>
      <c r="H423" s="25"/>
      <c r="I423" s="29"/>
      <c r="J423" s="1" t="s">
        <v>1091</v>
      </c>
      <c r="K423" t="str">
        <f>IF(OR(C423="",C423=" "),"",1)</f>
        <v/>
      </c>
      <c r="L423" s="12">
        <f>IF(OR(D423="",D423=" "),"",1)</f>
        <v>1</v>
      </c>
      <c r="M423" s="12" t="str">
        <f>IF(OR(E423="",E423=" "),"",1)</f>
        <v/>
      </c>
      <c r="N423" s="12">
        <f>IF(OR(K423=1,L423=1,M423=1),1,"")</f>
        <v>1</v>
      </c>
      <c r="O423" s="12" t="str">
        <f>IF(IFERROR(FIND(")",G423),0)&gt;0,1,"")</f>
        <v/>
      </c>
      <c r="P423" s="12">
        <f>IF(IFERROR(FIND("Family",G423),0)&gt;0,1,"")</f>
        <v>1</v>
      </c>
      <c r="Q423" s="12" t="str">
        <f>IF(IFERROR(FIND("second marker",J423),0)&gt;0,IF(O423=1,"",1),"")</f>
        <v/>
      </c>
      <c r="R423" s="12" t="str">
        <f>IF(A423="S",1,"")</f>
        <v/>
      </c>
      <c r="S423" s="12" t="str">
        <f>IF(OR(B423="",B423=" "),"",1)</f>
        <v/>
      </c>
      <c r="T423" s="1"/>
      <c r="U423" s="1"/>
      <c r="V423" s="1"/>
      <c r="W423" s="1"/>
      <c r="X423" s="1"/>
      <c r="Y423" s="1"/>
      <c r="Z423" s="1"/>
      <c r="AA423" s="11"/>
      <c r="AB423" s="11"/>
    </row>
    <row r="424" spans="1:34" ht="15.75" x14ac:dyDescent="0.25">
      <c r="A424" s="5">
        <v>515</v>
      </c>
      <c r="B424" s="5"/>
      <c r="C424" s="5" t="s">
        <v>8</v>
      </c>
      <c r="D424" s="5">
        <v>929455</v>
      </c>
      <c r="E424" s="5">
        <v>422961</v>
      </c>
      <c r="F424" s="5"/>
      <c r="G424" s="28" t="s">
        <v>1092</v>
      </c>
      <c r="H424" s="5" t="s">
        <v>798</v>
      </c>
      <c r="I424" s="5" t="s">
        <v>799</v>
      </c>
      <c r="J424" s="5" t="s">
        <v>800</v>
      </c>
      <c r="K424" t="str">
        <f>IF(OR(C424="",C424=" "),"",1)</f>
        <v/>
      </c>
      <c r="L424" s="12">
        <f>IF(OR(D424="",D424=" "),"",1)</f>
        <v>1</v>
      </c>
      <c r="M424" s="12">
        <f>IF(OR(E424="",E424=" "),"",1)</f>
        <v>1</v>
      </c>
      <c r="N424" s="12">
        <f>IF(OR(K424=1,L424=1,M424=1),1,"")</f>
        <v>1</v>
      </c>
      <c r="O424" s="12" t="str">
        <f>IF(IFERROR(FIND(")",G424),0)&gt;0,1,"")</f>
        <v/>
      </c>
      <c r="P424" s="12" t="str">
        <f>IF(IFERROR(FIND("Family",G424),0)&gt;0,1,"")</f>
        <v/>
      </c>
      <c r="Q424" s="12" t="str">
        <f>IF(IFERROR(FIND("second marker",J424),0)&gt;0,IF(O424=1,"",1),"")</f>
        <v/>
      </c>
      <c r="R424" s="12" t="str">
        <f>IF(A424="S",1,"")</f>
        <v/>
      </c>
      <c r="S424" s="12" t="str">
        <f>IF(OR(B424="",B424=" "),"",1)</f>
        <v/>
      </c>
      <c r="T424" s="1"/>
      <c r="U424" s="1"/>
      <c r="V424" s="1"/>
      <c r="W424" s="1"/>
      <c r="X424" s="1"/>
      <c r="Y424" s="1"/>
      <c r="Z424" s="1"/>
      <c r="AA424" s="11"/>
      <c r="AB424" s="11"/>
    </row>
    <row r="425" spans="1:34" ht="15.75" x14ac:dyDescent="0.25">
      <c r="A425" s="28">
        <v>496</v>
      </c>
      <c r="B425" s="28"/>
      <c r="C425" s="5"/>
      <c r="D425" s="28">
        <v>929434</v>
      </c>
      <c r="E425" s="5"/>
      <c r="F425" s="5"/>
      <c r="G425" s="28" t="s">
        <v>1093</v>
      </c>
      <c r="H425" s="25" t="s">
        <v>1094</v>
      </c>
      <c r="I425" s="25" t="s">
        <v>1095</v>
      </c>
      <c r="J425" s="1" t="s">
        <v>1096</v>
      </c>
      <c r="K425" t="str">
        <f>IF(OR(C425="",C425=" "),"",1)</f>
        <v/>
      </c>
      <c r="L425" s="12">
        <f>IF(OR(D425="",D425=" "),"",1)</f>
        <v>1</v>
      </c>
      <c r="M425" s="12" t="str">
        <f>IF(OR(E425="",E425=" "),"",1)</f>
        <v/>
      </c>
      <c r="N425" s="12">
        <f>IF(OR(K425=1,L425=1,M425=1),1,"")</f>
        <v>1</v>
      </c>
      <c r="O425" s="12" t="str">
        <f>IF(IFERROR(FIND(")",G425),0)&gt;0,1,"")</f>
        <v/>
      </c>
      <c r="P425" s="12" t="str">
        <f>IF(IFERROR(FIND("Family",G425),0)&gt;0,1,"")</f>
        <v/>
      </c>
      <c r="Q425" s="12" t="str">
        <f>IF(IFERROR(FIND("second marker",J425),0)&gt;0,IF(O425=1,"",1),"")</f>
        <v/>
      </c>
      <c r="R425" s="12" t="str">
        <f>IF(A425="S",1,"")</f>
        <v/>
      </c>
      <c r="S425" s="12" t="str">
        <f>IF(OR(B425="",B425=" "),"",1)</f>
        <v/>
      </c>
      <c r="T425" s="1"/>
      <c r="U425" s="1"/>
      <c r="V425" s="1"/>
      <c r="W425" s="1"/>
      <c r="X425" s="1"/>
      <c r="Y425" s="1"/>
      <c r="Z425" s="1"/>
      <c r="AA425" s="1"/>
      <c r="AB425" s="1"/>
      <c r="AC425" s="39"/>
      <c r="AD425" s="39"/>
      <c r="AE425" s="8"/>
      <c r="AF425" s="8"/>
      <c r="AG425" s="8"/>
      <c r="AH425" s="8"/>
    </row>
    <row r="426" spans="1:34" ht="15.75" x14ac:dyDescent="0.25">
      <c r="A426" s="28">
        <v>333</v>
      </c>
      <c r="B426" s="28"/>
      <c r="C426" s="5"/>
      <c r="D426" s="28">
        <v>928817</v>
      </c>
      <c r="E426" s="5"/>
      <c r="F426" s="5"/>
      <c r="G426" s="28" t="s">
        <v>1097</v>
      </c>
      <c r="H426" s="26" t="s">
        <v>1098</v>
      </c>
      <c r="I426" s="25" t="s">
        <v>1099</v>
      </c>
      <c r="J426" s="1" t="s">
        <v>1100</v>
      </c>
      <c r="K426" t="str">
        <f>IF(OR(C426="",C426=" "),"",1)</f>
        <v/>
      </c>
      <c r="L426" s="12">
        <f>IF(OR(D426="",D426=" "),"",1)</f>
        <v>1</v>
      </c>
      <c r="M426" s="12" t="str">
        <f>IF(OR(E426="",E426=" "),"",1)</f>
        <v/>
      </c>
      <c r="N426" s="12">
        <f>IF(OR(K426=1,L426=1,M426=1),1,"")</f>
        <v>1</v>
      </c>
      <c r="O426" s="12" t="str">
        <f>IF(IFERROR(FIND(")",G426),0)&gt;0,1,"")</f>
        <v/>
      </c>
      <c r="P426" s="12" t="str">
        <f>IF(IFERROR(FIND("Family",G426),0)&gt;0,1,"")</f>
        <v/>
      </c>
      <c r="Q426" s="12" t="str">
        <f>IF(IFERROR(FIND("second marker",J426),0)&gt;0,IF(O426=1,"",1),"")</f>
        <v/>
      </c>
      <c r="R426" s="12" t="str">
        <f>IF(A426="S",1,"")</f>
        <v/>
      </c>
      <c r="S426" s="12" t="str">
        <f>IF(OR(B426="",B426=" "),"",1)</f>
        <v/>
      </c>
      <c r="T426" s="1"/>
      <c r="U426" s="1"/>
      <c r="V426" s="1"/>
      <c r="W426" s="1"/>
      <c r="X426" s="1"/>
      <c r="Y426" s="1"/>
      <c r="Z426" s="1"/>
      <c r="AA426" s="11"/>
      <c r="AB426" s="11"/>
    </row>
    <row r="427" spans="1:34" ht="15.75" x14ac:dyDescent="0.25">
      <c r="A427" s="28">
        <v>142</v>
      </c>
      <c r="B427" s="28"/>
      <c r="C427" s="5"/>
      <c r="D427" s="28">
        <v>928086</v>
      </c>
      <c r="E427" s="5"/>
      <c r="F427" s="5"/>
      <c r="G427" s="28" t="s">
        <v>1101</v>
      </c>
      <c r="H427" s="26" t="s">
        <v>1102</v>
      </c>
      <c r="I427" s="29" t="s">
        <v>1103</v>
      </c>
      <c r="J427" s="1" t="s">
        <v>1104</v>
      </c>
      <c r="K427" t="str">
        <f>IF(OR(C427="",C427=" "),"",1)</f>
        <v/>
      </c>
      <c r="L427" s="12">
        <f>IF(OR(D427="",D427=" "),"",1)</f>
        <v>1</v>
      </c>
      <c r="M427" s="12" t="str">
        <f>IF(OR(E427="",E427=" "),"",1)</f>
        <v/>
      </c>
      <c r="N427" s="12">
        <f>IF(OR(K427=1,L427=1,M427=1),1,"")</f>
        <v>1</v>
      </c>
      <c r="O427" s="12" t="str">
        <f>IF(IFERROR(FIND(")",G427),0)&gt;0,1,"")</f>
        <v/>
      </c>
      <c r="P427" s="12" t="str">
        <f>IF(IFERROR(FIND("Family",G427),0)&gt;0,1,"")</f>
        <v/>
      </c>
      <c r="Q427" s="12" t="str">
        <f>IF(IFERROR(FIND("second marker",J427),0)&gt;0,IF(O427=1,"",1),"")</f>
        <v/>
      </c>
      <c r="R427" s="12" t="str">
        <f>IF(A427="S",1,"")</f>
        <v/>
      </c>
      <c r="S427" s="12" t="str">
        <f>IF(OR(B427="",B427=" "),"",1)</f>
        <v/>
      </c>
      <c r="T427" s="1"/>
      <c r="U427" s="1"/>
      <c r="V427" s="1"/>
      <c r="W427" s="1"/>
      <c r="X427" s="1"/>
      <c r="Y427" s="1"/>
      <c r="Z427" s="1"/>
      <c r="AA427" s="11"/>
      <c r="AB427" s="11"/>
    </row>
    <row r="428" spans="1:34" ht="15.75" x14ac:dyDescent="0.25">
      <c r="A428" s="28">
        <v>393</v>
      </c>
      <c r="B428" s="28"/>
      <c r="C428" s="5"/>
      <c r="D428" s="28">
        <v>928952</v>
      </c>
      <c r="E428" s="5"/>
      <c r="F428" s="5"/>
      <c r="G428" s="28" t="s">
        <v>1105</v>
      </c>
      <c r="H428" s="26" t="s">
        <v>428</v>
      </c>
      <c r="I428" s="25">
        <v>1970</v>
      </c>
      <c r="J428" s="1" t="s">
        <v>1106</v>
      </c>
      <c r="K428" t="str">
        <f>IF(OR(C428="",C428=" "),"",1)</f>
        <v/>
      </c>
      <c r="L428" s="12">
        <f>IF(OR(D428="",D428=" "),"",1)</f>
        <v>1</v>
      </c>
      <c r="M428" s="12" t="str">
        <f>IF(OR(E428="",E428=" "),"",1)</f>
        <v/>
      </c>
      <c r="N428" s="12">
        <f>IF(OR(K428=1,L428=1,M428=1),1,"")</f>
        <v>1</v>
      </c>
      <c r="O428" s="12" t="str">
        <f>IF(IFERROR(FIND(")",G428),0)&gt;0,1,"")</f>
        <v/>
      </c>
      <c r="P428" s="12" t="str">
        <f>IF(IFERROR(FIND("Family",G428),0)&gt;0,1,"")</f>
        <v/>
      </c>
      <c r="Q428" s="12" t="str">
        <f>IF(IFERROR(FIND("second marker",J428),0)&gt;0,IF(O428=1,"",1),"")</f>
        <v/>
      </c>
      <c r="R428" s="12" t="str">
        <f>IF(A428="S",1,"")</f>
        <v/>
      </c>
      <c r="S428" s="12" t="str">
        <f>IF(OR(B428="",B428=" "),"",1)</f>
        <v/>
      </c>
      <c r="T428" s="1"/>
      <c r="U428" s="1"/>
      <c r="V428" s="1"/>
      <c r="W428" s="1"/>
      <c r="X428" s="1"/>
      <c r="Y428" s="1"/>
      <c r="Z428" s="1"/>
      <c r="AA428" s="11"/>
      <c r="AB428" s="11"/>
    </row>
    <row r="429" spans="1:34" ht="15.75" x14ac:dyDescent="0.25">
      <c r="A429" s="28">
        <v>209</v>
      </c>
      <c r="B429" s="28"/>
      <c r="C429" s="5"/>
      <c r="D429" s="28">
        <v>928247</v>
      </c>
      <c r="E429" s="30"/>
      <c r="F429" s="30"/>
      <c r="G429" s="28" t="s">
        <v>1107</v>
      </c>
      <c r="H429" s="26"/>
      <c r="I429" s="25"/>
      <c r="J429" s="1" t="s">
        <v>1053</v>
      </c>
      <c r="K429" t="str">
        <f>IF(OR(C429="",C429=" "),"",1)</f>
        <v/>
      </c>
      <c r="L429" s="12">
        <f>IF(OR(D429="",D429=" "),"",1)</f>
        <v>1</v>
      </c>
      <c r="M429" s="12" t="str">
        <f>IF(OR(E429="",E429=" "),"",1)</f>
        <v/>
      </c>
      <c r="N429" s="12">
        <f>IF(OR(K429=1,L429=1,M429=1),1,"")</f>
        <v>1</v>
      </c>
      <c r="O429" s="12" t="str">
        <f>IF(IFERROR(FIND(")",G429),0)&gt;0,1,"")</f>
        <v/>
      </c>
      <c r="P429" s="12" t="str">
        <f>IF(IFERROR(FIND("Family",G429),0)&gt;0,1,"")</f>
        <v/>
      </c>
      <c r="Q429" s="12" t="str">
        <f>IF(IFERROR(FIND("second marker",J429),0)&gt;0,IF(O429=1,"",1),"")</f>
        <v/>
      </c>
      <c r="R429" s="12" t="str">
        <f>IF(A429="S",1,"")</f>
        <v/>
      </c>
      <c r="S429" s="12" t="str">
        <f>IF(OR(B429="",B429=" "),"",1)</f>
        <v/>
      </c>
      <c r="T429" s="1"/>
      <c r="U429" s="1"/>
      <c r="V429" s="1"/>
      <c r="W429" s="1"/>
      <c r="X429" s="1"/>
      <c r="Y429" s="1"/>
      <c r="Z429" s="1"/>
      <c r="AA429" s="11"/>
      <c r="AB429" s="11"/>
    </row>
    <row r="430" spans="1:34" ht="15.75" x14ac:dyDescent="0.25">
      <c r="A430" s="28">
        <v>206</v>
      </c>
      <c r="B430" s="28"/>
      <c r="C430" s="5"/>
      <c r="D430" s="28">
        <v>261714</v>
      </c>
      <c r="E430" s="30"/>
      <c r="F430" s="30"/>
      <c r="G430" s="28" t="s">
        <v>1108</v>
      </c>
      <c r="H430" s="26" t="s">
        <v>169</v>
      </c>
      <c r="I430" s="25">
        <v>1966</v>
      </c>
      <c r="J430" s="1" t="s">
        <v>1053</v>
      </c>
      <c r="K430" t="str">
        <f>IF(OR(C430="",C430=" "),"",1)</f>
        <v/>
      </c>
      <c r="L430" s="12">
        <f>IF(OR(D430="",D430=" "),"",1)</f>
        <v>1</v>
      </c>
      <c r="M430" s="12" t="str">
        <f>IF(OR(E430="",E430=" "),"",1)</f>
        <v/>
      </c>
      <c r="N430" s="12">
        <f>IF(OR(K430=1,L430=1,M430=1),1,"")</f>
        <v>1</v>
      </c>
      <c r="O430" s="12">
        <f>IF(IFERROR(FIND(")",G430),0)&gt;0,1,"")</f>
        <v>1</v>
      </c>
      <c r="P430" s="12" t="str">
        <f>IF(IFERROR(FIND("Family",G430),0)&gt;0,1,"")</f>
        <v/>
      </c>
      <c r="Q430" s="12" t="str">
        <f>IF(IFERROR(FIND("second marker",J430),0)&gt;0,IF(O430=1,"",1),"")</f>
        <v/>
      </c>
      <c r="R430" s="12" t="str">
        <f>IF(A430="S",1,"")</f>
        <v/>
      </c>
      <c r="S430" s="12" t="str">
        <f>IF(OR(B430="",B430=" "),"",1)</f>
        <v/>
      </c>
      <c r="T430" s="1"/>
      <c r="U430" s="1"/>
      <c r="V430" s="1"/>
      <c r="W430" s="1"/>
      <c r="X430" s="1"/>
      <c r="Y430" s="1"/>
      <c r="Z430" s="1"/>
      <c r="AA430" s="11"/>
      <c r="AB430" s="11"/>
    </row>
    <row r="431" spans="1:34" ht="15.75" x14ac:dyDescent="0.25">
      <c r="A431" s="28">
        <v>208</v>
      </c>
      <c r="B431" s="28"/>
      <c r="C431" s="5"/>
      <c r="D431" s="28">
        <v>928246</v>
      </c>
      <c r="E431" s="30"/>
      <c r="F431" s="30"/>
      <c r="G431" s="28" t="s">
        <v>1109</v>
      </c>
      <c r="H431" s="26" t="s">
        <v>1110</v>
      </c>
      <c r="I431" s="25" t="s">
        <v>1111</v>
      </c>
      <c r="J431" s="1" t="s">
        <v>1112</v>
      </c>
      <c r="K431" t="str">
        <f>IF(OR(C431="",C431=" "),"",1)</f>
        <v/>
      </c>
      <c r="L431" s="12">
        <f>IF(OR(D431="",D431=" "),"",1)</f>
        <v>1</v>
      </c>
      <c r="M431" s="12" t="str">
        <f>IF(OR(E431="",E431=" "),"",1)</f>
        <v/>
      </c>
      <c r="N431" s="12">
        <f>IF(OR(K431=1,L431=1,M431=1),1,"")</f>
        <v>1</v>
      </c>
      <c r="O431" s="12" t="str">
        <f>IF(IFERROR(FIND(")",G431),0)&gt;0,1,"")</f>
        <v/>
      </c>
      <c r="P431" s="12" t="str">
        <f>IF(IFERROR(FIND("Family",G431),0)&gt;0,1,"")</f>
        <v/>
      </c>
      <c r="Q431" s="12" t="str">
        <f>IF(IFERROR(FIND("second marker",J431),0)&gt;0,IF(O431=1,"",1),"")</f>
        <v/>
      </c>
      <c r="R431" s="12" t="str">
        <f>IF(A431="S",1,"")</f>
        <v/>
      </c>
      <c r="S431" s="12" t="str">
        <f>IF(OR(B431="",B431=" "),"",1)</f>
        <v/>
      </c>
      <c r="T431" s="1"/>
      <c r="U431" s="1"/>
      <c r="V431" s="1"/>
      <c r="W431" s="1"/>
      <c r="X431" s="1"/>
      <c r="Y431" s="1"/>
      <c r="Z431" s="1"/>
      <c r="AA431" s="11"/>
      <c r="AB431" s="11"/>
    </row>
    <row r="432" spans="1:34" ht="15.75" x14ac:dyDescent="0.25">
      <c r="A432" s="28">
        <v>410</v>
      </c>
      <c r="B432" s="28"/>
      <c r="C432" s="5"/>
      <c r="D432" s="28">
        <v>929249</v>
      </c>
      <c r="E432" s="5"/>
      <c r="F432" s="5"/>
      <c r="G432" s="28" t="s">
        <v>1113</v>
      </c>
      <c r="H432" s="26" t="s">
        <v>1114</v>
      </c>
      <c r="I432" s="25" t="s">
        <v>1115</v>
      </c>
      <c r="J432" s="1" t="s">
        <v>1077</v>
      </c>
      <c r="K432" t="str">
        <f>IF(OR(C432="",C432=" "),"",1)</f>
        <v/>
      </c>
      <c r="L432" s="12">
        <f>IF(OR(D432="",D432=" "),"",1)</f>
        <v>1</v>
      </c>
      <c r="M432" s="12" t="str">
        <f>IF(OR(E432="",E432=" "),"",1)</f>
        <v/>
      </c>
      <c r="N432" s="12">
        <f>IF(OR(K432=1,L432=1,M432=1),1,"")</f>
        <v>1</v>
      </c>
      <c r="O432" s="12" t="str">
        <f>IF(IFERROR(FIND(")",G432),0)&gt;0,1,"")</f>
        <v/>
      </c>
      <c r="P432" s="12" t="str">
        <f>IF(IFERROR(FIND("Family",G432),0)&gt;0,1,"")</f>
        <v/>
      </c>
      <c r="Q432" s="12" t="str">
        <f>IF(IFERROR(FIND("second marker",J432),0)&gt;0,IF(O432=1,"",1),"")</f>
        <v/>
      </c>
      <c r="R432" s="12" t="str">
        <f>IF(A432="S",1,"")</f>
        <v/>
      </c>
      <c r="S432" s="12" t="str">
        <f>IF(OR(B432="",B432=" "),"",1)</f>
        <v/>
      </c>
      <c r="T432" s="1"/>
      <c r="U432" s="1"/>
      <c r="V432" s="1"/>
      <c r="W432" s="1"/>
      <c r="X432" s="1"/>
      <c r="Y432" s="1"/>
      <c r="Z432" s="1"/>
      <c r="AA432" s="11"/>
      <c r="AB432" s="11"/>
    </row>
    <row r="433" spans="1:34" ht="15.75" x14ac:dyDescent="0.25">
      <c r="A433" s="5">
        <v>520</v>
      </c>
      <c r="B433" s="5"/>
      <c r="C433" s="5" t="s">
        <v>8</v>
      </c>
      <c r="D433" s="5">
        <v>929464</v>
      </c>
      <c r="E433" s="5" t="s">
        <v>8</v>
      </c>
      <c r="F433" s="5"/>
      <c r="G433" s="28" t="s">
        <v>1116</v>
      </c>
      <c r="H433" s="5">
        <v>1913</v>
      </c>
      <c r="I433" s="5">
        <v>1973</v>
      </c>
      <c r="J433" s="5" t="s">
        <v>402</v>
      </c>
      <c r="K433" t="str">
        <f>IF(OR(C433="",C433=" "),"",1)</f>
        <v/>
      </c>
      <c r="L433" s="12">
        <f>IF(OR(D433="",D433=" "),"",1)</f>
        <v>1</v>
      </c>
      <c r="M433" s="12" t="str">
        <f>IF(OR(E433="",E433=" "),"",1)</f>
        <v/>
      </c>
      <c r="N433" s="12">
        <f>IF(OR(K433=1,L433=1,M433=1),1,"")</f>
        <v>1</v>
      </c>
      <c r="O433" s="12" t="str">
        <f>IF(IFERROR(FIND(")",G433),0)&gt;0,1,"")</f>
        <v/>
      </c>
      <c r="P433" s="12" t="str">
        <f>IF(IFERROR(FIND("Family",G433),0)&gt;0,1,"")</f>
        <v/>
      </c>
      <c r="Q433" s="12" t="str">
        <f>IF(IFERROR(FIND("second marker",J433),0)&gt;0,IF(O433=1,"",1),"")</f>
        <v/>
      </c>
      <c r="R433" s="12" t="str">
        <f>IF(A433="S",1,"")</f>
        <v/>
      </c>
      <c r="S433" s="12" t="str">
        <f>IF(OR(B433="",B433=" "),"",1)</f>
        <v/>
      </c>
      <c r="T433" s="1"/>
      <c r="U433" s="1"/>
      <c r="V433" s="1"/>
      <c r="W433" s="1"/>
      <c r="X433" s="1"/>
      <c r="Y433" s="1"/>
      <c r="Z433" s="1"/>
      <c r="AA433" s="11"/>
      <c r="AB433" s="11"/>
    </row>
    <row r="434" spans="1:34" ht="15.75" x14ac:dyDescent="0.25">
      <c r="A434" s="28">
        <v>497</v>
      </c>
      <c r="B434" s="28"/>
      <c r="C434" s="5"/>
      <c r="D434" s="28">
        <v>929435</v>
      </c>
      <c r="E434" s="5"/>
      <c r="F434" s="5"/>
      <c r="G434" s="28" t="s">
        <v>1117</v>
      </c>
      <c r="H434" s="25">
        <v>1924</v>
      </c>
      <c r="I434" s="25">
        <v>2002</v>
      </c>
      <c r="J434" s="1" t="s">
        <v>1118</v>
      </c>
      <c r="K434" t="str">
        <f>IF(OR(C434="",C434=" "),"",1)</f>
        <v/>
      </c>
      <c r="L434" s="12">
        <f>IF(OR(D434="",D434=" "),"",1)</f>
        <v>1</v>
      </c>
      <c r="M434" s="12" t="str">
        <f>IF(OR(E434="",E434=" "),"",1)</f>
        <v/>
      </c>
      <c r="N434" s="12">
        <f>IF(OR(K434=1,L434=1,M434=1),1,"")</f>
        <v>1</v>
      </c>
      <c r="O434" s="12" t="str">
        <f>IF(IFERROR(FIND(")",G434),0)&gt;0,1,"")</f>
        <v/>
      </c>
      <c r="P434" s="12" t="str">
        <f>IF(IFERROR(FIND("Family",G434),0)&gt;0,1,"")</f>
        <v/>
      </c>
      <c r="Q434" s="12" t="str">
        <f>IF(IFERROR(FIND("second marker",J434),0)&gt;0,IF(O434=1,"",1),"")</f>
        <v/>
      </c>
      <c r="R434" s="12" t="str">
        <f>IF(A434="S",1,"")</f>
        <v/>
      </c>
      <c r="S434" s="12" t="str">
        <f>IF(OR(B434="",B434=" "),"",1)</f>
        <v/>
      </c>
      <c r="T434" s="1"/>
      <c r="U434" s="1"/>
      <c r="V434" s="1"/>
      <c r="W434" s="1"/>
      <c r="X434" s="1"/>
      <c r="Y434" s="1"/>
      <c r="Z434" s="1"/>
      <c r="AA434" s="11"/>
      <c r="AB434" s="11"/>
    </row>
    <row r="435" spans="1:34" ht="15.75" x14ac:dyDescent="0.25">
      <c r="A435" s="28">
        <v>144</v>
      </c>
      <c r="B435" s="28"/>
      <c r="C435" s="5">
        <v>214258</v>
      </c>
      <c r="D435" s="28">
        <v>928088</v>
      </c>
      <c r="E435" s="5"/>
      <c r="F435" s="5"/>
      <c r="G435" s="28" t="s">
        <v>1119</v>
      </c>
      <c r="H435" s="26" t="s">
        <v>1120</v>
      </c>
      <c r="I435" s="25">
        <v>1926</v>
      </c>
      <c r="J435" s="1" t="s">
        <v>1121</v>
      </c>
      <c r="K435">
        <f>IF(OR(C435="",C435=" "),"",1)</f>
        <v>1</v>
      </c>
      <c r="L435" s="12">
        <f>IF(OR(D435="",D435=" "),"",1)</f>
        <v>1</v>
      </c>
      <c r="M435" s="12" t="str">
        <f>IF(OR(E435="",E435=" "),"",1)</f>
        <v/>
      </c>
      <c r="N435" s="12">
        <f>IF(OR(K435=1,L435=1,M435=1),1,"")</f>
        <v>1</v>
      </c>
      <c r="O435" s="12" t="str">
        <f>IF(IFERROR(FIND(")",G435),0)&gt;0,1,"")</f>
        <v/>
      </c>
      <c r="P435" s="12" t="str">
        <f>IF(IFERROR(FIND("Family",G435),0)&gt;0,1,"")</f>
        <v/>
      </c>
      <c r="Q435" s="12" t="str">
        <f>IF(IFERROR(FIND("second marker",J435),0)&gt;0,IF(O435=1,"",1),"")</f>
        <v/>
      </c>
      <c r="R435" s="12" t="str">
        <f>IF(A435="S",1,"")</f>
        <v/>
      </c>
      <c r="S435" s="12" t="str">
        <f>IF(OR(B435="",B435=" "),"",1)</f>
        <v/>
      </c>
      <c r="T435" s="1"/>
      <c r="U435" s="1"/>
      <c r="V435" s="1"/>
      <c r="W435" s="1"/>
      <c r="X435" s="1"/>
      <c r="Y435" s="1"/>
      <c r="Z435" s="1"/>
      <c r="AA435" s="11"/>
      <c r="AB435" s="11"/>
    </row>
    <row r="436" spans="1:34" ht="15.75" x14ac:dyDescent="0.25">
      <c r="A436" s="5">
        <v>334</v>
      </c>
      <c r="B436" s="5"/>
      <c r="C436" s="5">
        <v>214266</v>
      </c>
      <c r="D436" s="28">
        <v>261719</v>
      </c>
      <c r="E436" s="5" t="s">
        <v>8</v>
      </c>
      <c r="F436" s="5"/>
      <c r="G436" s="28" t="s">
        <v>1122</v>
      </c>
      <c r="H436" s="5" t="s">
        <v>1123</v>
      </c>
      <c r="I436" s="5">
        <v>1917</v>
      </c>
      <c r="J436" s="5" t="s">
        <v>1124</v>
      </c>
      <c r="K436">
        <f>IF(OR(C436="",C436=" "),"",1)</f>
        <v>1</v>
      </c>
      <c r="L436" s="12">
        <f>IF(OR(D436="",D436=" "),"",1)</f>
        <v>1</v>
      </c>
      <c r="M436" s="12" t="str">
        <f>IF(OR(E436="",E436=" "),"",1)</f>
        <v/>
      </c>
      <c r="N436" s="12">
        <f>IF(OR(K436=1,L436=1,M436=1),1,"")</f>
        <v>1</v>
      </c>
      <c r="O436" s="12" t="str">
        <f>IF(IFERROR(FIND(")",G436),0)&gt;0,1,"")</f>
        <v/>
      </c>
      <c r="P436" s="12" t="str">
        <f>IF(IFERROR(FIND("Family",G436),0)&gt;0,1,"")</f>
        <v/>
      </c>
      <c r="Q436" s="12" t="str">
        <f>IF(IFERROR(FIND("second marker",J436),0)&gt;0,IF(O436=1,"",1),"")</f>
        <v/>
      </c>
      <c r="R436" s="12" t="str">
        <f>IF(A436="S",1,"")</f>
        <v/>
      </c>
      <c r="S436" s="12" t="str">
        <f>IF(OR(B436="",B436=" "),"",1)</f>
        <v/>
      </c>
      <c r="T436" s="1"/>
      <c r="U436" s="1"/>
      <c r="V436" s="1"/>
      <c r="W436" s="1"/>
      <c r="X436" s="1"/>
      <c r="Y436" s="1"/>
      <c r="Z436" s="1"/>
      <c r="AA436" s="11"/>
      <c r="AB436" s="11"/>
    </row>
    <row r="437" spans="1:34" ht="15.75" x14ac:dyDescent="0.25">
      <c r="A437" s="28">
        <v>334</v>
      </c>
      <c r="B437" s="28"/>
      <c r="C437" s="5">
        <v>214266</v>
      </c>
      <c r="D437" s="28">
        <v>261718</v>
      </c>
      <c r="E437" s="5"/>
      <c r="F437" s="5"/>
      <c r="G437" s="28" t="s">
        <v>1125</v>
      </c>
      <c r="H437" s="26" t="s">
        <v>1123</v>
      </c>
      <c r="I437" s="25">
        <v>1917</v>
      </c>
      <c r="J437" s="1" t="s">
        <v>1124</v>
      </c>
      <c r="K437">
        <f>IF(OR(C437="",C437=" "),"",1)</f>
        <v>1</v>
      </c>
      <c r="L437" s="12">
        <f>IF(OR(D437="",D437=" "),"",1)</f>
        <v>1</v>
      </c>
      <c r="M437" s="12" t="str">
        <f>IF(OR(E437="",E437=" "),"",1)</f>
        <v/>
      </c>
      <c r="N437" s="12">
        <f>IF(OR(K437=1,L437=1,M437=1),1,"")</f>
        <v>1</v>
      </c>
      <c r="O437" s="12">
        <f>IF(IFERROR(FIND(")",G437),0)&gt;0,1,"")</f>
        <v>1</v>
      </c>
      <c r="P437" s="12" t="str">
        <f>IF(IFERROR(FIND("Family",G437),0)&gt;0,1,"")</f>
        <v/>
      </c>
      <c r="Q437" s="12" t="str">
        <f>IF(IFERROR(FIND("second marker",J437),0)&gt;0,IF(O437=1,"",1),"")</f>
        <v/>
      </c>
      <c r="R437" s="12" t="str">
        <f>IF(A437="S",1,"")</f>
        <v/>
      </c>
      <c r="S437" s="12" t="str">
        <f>IF(OR(B437="",B437=" "),"",1)</f>
        <v/>
      </c>
      <c r="T437" s="1"/>
      <c r="U437" s="1"/>
      <c r="V437" s="1"/>
      <c r="W437" s="1"/>
      <c r="X437" s="1"/>
      <c r="Y437" s="1"/>
      <c r="Z437" s="1"/>
      <c r="AA437" s="11"/>
      <c r="AB437" s="11"/>
    </row>
    <row r="438" spans="1:34" ht="15.75" x14ac:dyDescent="0.25">
      <c r="A438" s="28">
        <v>201</v>
      </c>
      <c r="B438" s="28"/>
      <c r="C438" s="5"/>
      <c r="D438" s="28">
        <v>261422</v>
      </c>
      <c r="E438" s="30"/>
      <c r="F438" s="30"/>
      <c r="G438" s="28" t="s">
        <v>1126</v>
      </c>
      <c r="H438" s="26" t="s">
        <v>1127</v>
      </c>
      <c r="I438" s="25">
        <v>2004</v>
      </c>
      <c r="J438" s="1" t="s">
        <v>1053</v>
      </c>
      <c r="K438" t="str">
        <f>IF(OR(C438="",C438=" "),"",1)</f>
        <v/>
      </c>
      <c r="L438" s="12">
        <f>IF(OR(D438="",D438=" "),"",1)</f>
        <v>1</v>
      </c>
      <c r="M438" s="12" t="str">
        <f>IF(OR(E438="",E438=" "),"",1)</f>
        <v/>
      </c>
      <c r="N438" s="12">
        <f>IF(OR(K438=1,L438=1,M438=1),1,"")</f>
        <v>1</v>
      </c>
      <c r="O438" s="12" t="str">
        <f>IF(IFERROR(FIND(")",G438),0)&gt;0,1,"")</f>
        <v/>
      </c>
      <c r="P438" s="12" t="str">
        <f>IF(IFERROR(FIND("Family",G438),0)&gt;0,1,"")</f>
        <v/>
      </c>
      <c r="Q438" s="12" t="str">
        <f>IF(IFERROR(FIND("second marker",J438),0)&gt;0,IF(O438=1,"",1),"")</f>
        <v/>
      </c>
      <c r="R438" s="12" t="str">
        <f>IF(A438="S",1,"")</f>
        <v/>
      </c>
      <c r="S438" s="12" t="str">
        <f>IF(OR(B438="",B438=" "),"",1)</f>
        <v/>
      </c>
      <c r="T438" s="1"/>
      <c r="U438" s="1"/>
      <c r="V438" s="1"/>
      <c r="W438" s="1"/>
      <c r="X438" s="1"/>
      <c r="Y438" s="1"/>
      <c r="Z438" s="1"/>
      <c r="AA438" s="11"/>
      <c r="AB438" s="11"/>
    </row>
    <row r="439" spans="1:34" ht="15.75" x14ac:dyDescent="0.25">
      <c r="A439" s="28">
        <v>451</v>
      </c>
      <c r="B439" s="28"/>
      <c r="C439" s="5"/>
      <c r="D439" s="28">
        <v>929380</v>
      </c>
      <c r="E439" s="5"/>
      <c r="F439" s="5"/>
      <c r="G439" s="28" t="s">
        <v>1128</v>
      </c>
      <c r="H439" s="25">
        <v>1905</v>
      </c>
      <c r="I439" s="25">
        <v>1987</v>
      </c>
      <c r="J439" s="1" t="s">
        <v>1129</v>
      </c>
      <c r="K439" t="str">
        <f>IF(OR(C439="",C439=" "),"",1)</f>
        <v/>
      </c>
      <c r="L439" s="12">
        <f>IF(OR(D439="",D439=" "),"",1)</f>
        <v>1</v>
      </c>
      <c r="M439" s="12" t="str">
        <f>IF(OR(E439="",E439=" "),"",1)</f>
        <v/>
      </c>
      <c r="N439" s="12">
        <f>IF(OR(K439=1,L439=1,M439=1),1,"")</f>
        <v>1</v>
      </c>
      <c r="O439" s="12" t="str">
        <f>IF(IFERROR(FIND(")",G439),0)&gt;0,1,"")</f>
        <v/>
      </c>
      <c r="P439" s="12" t="str">
        <f>IF(IFERROR(FIND("Family",G439),0)&gt;0,1,"")</f>
        <v/>
      </c>
      <c r="Q439" s="12" t="str">
        <f>IF(IFERROR(FIND("second marker",J439),0)&gt;0,IF(O439=1,"",1),"")</f>
        <v/>
      </c>
      <c r="R439" s="12" t="str">
        <f>IF(A439="S",1,"")</f>
        <v/>
      </c>
      <c r="S439" s="12" t="str">
        <f>IF(OR(B439="",B439=" "),"",1)</f>
        <v/>
      </c>
      <c r="T439" s="1"/>
      <c r="U439" s="1"/>
      <c r="V439" s="1"/>
      <c r="W439" s="1"/>
      <c r="X439" s="1"/>
      <c r="Y439" s="1"/>
      <c r="Z439" s="1"/>
      <c r="AA439" s="11"/>
      <c r="AB439" s="11"/>
    </row>
    <row r="440" spans="1:34" ht="15.75" x14ac:dyDescent="0.25">
      <c r="A440" s="28">
        <v>141</v>
      </c>
      <c r="B440" s="28"/>
      <c r="C440" s="5"/>
      <c r="D440" s="28">
        <v>927888</v>
      </c>
      <c r="E440" s="5"/>
      <c r="F440" s="5"/>
      <c r="G440" s="28" t="s">
        <v>1130</v>
      </c>
      <c r="H440" s="26" t="s">
        <v>684</v>
      </c>
      <c r="I440" s="25">
        <v>1987</v>
      </c>
      <c r="J440" s="1" t="s">
        <v>1056</v>
      </c>
      <c r="K440" t="str">
        <f>IF(OR(C440="",C440=" "),"",1)</f>
        <v/>
      </c>
      <c r="L440" s="12">
        <f>IF(OR(D440="",D440=" "),"",1)</f>
        <v>1</v>
      </c>
      <c r="M440" s="12" t="str">
        <f>IF(OR(E440="",E440=" "),"",1)</f>
        <v/>
      </c>
      <c r="N440" s="12">
        <f>IF(OR(K440=1,L440=1,M440=1),1,"")</f>
        <v>1</v>
      </c>
      <c r="O440" s="12" t="str">
        <f>IF(IFERROR(FIND(")",G440),0)&gt;0,1,"")</f>
        <v/>
      </c>
      <c r="P440" s="12" t="str">
        <f>IF(IFERROR(FIND("Family",G440),0)&gt;0,1,"")</f>
        <v/>
      </c>
      <c r="Q440" s="12" t="str">
        <f>IF(IFERROR(FIND("second marker",J440),0)&gt;0,IF(O440=1,"",1),"")</f>
        <v/>
      </c>
      <c r="R440" s="12" t="str">
        <f>IF(A440="S",1,"")</f>
        <v/>
      </c>
      <c r="S440" s="12" t="str">
        <f>IF(OR(B440="",B440=" "),"",1)</f>
        <v/>
      </c>
      <c r="T440" s="1"/>
      <c r="U440" s="1"/>
      <c r="V440" s="1"/>
      <c r="W440" s="1"/>
      <c r="X440" s="1"/>
      <c r="Y440" s="1"/>
      <c r="Z440" s="1"/>
      <c r="AA440" s="11"/>
      <c r="AB440" s="11"/>
    </row>
    <row r="441" spans="1:34" ht="15.75" x14ac:dyDescent="0.25">
      <c r="A441" s="28">
        <v>413</v>
      </c>
      <c r="B441" s="28"/>
      <c r="C441" s="5"/>
      <c r="D441" s="28">
        <v>929256</v>
      </c>
      <c r="E441" s="5"/>
      <c r="F441" s="5"/>
      <c r="G441" s="28" t="s">
        <v>1131</v>
      </c>
      <c r="H441" s="26" t="s">
        <v>868</v>
      </c>
      <c r="I441" s="25">
        <v>1932</v>
      </c>
      <c r="J441" s="1" t="s">
        <v>1077</v>
      </c>
      <c r="K441" t="str">
        <f>IF(OR(C441="",C441=" "),"",1)</f>
        <v/>
      </c>
      <c r="L441" s="12">
        <f>IF(OR(D441="",D441=" "),"",1)</f>
        <v>1</v>
      </c>
      <c r="M441" s="12" t="str">
        <f>IF(OR(E441="",E441=" "),"",1)</f>
        <v/>
      </c>
      <c r="N441" s="12">
        <f>IF(OR(K441=1,L441=1,M441=1),1,"")</f>
        <v>1</v>
      </c>
      <c r="O441" s="12" t="str">
        <f>IF(IFERROR(FIND(")",G441),0)&gt;0,1,"")</f>
        <v/>
      </c>
      <c r="P441" s="12" t="str">
        <f>IF(IFERROR(FIND("Family",G441),0)&gt;0,1,"")</f>
        <v/>
      </c>
      <c r="Q441" s="12" t="str">
        <f>IF(IFERROR(FIND("second marker",J441),0)&gt;0,IF(O441=1,"",1),"")</f>
        <v/>
      </c>
      <c r="R441" s="12" t="str">
        <f>IF(A441="S",1,"")</f>
        <v/>
      </c>
      <c r="S441" s="12" t="str">
        <f>IF(OR(B441="",B441=" "),"",1)</f>
        <v/>
      </c>
      <c r="T441" s="1"/>
      <c r="U441" s="1"/>
      <c r="V441" s="1"/>
      <c r="W441" s="1"/>
      <c r="X441" s="1"/>
      <c r="Y441" s="1"/>
      <c r="Z441" s="1"/>
      <c r="AA441" s="11"/>
      <c r="AB441" s="11"/>
    </row>
    <row r="442" spans="1:34" ht="15.75" x14ac:dyDescent="0.25">
      <c r="A442" s="28">
        <v>414</v>
      </c>
      <c r="B442" s="28" t="s">
        <v>1443</v>
      </c>
      <c r="C442" s="5"/>
      <c r="D442" s="28">
        <v>929257</v>
      </c>
      <c r="E442" s="3">
        <v>428239</v>
      </c>
      <c r="F442" s="3"/>
      <c r="G442" s="28" t="s">
        <v>1132</v>
      </c>
      <c r="H442" s="26" t="s">
        <v>1133</v>
      </c>
      <c r="I442" s="25" t="s">
        <v>1134</v>
      </c>
      <c r="J442" s="1" t="s">
        <v>1135</v>
      </c>
      <c r="K442" t="str">
        <f>IF(OR(C442="",C442=" "),"",1)</f>
        <v/>
      </c>
      <c r="L442" s="12">
        <f>IF(OR(D442="",D442=" "),"",1)</f>
        <v>1</v>
      </c>
      <c r="M442" s="12">
        <f>IF(OR(E442="",E442=" "),"",1)</f>
        <v>1</v>
      </c>
      <c r="N442" s="12">
        <f>IF(OR(K442=1,L442=1,M442=1),1,"")</f>
        <v>1</v>
      </c>
      <c r="O442" s="12" t="str">
        <f>IF(IFERROR(FIND(")",G442),0)&gt;0,1,"")</f>
        <v/>
      </c>
      <c r="P442" s="12" t="str">
        <f>IF(IFERROR(FIND("Family",G442),0)&gt;0,1,"")</f>
        <v/>
      </c>
      <c r="Q442" s="12" t="str">
        <f>IF(IFERROR(FIND("second marker",J442),0)&gt;0,IF(O442=1,"",1),"")</f>
        <v/>
      </c>
      <c r="R442" s="12" t="str">
        <f>IF(A442="S",1,"")</f>
        <v/>
      </c>
      <c r="S442" s="12">
        <f>IF(OR(B442="",B442=" "),"",1)</f>
        <v>1</v>
      </c>
      <c r="T442" s="1"/>
      <c r="U442" s="1"/>
      <c r="V442" s="1"/>
      <c r="W442" s="1"/>
      <c r="X442" s="1"/>
      <c r="Y442" s="1"/>
      <c r="Z442" s="1"/>
      <c r="AA442" s="11"/>
      <c r="AB442" s="11"/>
    </row>
    <row r="443" spans="1:34" ht="15.75" x14ac:dyDescent="0.25">
      <c r="A443" s="28">
        <v>407</v>
      </c>
      <c r="B443" s="28"/>
      <c r="C443" s="5">
        <v>214260</v>
      </c>
      <c r="D443" s="28">
        <v>929146</v>
      </c>
      <c r="E443" s="5"/>
      <c r="F443" s="5"/>
      <c r="G443" s="28" t="s">
        <v>1136</v>
      </c>
      <c r="H443" s="26" t="s">
        <v>1137</v>
      </c>
      <c r="I443" s="25" t="s">
        <v>1138</v>
      </c>
      <c r="J443" s="1" t="s">
        <v>1077</v>
      </c>
      <c r="K443">
        <f>IF(OR(C443="",C443=" "),"",1)</f>
        <v>1</v>
      </c>
      <c r="L443" s="12">
        <f>IF(OR(D443="",D443=" "),"",1)</f>
        <v>1</v>
      </c>
      <c r="M443" s="12" t="str">
        <f>IF(OR(E443="",E443=" "),"",1)</f>
        <v/>
      </c>
      <c r="N443" s="12">
        <f>IF(OR(K443=1,L443=1,M443=1),1,"")</f>
        <v>1</v>
      </c>
      <c r="O443" s="12" t="str">
        <f>IF(IFERROR(FIND(")",G443),0)&gt;0,1,"")</f>
        <v/>
      </c>
      <c r="P443" s="12" t="str">
        <f>IF(IFERROR(FIND("Family",G443),0)&gt;0,1,"")</f>
        <v/>
      </c>
      <c r="Q443" s="12" t="str">
        <f>IF(IFERROR(FIND("second marker",J443),0)&gt;0,IF(O443=1,"",1),"")</f>
        <v/>
      </c>
      <c r="R443" s="12" t="str">
        <f>IF(A443="S",1,"")</f>
        <v/>
      </c>
      <c r="S443" s="12" t="str">
        <f>IF(OR(B443="",B443=" "),"",1)</f>
        <v/>
      </c>
      <c r="T443" s="1"/>
      <c r="U443" s="1"/>
      <c r="V443" s="1"/>
      <c r="W443" s="1"/>
      <c r="X443" s="1"/>
      <c r="Y443" s="1"/>
      <c r="Z443" s="1"/>
      <c r="AA443" s="1"/>
      <c r="AB443" s="11"/>
      <c r="AC443" s="1"/>
      <c r="AD443" s="1"/>
      <c r="AE443" s="1"/>
    </row>
    <row r="444" spans="1:34" ht="15.75" x14ac:dyDescent="0.25">
      <c r="A444" s="28">
        <v>448</v>
      </c>
      <c r="B444" s="28"/>
      <c r="C444" s="5"/>
      <c r="D444" s="28">
        <v>929353</v>
      </c>
      <c r="E444" s="5">
        <v>291400</v>
      </c>
      <c r="F444" s="5"/>
      <c r="G444" s="28" t="s">
        <v>1139</v>
      </c>
      <c r="H444" s="25" t="s">
        <v>1140</v>
      </c>
      <c r="I444" s="25" t="s">
        <v>1141</v>
      </c>
      <c r="J444" s="1" t="s">
        <v>1142</v>
      </c>
      <c r="K444" t="str">
        <f>IF(OR(C444="",C444=" "),"",1)</f>
        <v/>
      </c>
      <c r="L444" s="12">
        <f>IF(OR(D444="",D444=" "),"",1)</f>
        <v>1</v>
      </c>
      <c r="M444" s="12">
        <f>IF(OR(E444="",E444=" "),"",1)</f>
        <v>1</v>
      </c>
      <c r="N444" s="12">
        <f>IF(OR(K444=1,L444=1,M444=1),1,"")</f>
        <v>1</v>
      </c>
      <c r="O444" s="12" t="str">
        <f>IF(IFERROR(FIND(")",G444),0)&gt;0,1,"")</f>
        <v/>
      </c>
      <c r="P444" s="12" t="str">
        <f>IF(IFERROR(FIND("Family",G444),0)&gt;0,1,"")</f>
        <v/>
      </c>
      <c r="Q444" s="12" t="str">
        <f>IF(IFERROR(FIND("second marker",J444),0)&gt;0,IF(O444=1,"",1),"")</f>
        <v/>
      </c>
      <c r="R444" s="12" t="str">
        <f>IF(A444="S",1,"")</f>
        <v/>
      </c>
      <c r="S444" s="12" t="str">
        <f>IF(OR(B444="",B444=" "),"",1)</f>
        <v/>
      </c>
      <c r="T444" s="1"/>
      <c r="U444" s="1"/>
      <c r="V444" s="1"/>
      <c r="W444" s="1"/>
      <c r="X444" s="1"/>
      <c r="Y444" s="1"/>
      <c r="Z444" s="1"/>
      <c r="AA444" s="1"/>
      <c r="AB444" s="11"/>
      <c r="AC444" s="11"/>
      <c r="AD444" s="11"/>
    </row>
    <row r="445" spans="1:34" ht="15.75" x14ac:dyDescent="0.25">
      <c r="A445" s="28">
        <v>143</v>
      </c>
      <c r="B445" s="28"/>
      <c r="C445" s="5"/>
      <c r="D445" s="28">
        <v>928087</v>
      </c>
      <c r="E445" s="5"/>
      <c r="F445" s="5"/>
      <c r="G445" s="28" t="s">
        <v>1143</v>
      </c>
      <c r="H445" s="26" t="s">
        <v>1144</v>
      </c>
      <c r="I445" s="25" t="s">
        <v>1145</v>
      </c>
      <c r="J445" s="1" t="s">
        <v>1146</v>
      </c>
      <c r="K445" t="str">
        <f>IF(OR(C445="",C445=" "),"",1)</f>
        <v/>
      </c>
      <c r="L445" s="12">
        <f>IF(OR(D445="",D445=" "),"",1)</f>
        <v>1</v>
      </c>
      <c r="M445" s="12" t="str">
        <f>IF(OR(E445="",E445=" "),"",1)</f>
        <v/>
      </c>
      <c r="N445" s="12">
        <f>IF(OR(K445=1,L445=1,M445=1),1,"")</f>
        <v>1</v>
      </c>
      <c r="O445" s="12" t="str">
        <f>IF(IFERROR(FIND(")",G445),0)&gt;0,1,"")</f>
        <v/>
      </c>
      <c r="P445" s="12" t="str">
        <f>IF(IFERROR(FIND("Family",G445),0)&gt;0,1,"")</f>
        <v/>
      </c>
      <c r="Q445" s="12" t="str">
        <f>IF(IFERROR(FIND("second marker",J445),0)&gt;0,IF(O445=1,"",1),"")</f>
        <v/>
      </c>
      <c r="R445" s="12" t="str">
        <f>IF(A445="S",1,"")</f>
        <v/>
      </c>
      <c r="S445" s="12" t="str">
        <f>IF(OR(B445="",B445=" "),"",1)</f>
        <v/>
      </c>
      <c r="T445" s="1"/>
      <c r="U445" s="1"/>
      <c r="V445" s="1"/>
      <c r="W445" s="1"/>
      <c r="X445" s="1"/>
      <c r="Y445" s="1"/>
      <c r="Z445" s="1"/>
      <c r="AA445" s="1"/>
      <c r="AB445" s="11"/>
      <c r="AC445" s="1"/>
      <c r="AD445" s="1"/>
      <c r="AE445" s="1"/>
      <c r="AF445" s="11"/>
      <c r="AG445" s="11"/>
      <c r="AH445" s="11"/>
    </row>
    <row r="446" spans="1:34" ht="15.75" x14ac:dyDescent="0.25">
      <c r="A446" s="28">
        <v>412</v>
      </c>
      <c r="B446" s="28"/>
      <c r="C446" s="5"/>
      <c r="D446" s="28">
        <v>929254</v>
      </c>
      <c r="E446" s="5"/>
      <c r="F446" s="5"/>
      <c r="G446" s="28" t="s">
        <v>1147</v>
      </c>
      <c r="H446" s="26" t="s">
        <v>1148</v>
      </c>
      <c r="I446" s="25">
        <v>1944</v>
      </c>
      <c r="J446" s="1" t="s">
        <v>1077</v>
      </c>
      <c r="K446" t="str">
        <f>IF(OR(C446="",C446=" "),"",1)</f>
        <v/>
      </c>
      <c r="L446" s="12">
        <f>IF(OR(D446="",D446=" "),"",1)</f>
        <v>1</v>
      </c>
      <c r="M446" s="12" t="str">
        <f>IF(OR(E446="",E446=" "),"",1)</f>
        <v/>
      </c>
      <c r="N446" s="12">
        <f>IF(OR(K446=1,L446=1,M446=1),1,"")</f>
        <v>1</v>
      </c>
      <c r="O446" s="12" t="str">
        <f>IF(IFERROR(FIND(")",G446),0)&gt;0,1,"")</f>
        <v/>
      </c>
      <c r="P446" s="12" t="str">
        <f>IF(IFERROR(FIND("Family",G446),0)&gt;0,1,"")</f>
        <v/>
      </c>
      <c r="Q446" s="12" t="str">
        <f>IF(IFERROR(FIND("second marker",J446),0)&gt;0,IF(O446=1,"",1),"")</f>
        <v/>
      </c>
      <c r="R446" s="12" t="str">
        <f>IF(A446="S",1,"")</f>
        <v/>
      </c>
      <c r="S446" s="12" t="str">
        <f>IF(OR(B446="",B446=" "),"",1)</f>
        <v/>
      </c>
      <c r="T446" s="1"/>
      <c r="U446" s="1"/>
      <c r="V446" s="1"/>
      <c r="W446" s="1"/>
      <c r="X446" s="1"/>
      <c r="Y446" s="1"/>
      <c r="Z446" s="1"/>
      <c r="AA446" s="1"/>
      <c r="AB446" s="11"/>
      <c r="AC446" s="1"/>
      <c r="AD446" s="1"/>
      <c r="AE446" s="1"/>
    </row>
    <row r="447" spans="1:34" ht="15.75" x14ac:dyDescent="0.25">
      <c r="A447" s="28">
        <v>409</v>
      </c>
      <c r="B447" s="28"/>
      <c r="C447" s="5"/>
      <c r="D447" s="28">
        <v>929246</v>
      </c>
      <c r="E447" s="5"/>
      <c r="F447" s="5"/>
      <c r="G447" s="28" t="s">
        <v>1149</v>
      </c>
      <c r="H447" s="26" t="s">
        <v>1150</v>
      </c>
      <c r="I447" s="25" t="s">
        <v>1151</v>
      </c>
      <c r="J447" s="1" t="s">
        <v>1077</v>
      </c>
      <c r="K447" t="str">
        <f>IF(OR(C447="",C447=" "),"",1)</f>
        <v/>
      </c>
      <c r="L447" s="12">
        <f>IF(OR(D447="",D447=" "),"",1)</f>
        <v>1</v>
      </c>
      <c r="M447" s="12" t="str">
        <f>IF(OR(E447="",E447=" "),"",1)</f>
        <v/>
      </c>
      <c r="N447" s="12">
        <f>IF(OR(K447=1,L447=1,M447=1),1,"")</f>
        <v>1</v>
      </c>
      <c r="O447" s="12" t="str">
        <f>IF(IFERROR(FIND(")",G447),0)&gt;0,1,"")</f>
        <v/>
      </c>
      <c r="P447" s="12" t="str">
        <f>IF(IFERROR(FIND("Family",G447),0)&gt;0,1,"")</f>
        <v/>
      </c>
      <c r="Q447" s="12" t="str">
        <f>IF(IFERROR(FIND("second marker",J447),0)&gt;0,IF(O447=1,"",1),"")</f>
        <v/>
      </c>
      <c r="R447" s="12" t="str">
        <f>IF(A447="S",1,"")</f>
        <v/>
      </c>
      <c r="S447" s="12" t="str">
        <f>IF(OR(B447="",B447=" "),"",1)</f>
        <v/>
      </c>
      <c r="T447" s="1"/>
      <c r="U447" s="1"/>
      <c r="V447" s="1"/>
      <c r="W447" s="1"/>
      <c r="X447" s="1"/>
      <c r="Y447" s="1"/>
      <c r="Z447" s="1"/>
      <c r="AA447" s="1"/>
      <c r="AB447" s="11"/>
      <c r="AC447" s="1"/>
      <c r="AD447" s="1"/>
      <c r="AE447" s="1"/>
      <c r="AF447" s="11"/>
      <c r="AG447" s="11"/>
      <c r="AH447" s="11"/>
    </row>
    <row r="448" spans="1:34" ht="15.75" x14ac:dyDescent="0.25">
      <c r="A448" s="28">
        <v>335</v>
      </c>
      <c r="B448" s="28"/>
      <c r="C448" s="5">
        <v>214264</v>
      </c>
      <c r="D448" s="28">
        <v>261717</v>
      </c>
      <c r="E448" s="5"/>
      <c r="F448" s="5"/>
      <c r="G448" s="28" t="s">
        <v>1152</v>
      </c>
      <c r="H448" s="26" t="s">
        <v>1153</v>
      </c>
      <c r="I448" s="25">
        <v>1901</v>
      </c>
      <c r="J448" s="1" t="s">
        <v>1154</v>
      </c>
      <c r="K448">
        <f>IF(OR(C448="",C448=" "),"",1)</f>
        <v>1</v>
      </c>
      <c r="L448" s="12">
        <f>IF(OR(D448="",D448=" "),"",1)</f>
        <v>1</v>
      </c>
      <c r="M448" s="12" t="str">
        <f>IF(OR(E448="",E448=" "),"",1)</f>
        <v/>
      </c>
      <c r="N448" s="12">
        <f>IF(OR(K448=1,L448=1,M448=1),1,"")</f>
        <v>1</v>
      </c>
      <c r="O448" s="12" t="str">
        <f>IF(IFERROR(FIND(")",G448),0)&gt;0,1,"")</f>
        <v/>
      </c>
      <c r="P448" s="12" t="str">
        <f>IF(IFERROR(FIND("Family",G448),0)&gt;0,1,"")</f>
        <v/>
      </c>
      <c r="Q448" s="12" t="str">
        <f>IF(IFERROR(FIND("second marker",J448),0)&gt;0,IF(O448=1,"",1),"")</f>
        <v/>
      </c>
      <c r="R448" s="12" t="str">
        <f>IF(A448="S",1,"")</f>
        <v/>
      </c>
      <c r="S448" s="12" t="str">
        <f>IF(OR(B448="",B448=" "),"",1)</f>
        <v/>
      </c>
      <c r="T448" s="1"/>
      <c r="U448" s="1"/>
      <c r="V448" s="1"/>
      <c r="W448" s="1"/>
      <c r="X448" s="1"/>
      <c r="Y448" s="1"/>
      <c r="Z448" s="1"/>
      <c r="AA448" s="1"/>
      <c r="AB448" s="11"/>
      <c r="AC448" s="1"/>
      <c r="AD448" s="1"/>
      <c r="AE448" s="1"/>
    </row>
    <row r="449" spans="1:34" ht="15.75" x14ac:dyDescent="0.25">
      <c r="A449" s="28">
        <v>31</v>
      </c>
      <c r="B449" s="28"/>
      <c r="C449" s="5"/>
      <c r="D449" s="28">
        <v>927525</v>
      </c>
      <c r="E449" s="5"/>
      <c r="F449" s="5"/>
      <c r="G449" s="28" t="s">
        <v>1155</v>
      </c>
      <c r="H449" s="26" t="s">
        <v>1156</v>
      </c>
      <c r="I449" s="25" t="s">
        <v>1157</v>
      </c>
      <c r="J449" s="1" t="s">
        <v>8</v>
      </c>
      <c r="K449" t="str">
        <f>IF(OR(C449="",C449=" "),"",1)</f>
        <v/>
      </c>
      <c r="L449" s="12">
        <f>IF(OR(D449="",D449=" "),"",1)</f>
        <v>1</v>
      </c>
      <c r="M449" s="12" t="str">
        <f>IF(OR(E449="",E449=" "),"",1)</f>
        <v/>
      </c>
      <c r="N449" s="12">
        <f>IF(OR(K449=1,L449=1,M449=1),1,"")</f>
        <v>1</v>
      </c>
      <c r="O449" s="12" t="str">
        <f>IF(IFERROR(FIND(")",G449),0)&gt;0,1,"")</f>
        <v/>
      </c>
      <c r="P449" s="12" t="str">
        <f>IF(IFERROR(FIND("Family",G449),0)&gt;0,1,"")</f>
        <v/>
      </c>
      <c r="Q449" s="12" t="str">
        <f>IF(IFERROR(FIND("second marker",J449),0)&gt;0,IF(O449=1,"",1),"")</f>
        <v/>
      </c>
      <c r="R449" s="12" t="str">
        <f>IF(A449="S",1,"")</f>
        <v/>
      </c>
      <c r="S449" s="12" t="str">
        <f>IF(OR(B449="",B449=" "),"",1)</f>
        <v/>
      </c>
      <c r="T449" s="1"/>
      <c r="U449" s="1"/>
      <c r="V449" s="1"/>
      <c r="W449" s="1"/>
      <c r="X449" s="1"/>
      <c r="Y449" s="1"/>
      <c r="Z449" s="1"/>
      <c r="AA449" s="1"/>
      <c r="AB449" s="11"/>
      <c r="AC449" s="1"/>
      <c r="AD449" s="1"/>
      <c r="AE449" s="1"/>
      <c r="AF449" s="11"/>
      <c r="AG449" s="11"/>
      <c r="AH449" s="11"/>
    </row>
    <row r="450" spans="1:34" ht="15.75" x14ac:dyDescent="0.25">
      <c r="A450" s="28">
        <v>200</v>
      </c>
      <c r="B450" s="28"/>
      <c r="C450" s="5"/>
      <c r="D450" s="28">
        <v>261417</v>
      </c>
      <c r="E450" s="30"/>
      <c r="F450" s="30"/>
      <c r="G450" s="28" t="s">
        <v>1158</v>
      </c>
      <c r="H450" s="26" t="s">
        <v>428</v>
      </c>
      <c r="I450" s="25">
        <v>1954</v>
      </c>
      <c r="J450" s="1" t="s">
        <v>1053</v>
      </c>
      <c r="K450" t="str">
        <f>IF(OR(C450="",C450=" "),"",1)</f>
        <v/>
      </c>
      <c r="L450" s="12">
        <f>IF(OR(D450="",D450=" "),"",1)</f>
        <v>1</v>
      </c>
      <c r="M450" s="12" t="str">
        <f>IF(OR(E450="",E450=" "),"",1)</f>
        <v/>
      </c>
      <c r="N450" s="12">
        <f>IF(OR(K450=1,L450=1,M450=1),1,"")</f>
        <v>1</v>
      </c>
      <c r="O450" s="12" t="str">
        <f>IF(IFERROR(FIND(")",G450),0)&gt;0,1,"")</f>
        <v/>
      </c>
      <c r="P450" s="12" t="str">
        <f>IF(IFERROR(FIND("Family",G450),0)&gt;0,1,"")</f>
        <v/>
      </c>
      <c r="Q450" s="12" t="str">
        <f>IF(IFERROR(FIND("second marker",J450),0)&gt;0,IF(O450=1,"",1),"")</f>
        <v/>
      </c>
      <c r="R450" s="12" t="str">
        <f>IF(A450="S",1,"")</f>
        <v/>
      </c>
      <c r="S450" s="12" t="str">
        <f>IF(OR(B450="",B450=" "),"",1)</f>
        <v/>
      </c>
      <c r="T450" s="1"/>
      <c r="U450" s="1"/>
      <c r="V450" s="1"/>
      <c r="W450" s="1"/>
      <c r="X450" s="1"/>
      <c r="Y450" s="1"/>
      <c r="Z450" s="1"/>
      <c r="AA450" s="1"/>
      <c r="AB450" s="11"/>
      <c r="AC450" s="1"/>
      <c r="AD450" s="1"/>
      <c r="AE450" s="1"/>
      <c r="AF450" s="11"/>
      <c r="AG450" s="11"/>
      <c r="AH450" s="11"/>
    </row>
    <row r="451" spans="1:34" ht="15.75" x14ac:dyDescent="0.25">
      <c r="A451" s="28">
        <v>197</v>
      </c>
      <c r="B451" s="28"/>
      <c r="C451" s="5"/>
      <c r="D451" s="28">
        <v>261418</v>
      </c>
      <c r="E451" s="30"/>
      <c r="F451" s="30"/>
      <c r="G451" s="28" t="s">
        <v>1159</v>
      </c>
      <c r="H451" s="26" t="s">
        <v>676</v>
      </c>
      <c r="I451" s="25">
        <v>1964</v>
      </c>
      <c r="J451" s="1" t="s">
        <v>1053</v>
      </c>
      <c r="K451" t="str">
        <f>IF(OR(C451="",C451=" "),"",1)</f>
        <v/>
      </c>
      <c r="L451" s="12">
        <f>IF(OR(D451="",D451=" "),"",1)</f>
        <v>1</v>
      </c>
      <c r="M451" s="12" t="str">
        <f>IF(OR(E451="",E451=" "),"",1)</f>
        <v/>
      </c>
      <c r="N451" s="12">
        <f>IF(OR(K451=1,L451=1,M451=1),1,"")</f>
        <v>1</v>
      </c>
      <c r="O451" s="12" t="str">
        <f>IF(IFERROR(FIND(")",G451),0)&gt;0,1,"")</f>
        <v/>
      </c>
      <c r="P451" s="12" t="str">
        <f>IF(IFERROR(FIND("Family",G451),0)&gt;0,1,"")</f>
        <v/>
      </c>
      <c r="Q451" s="12" t="str">
        <f>IF(IFERROR(FIND("second marker",J451),0)&gt;0,IF(O451=1,"",1),"")</f>
        <v/>
      </c>
      <c r="R451" s="12" t="str">
        <f>IF(A451="S",1,"")</f>
        <v/>
      </c>
      <c r="S451" s="12" t="str">
        <f>IF(OR(B451="",B451=" "),"",1)</f>
        <v/>
      </c>
      <c r="T451" s="1"/>
      <c r="U451" s="1"/>
      <c r="V451" s="1"/>
      <c r="W451" s="1"/>
      <c r="X451" s="1"/>
      <c r="Y451" s="1"/>
      <c r="Z451" s="1"/>
      <c r="AA451" s="1"/>
      <c r="AB451" s="11"/>
      <c r="AC451" s="1"/>
      <c r="AD451" s="1"/>
      <c r="AE451" s="1"/>
      <c r="AF451" s="11"/>
      <c r="AG451" s="11"/>
      <c r="AH451" s="11"/>
    </row>
    <row r="452" spans="1:34" ht="15.75" x14ac:dyDescent="0.25">
      <c r="A452" s="28">
        <v>198</v>
      </c>
      <c r="B452" s="28"/>
      <c r="C452" s="5"/>
      <c r="D452" s="28">
        <v>261419</v>
      </c>
      <c r="E452" s="30"/>
      <c r="F452" s="30"/>
      <c r="G452" s="28" t="s">
        <v>1160</v>
      </c>
      <c r="H452" s="26" t="s">
        <v>345</v>
      </c>
      <c r="I452" s="25">
        <v>1963</v>
      </c>
      <c r="J452" s="1" t="s">
        <v>1053</v>
      </c>
      <c r="K452" t="str">
        <f>IF(OR(C452="",C452=" "),"",1)</f>
        <v/>
      </c>
      <c r="L452" s="12">
        <f>IF(OR(D452="",D452=" "),"",1)</f>
        <v>1</v>
      </c>
      <c r="M452" s="12" t="str">
        <f>IF(OR(E452="",E452=" "),"",1)</f>
        <v/>
      </c>
      <c r="N452" s="12">
        <f>IF(OR(K452=1,L452=1,M452=1),1,"")</f>
        <v>1</v>
      </c>
      <c r="O452" s="12" t="str">
        <f>IF(IFERROR(FIND(")",G452),0)&gt;0,1,"")</f>
        <v/>
      </c>
      <c r="P452" s="12" t="str">
        <f>IF(IFERROR(FIND("Family",G452),0)&gt;0,1,"")</f>
        <v/>
      </c>
      <c r="Q452" s="12" t="str">
        <f>IF(IFERROR(FIND("second marker",J452),0)&gt;0,IF(O452=1,"",1),"")</f>
        <v/>
      </c>
      <c r="R452" s="12" t="str">
        <f>IF(A452="S",1,"")</f>
        <v/>
      </c>
      <c r="S452" s="12" t="str">
        <f>IF(OR(B452="",B452=" "),"",1)</f>
        <v/>
      </c>
      <c r="T452" s="1"/>
      <c r="U452" s="1"/>
      <c r="V452" s="1"/>
      <c r="W452" s="1"/>
      <c r="X452" s="1"/>
      <c r="Y452" s="1"/>
      <c r="Z452" s="1"/>
      <c r="AA452" s="1"/>
      <c r="AB452" s="11"/>
      <c r="AC452" s="1"/>
      <c r="AD452" s="1"/>
      <c r="AE452" s="1"/>
    </row>
    <row r="453" spans="1:34" x14ac:dyDescent="0.25">
      <c r="A453" s="41" t="s">
        <v>0</v>
      </c>
      <c r="B453" s="41" t="s">
        <v>1</v>
      </c>
      <c r="C453" s="41" t="s">
        <v>67</v>
      </c>
      <c r="D453" s="41" t="s">
        <v>68</v>
      </c>
      <c r="E453" s="41" t="s">
        <v>2</v>
      </c>
      <c r="F453" s="41" t="s">
        <v>56</v>
      </c>
      <c r="G453" s="41" t="s">
        <v>65</v>
      </c>
      <c r="H453" s="41" t="s">
        <v>4</v>
      </c>
      <c r="I453" s="41" t="s">
        <v>5</v>
      </c>
      <c r="J453" s="41" t="s">
        <v>6</v>
      </c>
      <c r="K453" s="45">
        <f>IF(OR(C453="",C453=" "),"",1)</f>
        <v>1</v>
      </c>
      <c r="L453" s="12">
        <f>IF(OR(D453="",D453=" "),"",1)</f>
        <v>1</v>
      </c>
      <c r="M453" s="12">
        <f>IF(OR(E453="",E453=" "),"",1)</f>
        <v>1</v>
      </c>
      <c r="N453" s="12">
        <f>IF(OR(K453=1,L453=1,M453=1),1,"")</f>
        <v>1</v>
      </c>
      <c r="O453" s="12" t="str">
        <f>IF(IFERROR(FIND(")",G453),0)&gt;0,1,"")</f>
        <v/>
      </c>
      <c r="P453" s="12" t="str">
        <f>IF(IFERROR(FIND("Family",G453),0)&gt;0,1,"")</f>
        <v/>
      </c>
      <c r="Q453" s="12" t="str">
        <f>IF(IFERROR(FIND("second marker",J453),0)&gt;0,IF(O453=1,"",1),"")</f>
        <v/>
      </c>
      <c r="R453" s="12">
        <f>IF(A453="S",1,"")</f>
        <v>1</v>
      </c>
      <c r="S453" s="12">
        <f>IF(OR(B453="",B453=" "),"",1)</f>
        <v>1</v>
      </c>
      <c r="T453" s="1"/>
      <c r="U453" s="1"/>
      <c r="V453" s="1"/>
      <c r="W453" s="1"/>
      <c r="X453" s="1"/>
      <c r="Y453" s="1"/>
      <c r="Z453" s="1"/>
      <c r="AA453" s="1"/>
      <c r="AB453" s="11"/>
      <c r="AC453" s="1"/>
      <c r="AD453" s="1"/>
      <c r="AE453" s="1"/>
    </row>
    <row r="454" spans="1:34" ht="15.75" x14ac:dyDescent="0.25">
      <c r="A454" s="28">
        <v>240</v>
      </c>
      <c r="B454" s="28"/>
      <c r="C454" s="5"/>
      <c r="D454" s="28">
        <v>928280</v>
      </c>
      <c r="E454" s="33"/>
      <c r="F454" s="33"/>
      <c r="G454" s="28" t="s">
        <v>1161</v>
      </c>
      <c r="H454" s="26" t="s">
        <v>1162</v>
      </c>
      <c r="I454" s="25" t="s">
        <v>1162</v>
      </c>
      <c r="J454" s="1" t="s">
        <v>1163</v>
      </c>
      <c r="K454" t="str">
        <f>IF(OR(C454="",C454=" "),"",1)</f>
        <v/>
      </c>
      <c r="L454" s="12">
        <f>IF(OR(D454="",D454=" "),"",1)</f>
        <v>1</v>
      </c>
      <c r="M454" s="12" t="str">
        <f>IF(OR(E454="",E454=" "),"",1)</f>
        <v/>
      </c>
      <c r="N454" s="12">
        <f>IF(OR(K454=1,L454=1,M454=1),1,"")</f>
        <v>1</v>
      </c>
      <c r="O454" s="12" t="str">
        <f>IF(IFERROR(FIND(")",G454),0)&gt;0,1,"")</f>
        <v/>
      </c>
      <c r="P454" s="12" t="str">
        <f>IF(IFERROR(FIND("Family",G454),0)&gt;0,1,"")</f>
        <v/>
      </c>
      <c r="Q454" s="12" t="str">
        <f>IF(IFERROR(FIND("second marker",J454),0)&gt;0,IF(O454=1,"",1),"")</f>
        <v/>
      </c>
      <c r="R454" s="12" t="str">
        <f>IF(A454="S",1,"")</f>
        <v/>
      </c>
      <c r="S454" s="12" t="str">
        <f>IF(OR(B454="",B454=" "),"",1)</f>
        <v/>
      </c>
      <c r="T454" s="1"/>
      <c r="U454" s="1"/>
      <c r="V454" s="1"/>
      <c r="W454" s="1"/>
      <c r="X454" s="1"/>
      <c r="Y454" s="1"/>
      <c r="Z454" s="1"/>
      <c r="AA454" s="1"/>
      <c r="AB454" s="11"/>
      <c r="AC454" s="1"/>
      <c r="AD454" s="1"/>
      <c r="AE454" s="1"/>
    </row>
    <row r="455" spans="1:34" ht="15.75" x14ac:dyDescent="0.25">
      <c r="A455" s="28">
        <v>238</v>
      </c>
      <c r="B455" s="28"/>
      <c r="C455" s="5"/>
      <c r="D455" s="28">
        <v>928278</v>
      </c>
      <c r="E455" s="5"/>
      <c r="F455" s="5"/>
      <c r="G455" s="28" t="s">
        <v>1164</v>
      </c>
      <c r="H455" s="26" t="s">
        <v>1165</v>
      </c>
      <c r="I455" s="25" t="s">
        <v>1166</v>
      </c>
      <c r="J455" s="1" t="s">
        <v>1167</v>
      </c>
      <c r="K455" t="str">
        <f>IF(OR(C455="",C455=" "),"",1)</f>
        <v/>
      </c>
      <c r="L455" s="12">
        <f>IF(OR(D455="",D455=" "),"",1)</f>
        <v>1</v>
      </c>
      <c r="M455" s="12" t="str">
        <f>IF(OR(E455="",E455=" "),"",1)</f>
        <v/>
      </c>
      <c r="N455" s="12">
        <f>IF(OR(K455=1,L455=1,M455=1),1,"")</f>
        <v>1</v>
      </c>
      <c r="O455" s="12" t="str">
        <f>IF(IFERROR(FIND(")",G455),0)&gt;0,1,"")</f>
        <v/>
      </c>
      <c r="P455" s="12" t="str">
        <f>IF(IFERROR(FIND("Family",G455),0)&gt;0,1,"")</f>
        <v/>
      </c>
      <c r="Q455" s="12" t="str">
        <f>IF(IFERROR(FIND("second marker",J455),0)&gt;0,IF(O455=1,"",1),"")</f>
        <v/>
      </c>
      <c r="R455" s="12" t="str">
        <f>IF(A455="S",1,"")</f>
        <v/>
      </c>
      <c r="S455" s="12" t="str">
        <f>IF(OR(B455="",B455=" "),"",1)</f>
        <v/>
      </c>
      <c r="T455" s="1"/>
      <c r="U455" s="1"/>
      <c r="V455" s="1"/>
      <c r="W455" s="1"/>
      <c r="X455" s="1"/>
      <c r="Y455" s="1"/>
      <c r="Z455" s="1"/>
      <c r="AA455" s="1"/>
      <c r="AB455" s="11"/>
      <c r="AC455" s="1"/>
      <c r="AD455" s="1"/>
      <c r="AE455" s="1"/>
      <c r="AF455" s="11"/>
      <c r="AG455" s="11"/>
      <c r="AH455" s="11"/>
    </row>
    <row r="456" spans="1:34" ht="15.75" x14ac:dyDescent="0.25">
      <c r="A456" s="28">
        <v>239</v>
      </c>
      <c r="B456" s="28"/>
      <c r="C456" s="5"/>
      <c r="D456" s="28">
        <v>928279</v>
      </c>
      <c r="E456" s="5"/>
      <c r="F456" s="5"/>
      <c r="G456" s="28" t="s">
        <v>1168</v>
      </c>
      <c r="H456" s="26" t="s">
        <v>1169</v>
      </c>
      <c r="I456" s="26" t="s">
        <v>1170</v>
      </c>
      <c r="J456" s="1" t="s">
        <v>1171</v>
      </c>
      <c r="K456" t="str">
        <f>IF(OR(C456="",C456=" "),"",1)</f>
        <v/>
      </c>
      <c r="L456" s="12">
        <f>IF(OR(D456="",D456=" "),"",1)</f>
        <v>1</v>
      </c>
      <c r="M456" s="12" t="str">
        <f>IF(OR(E456="",E456=" "),"",1)</f>
        <v/>
      </c>
      <c r="N456" s="12">
        <f>IF(OR(K456=1,L456=1,M456=1),1,"")</f>
        <v>1</v>
      </c>
      <c r="O456" s="12" t="str">
        <f>IF(IFERROR(FIND(")",G456),0)&gt;0,1,"")</f>
        <v/>
      </c>
      <c r="P456" s="12" t="str">
        <f>IF(IFERROR(FIND("Family",G456),0)&gt;0,1,"")</f>
        <v/>
      </c>
      <c r="Q456" s="12" t="str">
        <f>IF(IFERROR(FIND("second marker",J456),0)&gt;0,IF(O456=1,"",1),"")</f>
        <v/>
      </c>
      <c r="R456" s="12" t="str">
        <f>IF(A456="S",1,"")</f>
        <v/>
      </c>
      <c r="S456" s="12" t="str">
        <f>IF(OR(B456="",B456=" "),"",1)</f>
        <v/>
      </c>
      <c r="T456" s="1"/>
      <c r="U456" s="1"/>
      <c r="V456" s="1"/>
      <c r="W456" s="1"/>
      <c r="X456" s="1"/>
      <c r="Y456" s="1"/>
      <c r="Z456" s="1"/>
      <c r="AA456" s="1"/>
      <c r="AB456" s="11"/>
      <c r="AC456" s="1"/>
      <c r="AD456" s="1"/>
      <c r="AE456" s="1"/>
      <c r="AF456" s="11"/>
      <c r="AG456" s="11"/>
      <c r="AH456" s="11"/>
    </row>
    <row r="457" spans="1:34" ht="15.75" x14ac:dyDescent="0.25">
      <c r="A457" s="28">
        <v>245</v>
      </c>
      <c r="B457" s="28"/>
      <c r="C457" s="5"/>
      <c r="D457" s="28">
        <v>928286</v>
      </c>
      <c r="E457" s="5"/>
      <c r="F457" s="5"/>
      <c r="G457" s="28" t="s">
        <v>1172</v>
      </c>
      <c r="H457" s="26" t="s">
        <v>1173</v>
      </c>
      <c r="I457" s="25" t="s">
        <v>1174</v>
      </c>
      <c r="J457" s="1" t="s">
        <v>1175</v>
      </c>
      <c r="K457" t="str">
        <f>IF(OR(C457="",C457=" "),"",1)</f>
        <v/>
      </c>
      <c r="L457" s="12">
        <f>IF(OR(D457="",D457=" "),"",1)</f>
        <v>1</v>
      </c>
      <c r="M457" s="12" t="str">
        <f>IF(OR(E457="",E457=" "),"",1)</f>
        <v/>
      </c>
      <c r="N457" s="12">
        <f>IF(OR(K457=1,L457=1,M457=1),1,"")</f>
        <v>1</v>
      </c>
      <c r="O457" s="12" t="str">
        <f>IF(IFERROR(FIND(")",G457),0)&gt;0,1,"")</f>
        <v/>
      </c>
      <c r="P457" s="12" t="str">
        <f>IF(IFERROR(FIND("Family",G457),0)&gt;0,1,"")</f>
        <v/>
      </c>
      <c r="Q457" s="12" t="str">
        <f>IF(IFERROR(FIND("second marker",J457),0)&gt;0,IF(O457=1,"",1),"")</f>
        <v/>
      </c>
      <c r="R457" s="12" t="str">
        <f>IF(A457="S",1,"")</f>
        <v/>
      </c>
      <c r="S457" s="12" t="str">
        <f>IF(OR(B457="",B457=" "),"",1)</f>
        <v/>
      </c>
      <c r="T457" s="1"/>
      <c r="U457" s="1"/>
      <c r="V457" s="1"/>
      <c r="W457" s="1"/>
      <c r="X457" s="1"/>
      <c r="Y457" s="1"/>
      <c r="Z457" s="1"/>
      <c r="AA457" s="1"/>
      <c r="AB457" s="11"/>
      <c r="AC457" s="11"/>
      <c r="AD457" s="11"/>
    </row>
    <row r="458" spans="1:34" ht="15.75" x14ac:dyDescent="0.25">
      <c r="A458" s="28">
        <v>430</v>
      </c>
      <c r="B458" s="28"/>
      <c r="C458" s="5"/>
      <c r="D458" s="28">
        <v>929475</v>
      </c>
      <c r="E458" s="5"/>
      <c r="F458" s="5"/>
      <c r="G458" s="28" t="s">
        <v>1176</v>
      </c>
      <c r="H458" s="25">
        <v>1931</v>
      </c>
      <c r="I458" s="25">
        <v>1988</v>
      </c>
      <c r="J458" s="1" t="s">
        <v>1177</v>
      </c>
      <c r="K458" t="str">
        <f>IF(OR(C458="",C458=" "),"",1)</f>
        <v/>
      </c>
      <c r="L458" s="12">
        <f>IF(OR(D458="",D458=" "),"",1)</f>
        <v>1</v>
      </c>
      <c r="M458" s="12" t="str">
        <f>IF(OR(E458="",E458=" "),"",1)</f>
        <v/>
      </c>
      <c r="N458" s="12">
        <f>IF(OR(K458=1,L458=1,M458=1),1,"")</f>
        <v>1</v>
      </c>
      <c r="O458" s="12" t="str">
        <f>IF(IFERROR(FIND(")",G458),0)&gt;0,1,"")</f>
        <v/>
      </c>
      <c r="P458" s="12" t="str">
        <f>IF(IFERROR(FIND("Family",G458),0)&gt;0,1,"")</f>
        <v/>
      </c>
      <c r="Q458" s="12" t="str">
        <f>IF(IFERROR(FIND("second marker",J458),0)&gt;0,IF(O458=1,"",1),"")</f>
        <v/>
      </c>
      <c r="R458" s="12" t="str">
        <f>IF(A458="S",1,"")</f>
        <v/>
      </c>
      <c r="S458" s="12" t="str">
        <f>IF(OR(B458="",B458=" "),"",1)</f>
        <v/>
      </c>
      <c r="T458" s="1"/>
      <c r="U458" s="1"/>
      <c r="V458" s="1"/>
      <c r="W458" s="1"/>
      <c r="X458" s="1"/>
      <c r="Y458" s="1"/>
      <c r="Z458" s="1"/>
      <c r="AA458" s="1"/>
      <c r="AB458" s="11"/>
      <c r="AC458" s="11"/>
      <c r="AD458" s="11"/>
    </row>
    <row r="459" spans="1:34" ht="15.75" x14ac:dyDescent="0.25">
      <c r="A459" s="28">
        <v>432</v>
      </c>
      <c r="B459" s="28"/>
      <c r="C459" s="5"/>
      <c r="D459" s="28">
        <v>929288</v>
      </c>
      <c r="E459" s="5">
        <v>423588</v>
      </c>
      <c r="F459" s="5"/>
      <c r="G459" s="28" t="s">
        <v>1178</v>
      </c>
      <c r="H459" s="5" t="s">
        <v>461</v>
      </c>
      <c r="I459" s="5" t="s">
        <v>462</v>
      </c>
      <c r="J459" s="1" t="s">
        <v>463</v>
      </c>
      <c r="K459" t="str">
        <f>IF(OR(C459="",C459=" "),"",1)</f>
        <v/>
      </c>
      <c r="L459" s="12">
        <f>IF(OR(D459="",D459=" "),"",1)</f>
        <v>1</v>
      </c>
      <c r="M459" s="12">
        <f>IF(OR(E459="",E459=" "),"",1)</f>
        <v>1</v>
      </c>
      <c r="N459" s="12">
        <f>IF(OR(K459=1,L459=1,M459=1),1,"")</f>
        <v>1</v>
      </c>
      <c r="O459" s="12">
        <f>IF(IFERROR(FIND(")",G459),0)&gt;0,1,"")</f>
        <v>1</v>
      </c>
      <c r="P459" s="12" t="str">
        <f>IF(IFERROR(FIND("Family",G459),0)&gt;0,1,"")</f>
        <v/>
      </c>
      <c r="Q459" s="12" t="str">
        <f>IF(IFERROR(FIND("second marker",J459),0)&gt;0,IF(O459=1,"",1),"")</f>
        <v/>
      </c>
      <c r="R459" s="12" t="str">
        <f>IF(A459="S",1,"")</f>
        <v/>
      </c>
      <c r="S459" s="12" t="str">
        <f>IF(OR(B459="",B459=" "),"",1)</f>
        <v/>
      </c>
      <c r="T459" s="1"/>
      <c r="U459" s="1"/>
      <c r="V459" s="1"/>
      <c r="W459" s="1"/>
      <c r="X459" s="1"/>
      <c r="Y459" s="1"/>
      <c r="Z459" s="1"/>
      <c r="AA459" s="1"/>
      <c r="AB459" s="11"/>
      <c r="AC459" s="1"/>
      <c r="AD459" s="1"/>
      <c r="AE459" s="1"/>
      <c r="AF459" s="11"/>
      <c r="AG459" s="11"/>
      <c r="AH459" s="11"/>
    </row>
    <row r="460" spans="1:34" ht="15.75" x14ac:dyDescent="0.25">
      <c r="A460" s="28">
        <v>433</v>
      </c>
      <c r="B460" s="28"/>
      <c r="C460" s="5"/>
      <c r="D460" s="28">
        <v>929332</v>
      </c>
      <c r="E460" s="5"/>
      <c r="F460" s="5"/>
      <c r="G460" s="28" t="s">
        <v>1179</v>
      </c>
      <c r="H460" s="25">
        <v>1909</v>
      </c>
      <c r="I460" s="25">
        <v>1976</v>
      </c>
      <c r="J460" s="1" t="s">
        <v>287</v>
      </c>
      <c r="K460" t="str">
        <f>IF(OR(C460="",C460=" "),"",1)</f>
        <v/>
      </c>
      <c r="L460" s="12">
        <f>IF(OR(D460="",D460=" "),"",1)</f>
        <v>1</v>
      </c>
      <c r="M460" s="12" t="str">
        <f>IF(OR(E460="",E460=" "),"",1)</f>
        <v/>
      </c>
      <c r="N460" s="12">
        <f>IF(OR(K460=1,L460=1,M460=1),1,"")</f>
        <v>1</v>
      </c>
      <c r="O460" s="12" t="str">
        <f>IF(IFERROR(FIND(")",G460),0)&gt;0,1,"")</f>
        <v/>
      </c>
      <c r="P460" s="12" t="str">
        <f>IF(IFERROR(FIND("Family",G460),0)&gt;0,1,"")</f>
        <v/>
      </c>
      <c r="Q460" s="12" t="str">
        <f>IF(IFERROR(FIND("second marker",J460),0)&gt;0,IF(O460=1,"",1),"")</f>
        <v/>
      </c>
      <c r="R460" s="12" t="str">
        <f>IF(A460="S",1,"")</f>
        <v/>
      </c>
      <c r="S460" s="12" t="str">
        <f>IF(OR(B460="",B460=" "),"",1)</f>
        <v/>
      </c>
      <c r="T460" s="1"/>
      <c r="U460" s="1"/>
      <c r="V460" s="1"/>
      <c r="W460" s="1"/>
      <c r="X460" s="1"/>
      <c r="Y460" s="1"/>
      <c r="Z460" s="1"/>
      <c r="AA460" s="1"/>
      <c r="AB460" s="11"/>
      <c r="AC460" s="1"/>
      <c r="AD460" s="1"/>
      <c r="AE460" s="1"/>
      <c r="AF460" s="11"/>
      <c r="AG460" s="11"/>
      <c r="AH460" s="11"/>
    </row>
    <row r="461" spans="1:34" ht="15.75" x14ac:dyDescent="0.25">
      <c r="A461" s="28">
        <v>429</v>
      </c>
      <c r="B461" s="28"/>
      <c r="C461" s="5"/>
      <c r="D461" s="28">
        <v>929285</v>
      </c>
      <c r="E461" s="5"/>
      <c r="F461" s="5"/>
      <c r="G461" s="28" t="s">
        <v>1180</v>
      </c>
      <c r="H461" s="25">
        <v>1926</v>
      </c>
      <c r="I461" s="25">
        <v>2006</v>
      </c>
      <c r="J461" s="1" t="s">
        <v>1181</v>
      </c>
      <c r="K461" t="str">
        <f>IF(OR(C461="",C461=" "),"",1)</f>
        <v/>
      </c>
      <c r="L461" s="12">
        <f>IF(OR(D461="",D461=" "),"",1)</f>
        <v>1</v>
      </c>
      <c r="M461" s="12" t="str">
        <f>IF(OR(E461="",E461=" "),"",1)</f>
        <v/>
      </c>
      <c r="N461" s="12">
        <f>IF(OR(K461=1,L461=1,M461=1),1,"")</f>
        <v>1</v>
      </c>
      <c r="O461" s="12" t="str">
        <f>IF(IFERROR(FIND(")",G461),0)&gt;0,1,"")</f>
        <v/>
      </c>
      <c r="P461" s="12" t="str">
        <f>IF(IFERROR(FIND("Family",G461),0)&gt;0,1,"")</f>
        <v/>
      </c>
      <c r="Q461" s="12" t="str">
        <f>IF(IFERROR(FIND("second marker",J461),0)&gt;0,IF(O461=1,"",1),"")</f>
        <v/>
      </c>
      <c r="R461" s="12" t="str">
        <f>IF(A461="S",1,"")</f>
        <v/>
      </c>
      <c r="S461" s="12" t="str">
        <f>IF(OR(B461="",B461=" "),"",1)</f>
        <v/>
      </c>
      <c r="T461" s="1"/>
      <c r="U461" s="1"/>
      <c r="V461" s="1"/>
      <c r="W461" s="1"/>
      <c r="X461" s="1"/>
      <c r="Y461" s="1"/>
      <c r="Z461" s="1"/>
      <c r="AA461" s="1"/>
      <c r="AB461" s="11"/>
      <c r="AC461" s="1"/>
      <c r="AD461" s="1"/>
      <c r="AE461" s="1"/>
    </row>
    <row r="462" spans="1:34" ht="15.75" x14ac:dyDescent="0.25">
      <c r="A462" s="28">
        <v>426</v>
      </c>
      <c r="B462" s="28"/>
      <c r="C462" s="5"/>
      <c r="D462" s="28">
        <v>929275</v>
      </c>
      <c r="E462" s="5"/>
      <c r="F462" s="5"/>
      <c r="G462" s="28" t="s">
        <v>1182</v>
      </c>
      <c r="H462" s="25" t="s">
        <v>1183</v>
      </c>
      <c r="I462" s="25" t="s">
        <v>1184</v>
      </c>
      <c r="J462" s="1" t="s">
        <v>1185</v>
      </c>
      <c r="K462" t="str">
        <f>IF(OR(C462="",C462=" "),"",1)</f>
        <v/>
      </c>
      <c r="L462" s="12">
        <f>IF(OR(D462="",D462=" "),"",1)</f>
        <v>1</v>
      </c>
      <c r="M462" s="12" t="str">
        <f>IF(OR(E462="",E462=" "),"",1)</f>
        <v/>
      </c>
      <c r="N462" s="12">
        <f>IF(OR(K462=1,L462=1,M462=1),1,"")</f>
        <v>1</v>
      </c>
      <c r="O462" s="12" t="str">
        <f>IF(IFERROR(FIND(")",G462),0)&gt;0,1,"")</f>
        <v/>
      </c>
      <c r="P462" s="12" t="str">
        <f>IF(IFERROR(FIND("Family",G462),0)&gt;0,1,"")</f>
        <v/>
      </c>
      <c r="Q462" s="12" t="str">
        <f>IF(IFERROR(FIND("second marker",J462),0)&gt;0,IF(O462=1,"",1),"")</f>
        <v/>
      </c>
      <c r="R462" s="12" t="str">
        <f>IF(A462="S",1,"")</f>
        <v/>
      </c>
      <c r="S462" s="12" t="str">
        <f>IF(OR(B462="",B462=" "),"",1)</f>
        <v/>
      </c>
      <c r="T462" s="1"/>
      <c r="U462" s="1"/>
      <c r="V462" s="1"/>
      <c r="W462" s="1"/>
      <c r="X462" s="1"/>
      <c r="Y462" s="1"/>
      <c r="Z462" s="1"/>
      <c r="AA462" s="1"/>
      <c r="AB462" s="11"/>
      <c r="AC462" s="1"/>
      <c r="AD462" s="1"/>
      <c r="AE462" s="1"/>
    </row>
    <row r="463" spans="1:34" ht="15.75" x14ac:dyDescent="0.25">
      <c r="A463" s="28">
        <v>431</v>
      </c>
      <c r="B463" s="28"/>
      <c r="C463" s="5"/>
      <c r="D463" s="28">
        <v>929287</v>
      </c>
      <c r="E463" s="5"/>
      <c r="F463" s="5"/>
      <c r="G463" s="28" t="s">
        <v>1186</v>
      </c>
      <c r="H463" s="25">
        <v>1903</v>
      </c>
      <c r="I463" s="25">
        <v>1970</v>
      </c>
      <c r="J463" s="1" t="s">
        <v>1187</v>
      </c>
      <c r="K463" t="str">
        <f>IF(OR(C463="",C463=" "),"",1)</f>
        <v/>
      </c>
      <c r="L463" s="12">
        <f>IF(OR(D463="",D463=" "),"",1)</f>
        <v>1</v>
      </c>
      <c r="M463" s="12" t="str">
        <f>IF(OR(E463="",E463=" "),"",1)</f>
        <v/>
      </c>
      <c r="N463" s="12">
        <f>IF(OR(K463=1,L463=1,M463=1),1,"")</f>
        <v>1</v>
      </c>
      <c r="O463" s="12" t="str">
        <f>IF(IFERROR(FIND(")",G463),0)&gt;0,1,"")</f>
        <v/>
      </c>
      <c r="P463" s="12" t="str">
        <f>IF(IFERROR(FIND("Family",G463),0)&gt;0,1,"")</f>
        <v/>
      </c>
      <c r="Q463" s="12" t="str">
        <f>IF(IFERROR(FIND("second marker",J463),0)&gt;0,IF(O463=1,"",1),"")</f>
        <v/>
      </c>
      <c r="R463" s="12" t="str">
        <f>IF(A463="S",1,"")</f>
        <v/>
      </c>
      <c r="S463" s="12" t="str">
        <f>IF(OR(B463="",B463=" "),"",1)</f>
        <v/>
      </c>
      <c r="T463" s="1"/>
      <c r="U463" s="1"/>
      <c r="V463" s="1"/>
      <c r="W463" s="1"/>
      <c r="X463" s="1"/>
      <c r="Y463" s="1"/>
      <c r="Z463" s="1"/>
      <c r="AA463" s="1"/>
      <c r="AB463" s="11"/>
      <c r="AC463" s="1"/>
      <c r="AD463" s="1"/>
      <c r="AE463" s="1"/>
    </row>
    <row r="464" spans="1:34" ht="15.75" x14ac:dyDescent="0.25">
      <c r="A464" s="28">
        <v>434</v>
      </c>
      <c r="B464" s="28"/>
      <c r="C464" s="5"/>
      <c r="D464" s="28">
        <v>929333</v>
      </c>
      <c r="E464" s="5"/>
      <c r="F464" s="5"/>
      <c r="G464" s="28" t="s">
        <v>1188</v>
      </c>
      <c r="H464" s="25">
        <v>1904</v>
      </c>
      <c r="I464" s="25">
        <v>1970</v>
      </c>
      <c r="J464" s="1" t="s">
        <v>287</v>
      </c>
      <c r="K464" t="str">
        <f>IF(OR(C464="",C464=" "),"",1)</f>
        <v/>
      </c>
      <c r="L464" s="12">
        <f>IF(OR(D464="",D464=" "),"",1)</f>
        <v>1</v>
      </c>
      <c r="M464" s="12" t="str">
        <f>IF(OR(E464="",E464=" "),"",1)</f>
        <v/>
      </c>
      <c r="N464" s="12">
        <f>IF(OR(K464=1,L464=1,M464=1),1,"")</f>
        <v>1</v>
      </c>
      <c r="O464" s="12" t="str">
        <f>IF(IFERROR(FIND(")",G464),0)&gt;0,1,"")</f>
        <v/>
      </c>
      <c r="P464" s="12" t="str">
        <f>IF(IFERROR(FIND("Family",G464),0)&gt;0,1,"")</f>
        <v/>
      </c>
      <c r="Q464" s="12" t="str">
        <f>IF(IFERROR(FIND("second marker",J464),0)&gt;0,IF(O464=1,"",1),"")</f>
        <v/>
      </c>
      <c r="R464" s="12" t="str">
        <f>IF(A464="S",1,"")</f>
        <v/>
      </c>
      <c r="S464" s="12" t="str">
        <f>IF(OR(B464="",B464=" "),"",1)</f>
        <v/>
      </c>
      <c r="T464" s="1"/>
      <c r="U464" s="1"/>
      <c r="V464" s="1"/>
      <c r="W464" s="1"/>
      <c r="X464" s="1"/>
      <c r="Y464" s="1"/>
      <c r="Z464" s="1"/>
      <c r="AA464" s="1"/>
      <c r="AB464" s="11"/>
      <c r="AC464" s="11"/>
      <c r="AD464" s="11"/>
    </row>
    <row r="465" spans="1:34" ht="15.75" x14ac:dyDescent="0.25">
      <c r="A465" s="28">
        <v>247</v>
      </c>
      <c r="B465" s="28"/>
      <c r="C465" s="5"/>
      <c r="D465" s="28">
        <v>928288</v>
      </c>
      <c r="E465" s="5"/>
      <c r="F465" s="5"/>
      <c r="G465" s="28" t="s">
        <v>1189</v>
      </c>
      <c r="H465" s="37" t="s">
        <v>1190</v>
      </c>
      <c r="I465" s="25" t="s">
        <v>1191</v>
      </c>
      <c r="J465" s="1" t="s">
        <v>1192</v>
      </c>
      <c r="K465" t="str">
        <f>IF(OR(C465="",C465=" "),"",1)</f>
        <v/>
      </c>
      <c r="L465" s="12">
        <f>IF(OR(D465="",D465=" "),"",1)</f>
        <v>1</v>
      </c>
      <c r="M465" s="12" t="str">
        <f>IF(OR(E465="",E465=" "),"",1)</f>
        <v/>
      </c>
      <c r="N465" s="12">
        <f>IF(OR(K465=1,L465=1,M465=1),1,"")</f>
        <v>1</v>
      </c>
      <c r="O465" s="12" t="str">
        <f>IF(IFERROR(FIND(")",G465),0)&gt;0,1,"")</f>
        <v/>
      </c>
      <c r="P465" s="12" t="str">
        <f>IF(IFERROR(FIND("Family",G465),0)&gt;0,1,"")</f>
        <v/>
      </c>
      <c r="Q465" s="12" t="str">
        <f>IF(IFERROR(FIND("second marker",J465),0)&gt;0,IF(O465=1,"",1),"")</f>
        <v/>
      </c>
      <c r="R465" s="12" t="str">
        <f>IF(A465="S",1,"")</f>
        <v/>
      </c>
      <c r="S465" s="12" t="str">
        <f>IF(OR(B465="",B465=" "),"",1)</f>
        <v/>
      </c>
      <c r="T465" s="1"/>
      <c r="U465" s="1"/>
      <c r="V465" s="1"/>
      <c r="W465" s="1"/>
      <c r="X465" s="1"/>
      <c r="Y465" s="1"/>
      <c r="Z465" s="1"/>
      <c r="AA465" s="1"/>
      <c r="AB465" s="11"/>
      <c r="AC465" s="13"/>
      <c r="AD465" s="13"/>
      <c r="AE465" s="13"/>
      <c r="AF465" s="11"/>
      <c r="AG465" s="11"/>
      <c r="AH465" s="11"/>
    </row>
    <row r="466" spans="1:34" ht="15.75" x14ac:dyDescent="0.25">
      <c r="A466" s="28">
        <v>462</v>
      </c>
      <c r="B466" s="28"/>
      <c r="C466" s="5"/>
      <c r="D466" s="28">
        <v>929396</v>
      </c>
      <c r="E466" s="5">
        <v>423603</v>
      </c>
      <c r="F466" s="5"/>
      <c r="G466" s="28" t="s">
        <v>1193</v>
      </c>
      <c r="H466" s="25">
        <v>1925</v>
      </c>
      <c r="I466" s="25">
        <v>1998</v>
      </c>
      <c r="J466" s="1" t="s">
        <v>1194</v>
      </c>
      <c r="K466" t="str">
        <f>IF(OR(C466="",C466=" "),"",1)</f>
        <v/>
      </c>
      <c r="L466" s="12">
        <f>IF(OR(D466="",D466=" "),"",1)</f>
        <v>1</v>
      </c>
      <c r="M466" s="12">
        <f>IF(OR(E466="",E466=" "),"",1)</f>
        <v>1</v>
      </c>
      <c r="N466" s="12">
        <f>IF(OR(K466=1,L466=1,M466=1),1,"")</f>
        <v>1</v>
      </c>
      <c r="O466" s="12" t="str">
        <f>IF(IFERROR(FIND(")",G466),0)&gt;0,1,"")</f>
        <v/>
      </c>
      <c r="P466" s="12" t="str">
        <f>IF(IFERROR(FIND("Family",G466),0)&gt;0,1,"")</f>
        <v/>
      </c>
      <c r="Q466" s="12" t="str">
        <f>IF(IFERROR(FIND("second marker",J466),0)&gt;0,IF(O466=1,"",1),"")</f>
        <v/>
      </c>
      <c r="R466" s="12" t="str">
        <f>IF(A466="S",1,"")</f>
        <v/>
      </c>
      <c r="S466" s="12" t="str">
        <f>IF(OR(B466="",B466=" "),"",1)</f>
        <v/>
      </c>
      <c r="T466" s="1"/>
      <c r="U466" s="1"/>
      <c r="V466" s="1"/>
      <c r="W466" s="1"/>
      <c r="X466" s="1"/>
      <c r="Y466" s="1"/>
      <c r="Z466" s="1"/>
      <c r="AA466" s="1"/>
      <c r="AB466" s="11"/>
      <c r="AC466" s="1"/>
      <c r="AD466" s="1"/>
      <c r="AE466" s="1"/>
      <c r="AF466" s="11"/>
      <c r="AG466" s="11"/>
      <c r="AH466" s="11"/>
    </row>
    <row r="467" spans="1:34" ht="15.75" x14ac:dyDescent="0.25">
      <c r="A467" s="28">
        <v>246</v>
      </c>
      <c r="B467" s="28"/>
      <c r="C467" s="5"/>
      <c r="D467" s="28">
        <v>928287</v>
      </c>
      <c r="E467" s="5"/>
      <c r="F467" s="5"/>
      <c r="G467" s="28" t="s">
        <v>1195</v>
      </c>
      <c r="H467" s="26" t="s">
        <v>634</v>
      </c>
      <c r="I467" s="25">
        <v>1988</v>
      </c>
      <c r="J467" s="1" t="s">
        <v>8</v>
      </c>
      <c r="K467" t="str">
        <f>IF(OR(C467="",C467=" "),"",1)</f>
        <v/>
      </c>
      <c r="L467" s="12">
        <f>IF(OR(D467="",D467=" "),"",1)</f>
        <v>1</v>
      </c>
      <c r="M467" s="12" t="str">
        <f>IF(OR(E467="",E467=" "),"",1)</f>
        <v/>
      </c>
      <c r="N467" s="12">
        <f>IF(OR(K467=1,L467=1,M467=1),1,"")</f>
        <v>1</v>
      </c>
      <c r="O467" s="12" t="str">
        <f>IF(IFERROR(FIND(")",G467),0)&gt;0,1,"")</f>
        <v/>
      </c>
      <c r="P467" s="12" t="str">
        <f>IF(IFERROR(FIND("Family",G467),0)&gt;0,1,"")</f>
        <v/>
      </c>
      <c r="Q467" s="12" t="str">
        <f>IF(IFERROR(FIND("second marker",J467),0)&gt;0,IF(O467=1,"",1),"")</f>
        <v/>
      </c>
      <c r="R467" s="12" t="str">
        <f>IF(A467="S",1,"")</f>
        <v/>
      </c>
      <c r="S467" s="12" t="str">
        <f>IF(OR(B467="",B467=" "),"",1)</f>
        <v/>
      </c>
      <c r="T467" s="1"/>
      <c r="U467" s="1"/>
      <c r="V467" s="1"/>
      <c r="W467" s="1"/>
      <c r="X467" s="1"/>
      <c r="Y467" s="1"/>
      <c r="Z467" s="1"/>
      <c r="AA467" s="1"/>
      <c r="AB467" s="11"/>
      <c r="AC467" s="11"/>
      <c r="AD467" s="11"/>
    </row>
    <row r="468" spans="1:34" ht="15.75" x14ac:dyDescent="0.25">
      <c r="A468" s="28">
        <v>275</v>
      </c>
      <c r="B468" s="28"/>
      <c r="C468" s="5">
        <v>214657</v>
      </c>
      <c r="D468" s="28">
        <v>928500</v>
      </c>
      <c r="E468" s="5"/>
      <c r="F468" s="5"/>
      <c r="G468" s="28" t="s">
        <v>1196</v>
      </c>
      <c r="H468" s="26" t="s">
        <v>971</v>
      </c>
      <c r="I468" s="25" t="s">
        <v>1197</v>
      </c>
      <c r="J468" s="1" t="s">
        <v>1198</v>
      </c>
      <c r="K468">
        <f>IF(OR(C468="",C468=" "),"",1)</f>
        <v>1</v>
      </c>
      <c r="L468" s="12">
        <f>IF(OR(D468="",D468=" "),"",1)</f>
        <v>1</v>
      </c>
      <c r="M468" s="12" t="str">
        <f>IF(OR(E468="",E468=" "),"",1)</f>
        <v/>
      </c>
      <c r="N468" s="12">
        <f>IF(OR(K468=1,L468=1,M468=1),1,"")</f>
        <v>1</v>
      </c>
      <c r="O468" s="12" t="str">
        <f>IF(IFERROR(FIND(")",G468),0)&gt;0,1,"")</f>
        <v/>
      </c>
      <c r="P468" s="12" t="str">
        <f>IF(IFERROR(FIND("Family",G468),0)&gt;0,1,"")</f>
        <v/>
      </c>
      <c r="Q468" s="12" t="str">
        <f>IF(IFERROR(FIND("second marker",J468),0)&gt;0,IF(O468=1,"",1),"")</f>
        <v/>
      </c>
      <c r="R468" s="12" t="str">
        <f>IF(A468="S",1,"")</f>
        <v/>
      </c>
      <c r="S468" s="12" t="str">
        <f>IF(OR(B468="",B468=" "),"",1)</f>
        <v/>
      </c>
      <c r="T468" s="1"/>
      <c r="U468" s="1"/>
      <c r="V468" s="1"/>
      <c r="W468" s="1"/>
      <c r="X468" s="1"/>
      <c r="Y468" s="1"/>
      <c r="Z468" s="1"/>
      <c r="AA468" s="1"/>
      <c r="AB468" s="11"/>
      <c r="AC468" s="1"/>
      <c r="AD468" s="1"/>
      <c r="AE468" s="1"/>
      <c r="AF468" s="11"/>
      <c r="AG468" s="11"/>
      <c r="AH468" s="11"/>
    </row>
    <row r="469" spans="1:34" ht="15.75" x14ac:dyDescent="0.25">
      <c r="A469" s="28">
        <v>276</v>
      </c>
      <c r="B469" s="28"/>
      <c r="C469" s="5"/>
      <c r="D469" s="28">
        <v>928501</v>
      </c>
      <c r="E469" s="5"/>
      <c r="F469" s="5"/>
      <c r="G469" s="28" t="s">
        <v>1199</v>
      </c>
      <c r="H469" s="26" t="s">
        <v>1200</v>
      </c>
      <c r="I469" s="25" t="s">
        <v>1201</v>
      </c>
      <c r="J469" s="1" t="s">
        <v>1202</v>
      </c>
      <c r="K469" t="str">
        <f>IF(OR(C469="",C469=" "),"",1)</f>
        <v/>
      </c>
      <c r="L469" s="12">
        <f>IF(OR(D469="",D469=" "),"",1)</f>
        <v>1</v>
      </c>
      <c r="M469" s="12" t="str">
        <f>IF(OR(E469="",E469=" "),"",1)</f>
        <v/>
      </c>
      <c r="N469" s="12">
        <f>IF(OR(K469=1,L469=1,M469=1),1,"")</f>
        <v>1</v>
      </c>
      <c r="O469" s="12" t="str">
        <f>IF(IFERROR(FIND(")",G469),0)&gt;0,1,"")</f>
        <v/>
      </c>
      <c r="P469" s="12" t="str">
        <f>IF(IFERROR(FIND("Family",G469),0)&gt;0,1,"")</f>
        <v/>
      </c>
      <c r="Q469" s="12">
        <f>IF(IFERROR(FIND("second marker",J469),0)&gt;0,IF(O469=1,"",1),"")</f>
        <v>1</v>
      </c>
      <c r="R469" s="12" t="str">
        <f>IF(A469="S",1,"")</f>
        <v/>
      </c>
      <c r="S469" s="12" t="str">
        <f>IF(OR(B469="",B469=" "),"",1)</f>
        <v/>
      </c>
      <c r="T469" s="1"/>
      <c r="U469" s="1"/>
      <c r="V469" s="1"/>
      <c r="W469" s="1"/>
      <c r="X469" s="1"/>
      <c r="Y469" s="1"/>
      <c r="Z469" s="1"/>
      <c r="AA469" s="1"/>
      <c r="AB469" s="11"/>
      <c r="AC469" s="1"/>
      <c r="AD469" s="1"/>
      <c r="AE469" s="1"/>
    </row>
    <row r="470" spans="1:34" ht="15.75" x14ac:dyDescent="0.25">
      <c r="A470" s="28">
        <v>277</v>
      </c>
      <c r="B470" s="28"/>
      <c r="C470" s="5">
        <v>214653</v>
      </c>
      <c r="D470" s="28">
        <v>928502</v>
      </c>
      <c r="E470" s="3"/>
      <c r="F470" s="3"/>
      <c r="G470" s="28" t="s">
        <v>1203</v>
      </c>
      <c r="H470" s="26" t="s">
        <v>1204</v>
      </c>
      <c r="I470" s="25" t="s">
        <v>1201</v>
      </c>
      <c r="J470" s="1" t="s">
        <v>1205</v>
      </c>
      <c r="K470">
        <f>IF(OR(C470="",C470=" "),"",1)</f>
        <v>1</v>
      </c>
      <c r="L470" s="12">
        <f>IF(OR(D470="",D470=" "),"",1)</f>
        <v>1</v>
      </c>
      <c r="M470" s="12" t="str">
        <f>IF(OR(E470="",E470=" "),"",1)</f>
        <v/>
      </c>
      <c r="N470" s="12">
        <f>IF(OR(K470=1,L470=1,M470=1),1,"")</f>
        <v>1</v>
      </c>
      <c r="O470" s="12" t="str">
        <f>IF(IFERROR(FIND(")",G470),0)&gt;0,1,"")</f>
        <v/>
      </c>
      <c r="P470" s="12" t="str">
        <f>IF(IFERROR(FIND("Family",G470),0)&gt;0,1,"")</f>
        <v/>
      </c>
      <c r="Q470" s="12">
        <f>IF(IFERROR(FIND("second marker",J470),0)&gt;0,IF(O470=1,"",1),"")</f>
        <v>1</v>
      </c>
      <c r="R470" s="12" t="str">
        <f>IF(A470="S",1,"")</f>
        <v/>
      </c>
      <c r="S470" s="12" t="str">
        <f>IF(OR(B470="",B470=" "),"",1)</f>
        <v/>
      </c>
      <c r="T470" s="1"/>
      <c r="U470" s="1"/>
      <c r="V470" s="1"/>
      <c r="W470" s="1"/>
      <c r="X470" s="1"/>
      <c r="Y470" s="1"/>
      <c r="Z470" s="1"/>
      <c r="AA470" s="1"/>
      <c r="AB470" s="11"/>
      <c r="AC470" s="11"/>
      <c r="AD470" s="11"/>
    </row>
    <row r="471" spans="1:34" ht="15.75" x14ac:dyDescent="0.25">
      <c r="A471" s="28">
        <v>274</v>
      </c>
      <c r="B471" s="28"/>
      <c r="C471" s="5">
        <v>214654</v>
      </c>
      <c r="D471" s="28">
        <v>928499</v>
      </c>
      <c r="E471" s="5"/>
      <c r="F471" s="5"/>
      <c r="G471" s="28" t="s">
        <v>1206</v>
      </c>
      <c r="H471" s="37" t="s">
        <v>1207</v>
      </c>
      <c r="I471" s="37" t="s">
        <v>1208</v>
      </c>
      <c r="J471" s="1" t="s">
        <v>1209</v>
      </c>
      <c r="K471">
        <f>IF(OR(C471="",C471=" "),"",1)</f>
        <v>1</v>
      </c>
      <c r="L471" s="12">
        <f>IF(OR(D471="",D471=" "),"",1)</f>
        <v>1</v>
      </c>
      <c r="M471" s="12" t="str">
        <f>IF(OR(E471="",E471=" "),"",1)</f>
        <v/>
      </c>
      <c r="N471" s="12">
        <f>IF(OR(K471=1,L471=1,M471=1),1,"")</f>
        <v>1</v>
      </c>
      <c r="O471" s="12" t="str">
        <f>IF(IFERROR(FIND(")",G471),0)&gt;0,1,"")</f>
        <v/>
      </c>
      <c r="P471" s="12" t="str">
        <f>IF(IFERROR(FIND("Family",G471),0)&gt;0,1,"")</f>
        <v/>
      </c>
      <c r="Q471" s="12" t="str">
        <f>IF(IFERROR(FIND("second marker",J471),0)&gt;0,IF(O471=1,"",1),"")</f>
        <v/>
      </c>
      <c r="R471" s="12" t="str">
        <f>IF(A471="S",1,"")</f>
        <v/>
      </c>
      <c r="S471" s="12" t="str">
        <f>IF(OR(B471="",B471=" "),"",1)</f>
        <v/>
      </c>
      <c r="T471" s="1"/>
      <c r="U471" s="1"/>
      <c r="V471" s="1"/>
      <c r="W471" s="1"/>
      <c r="X471" s="1"/>
      <c r="Y471" s="1"/>
      <c r="Z471" s="1"/>
      <c r="AA471" s="1"/>
      <c r="AB471" s="11"/>
      <c r="AC471" s="1"/>
      <c r="AD471" s="1"/>
      <c r="AE471" s="1"/>
      <c r="AF471" s="11"/>
      <c r="AG471" s="11"/>
      <c r="AH471" s="11"/>
    </row>
    <row r="472" spans="1:34" ht="15.75" x14ac:dyDescent="0.25">
      <c r="A472" s="5">
        <v>464</v>
      </c>
      <c r="B472" s="5"/>
      <c r="C472" s="5" t="s">
        <v>8</v>
      </c>
      <c r="D472" s="28">
        <v>929398</v>
      </c>
      <c r="E472" s="5">
        <v>406400</v>
      </c>
      <c r="F472" s="5"/>
      <c r="G472" s="28" t="s">
        <v>1210</v>
      </c>
      <c r="H472" s="5" t="s">
        <v>567</v>
      </c>
      <c r="I472" s="5" t="s">
        <v>568</v>
      </c>
      <c r="J472" s="5" t="s">
        <v>569</v>
      </c>
      <c r="K472" t="str">
        <f>IF(OR(C472="",C472=" "),"",1)</f>
        <v/>
      </c>
      <c r="L472" s="12">
        <f>IF(OR(D472="",D472=" "),"",1)</f>
        <v>1</v>
      </c>
      <c r="M472" s="12">
        <f>IF(OR(E472="",E472=" "),"",1)</f>
        <v>1</v>
      </c>
      <c r="N472" s="12">
        <f>IF(OR(K472=1,L472=1,M472=1),1,"")</f>
        <v>1</v>
      </c>
      <c r="O472" s="12" t="str">
        <f>IF(IFERROR(FIND(")",G472),0)&gt;0,1,"")</f>
        <v/>
      </c>
      <c r="P472" s="12" t="str">
        <f>IF(IFERROR(FIND("Family",G472),0)&gt;0,1,"")</f>
        <v/>
      </c>
      <c r="Q472" s="12" t="str">
        <f>IF(IFERROR(FIND("second marker",J472),0)&gt;0,IF(O472=1,"",1),"")</f>
        <v/>
      </c>
      <c r="R472" s="12" t="str">
        <f>IF(A472="S",1,"")</f>
        <v/>
      </c>
      <c r="S472" s="12" t="str">
        <f>IF(OR(B472="",B472=" "),"",1)</f>
        <v/>
      </c>
      <c r="T472" s="1"/>
      <c r="U472" s="1"/>
      <c r="V472" s="1"/>
      <c r="W472" s="1"/>
      <c r="X472" s="1"/>
      <c r="Y472" s="1"/>
      <c r="Z472" s="1"/>
      <c r="AA472" s="1"/>
      <c r="AB472" s="11"/>
      <c r="AC472" s="1"/>
      <c r="AD472" s="1"/>
      <c r="AE472" s="1"/>
      <c r="AF472" s="11"/>
      <c r="AG472" s="11"/>
      <c r="AH472" s="11"/>
    </row>
    <row r="473" spans="1:34" ht="15.75" x14ac:dyDescent="0.25">
      <c r="A473" s="28">
        <v>310</v>
      </c>
      <c r="B473" s="28"/>
      <c r="C473" s="5"/>
      <c r="D473" s="28">
        <v>928758</v>
      </c>
      <c r="E473" s="5"/>
      <c r="F473" s="5"/>
      <c r="G473" s="28" t="s">
        <v>1211</v>
      </c>
      <c r="H473" s="26" t="s">
        <v>281</v>
      </c>
      <c r="I473" s="25">
        <v>1896</v>
      </c>
      <c r="J473" s="1" t="s">
        <v>1001</v>
      </c>
      <c r="K473" t="str">
        <f>IF(OR(C473="",C473=" "),"",1)</f>
        <v/>
      </c>
      <c r="L473" s="12">
        <f>IF(OR(D473="",D473=" "),"",1)</f>
        <v>1</v>
      </c>
      <c r="M473" s="12" t="str">
        <f>IF(OR(E473="",E473=" "),"",1)</f>
        <v/>
      </c>
      <c r="N473" s="12">
        <f>IF(OR(K473=1,L473=1,M473=1),1,"")</f>
        <v>1</v>
      </c>
      <c r="O473" s="12">
        <f>IF(IFERROR(FIND(")",G473),0)&gt;0,1,"")</f>
        <v>1</v>
      </c>
      <c r="P473" s="12" t="str">
        <f>IF(IFERROR(FIND("Family",G473),0)&gt;0,1,"")</f>
        <v/>
      </c>
      <c r="Q473" s="12" t="str">
        <f>IF(IFERROR(FIND("second marker",J473),0)&gt;0,IF(O473=1,"",1),"")</f>
        <v/>
      </c>
      <c r="R473" s="12" t="str">
        <f>IF(A473="S",1,"")</f>
        <v/>
      </c>
      <c r="S473" s="12" t="str">
        <f>IF(OR(B473="",B473=" "),"",1)</f>
        <v/>
      </c>
      <c r="T473" s="1"/>
      <c r="U473" s="1"/>
      <c r="V473" s="1"/>
      <c r="W473" s="1"/>
      <c r="X473" s="1"/>
      <c r="Y473" s="1"/>
      <c r="Z473" s="1"/>
      <c r="AA473" s="1"/>
      <c r="AB473" s="11"/>
      <c r="AC473" s="11"/>
      <c r="AD473" s="11"/>
    </row>
    <row r="474" spans="1:34" ht="15.75" x14ac:dyDescent="0.25">
      <c r="A474" s="28">
        <v>487</v>
      </c>
      <c r="B474" s="28"/>
      <c r="C474" s="5"/>
      <c r="D474" s="28">
        <v>929425</v>
      </c>
      <c r="E474" s="5"/>
      <c r="F474" s="5"/>
      <c r="G474" s="28" t="s">
        <v>1212</v>
      </c>
      <c r="H474" s="25">
        <v>1920</v>
      </c>
      <c r="I474" s="25">
        <v>1987</v>
      </c>
      <c r="J474" s="1" t="s">
        <v>1213</v>
      </c>
      <c r="K474" t="str">
        <f>IF(OR(C474="",C474=" "),"",1)</f>
        <v/>
      </c>
      <c r="L474" s="12">
        <f>IF(OR(D474="",D474=" "),"",1)</f>
        <v>1</v>
      </c>
      <c r="M474" s="12" t="str">
        <f>IF(OR(E474="",E474=" "),"",1)</f>
        <v/>
      </c>
      <c r="N474" s="12">
        <f>IF(OR(K474=1,L474=1,M474=1),1,"")</f>
        <v>1</v>
      </c>
      <c r="O474" s="12" t="str">
        <f>IF(IFERROR(FIND(")",G474),0)&gt;0,1,"")</f>
        <v/>
      </c>
      <c r="P474" s="12" t="str">
        <f>IF(IFERROR(FIND("Family",G474),0)&gt;0,1,"")</f>
        <v/>
      </c>
      <c r="Q474" s="12" t="str">
        <f>IF(IFERROR(FIND("second marker",J474),0)&gt;0,IF(O474=1,"",1),"")</f>
        <v/>
      </c>
      <c r="R474" s="12" t="str">
        <f>IF(A474="S",1,"")</f>
        <v/>
      </c>
      <c r="S474" s="12" t="str">
        <f>IF(OR(B474="",B474=" "),"",1)</f>
        <v/>
      </c>
      <c r="T474" s="1"/>
      <c r="U474" s="1"/>
      <c r="V474" s="1"/>
      <c r="W474" s="1"/>
      <c r="X474" s="1"/>
      <c r="Y474" s="1"/>
      <c r="Z474" s="1"/>
      <c r="AA474" s="1"/>
      <c r="AB474" s="11"/>
      <c r="AC474" s="1"/>
      <c r="AD474" s="1"/>
      <c r="AE474" s="1"/>
    </row>
    <row r="475" spans="1:34" ht="15.75" x14ac:dyDescent="0.25">
      <c r="A475" s="28">
        <v>486</v>
      </c>
      <c r="B475" s="28"/>
      <c r="C475" s="5"/>
      <c r="D475" s="28">
        <v>929424</v>
      </c>
      <c r="E475" s="35"/>
      <c r="F475" s="35"/>
      <c r="G475" s="28" t="s">
        <v>1214</v>
      </c>
      <c r="H475" s="25">
        <v>1914</v>
      </c>
      <c r="I475" s="25">
        <v>1991</v>
      </c>
      <c r="J475" s="1" t="s">
        <v>1215</v>
      </c>
      <c r="K475" t="str">
        <f>IF(OR(C475="",C475=" "),"",1)</f>
        <v/>
      </c>
      <c r="L475" s="12">
        <f>IF(OR(D475="",D475=" "),"",1)</f>
        <v>1</v>
      </c>
      <c r="M475" s="12" t="str">
        <f>IF(OR(E475="",E475=" "),"",1)</f>
        <v/>
      </c>
      <c r="N475" s="12">
        <f>IF(OR(K475=1,L475=1,M475=1),1,"")</f>
        <v>1</v>
      </c>
      <c r="O475" s="12" t="str">
        <f>IF(IFERROR(FIND(")",G475),0)&gt;0,1,"")</f>
        <v/>
      </c>
      <c r="P475" s="12" t="str">
        <f>IF(IFERROR(FIND("Family",G475),0)&gt;0,1,"")</f>
        <v/>
      </c>
      <c r="Q475" s="12" t="str">
        <f>IF(IFERROR(FIND("second marker",J475),0)&gt;0,IF(O475=1,"",1),"")</f>
        <v/>
      </c>
      <c r="R475" s="12" t="str">
        <f>IF(A475="S",1,"")</f>
        <v/>
      </c>
      <c r="S475" s="12" t="str">
        <f>IF(OR(B475="",B475=" "),"",1)</f>
        <v/>
      </c>
      <c r="T475" s="1"/>
      <c r="U475" s="1"/>
      <c r="V475" s="1"/>
      <c r="W475" s="1"/>
      <c r="X475" s="1"/>
      <c r="Y475" s="1"/>
      <c r="Z475" s="1"/>
      <c r="AA475" s="1"/>
      <c r="AB475" s="11"/>
      <c r="AC475" s="1"/>
      <c r="AD475" s="1"/>
      <c r="AE475" s="1"/>
    </row>
    <row r="476" spans="1:34" ht="15.75" x14ac:dyDescent="0.25">
      <c r="A476" s="5">
        <v>372</v>
      </c>
      <c r="B476" s="5"/>
      <c r="C476" s="5" t="s">
        <v>8</v>
      </c>
      <c r="D476" s="5">
        <v>928918</v>
      </c>
      <c r="E476" s="5" t="s">
        <v>8</v>
      </c>
      <c r="F476" s="5"/>
      <c r="G476" s="28" t="s">
        <v>1216</v>
      </c>
      <c r="H476" s="5" t="s">
        <v>413</v>
      </c>
      <c r="I476" s="5">
        <v>1924</v>
      </c>
      <c r="J476" s="5" t="s">
        <v>414</v>
      </c>
      <c r="K476" t="str">
        <f>IF(OR(C476="",C476=" "),"",1)</f>
        <v/>
      </c>
      <c r="L476" s="12">
        <f>IF(OR(D476="",D476=" "),"",1)</f>
        <v>1</v>
      </c>
      <c r="M476" s="12" t="str">
        <f>IF(OR(E476="",E476=" "),"",1)</f>
        <v/>
      </c>
      <c r="N476" s="12">
        <f>IF(OR(K476=1,L476=1,M476=1),1,"")</f>
        <v>1</v>
      </c>
      <c r="O476" s="12" t="str">
        <f>IF(IFERROR(FIND(")",G476),0)&gt;0,1,"")</f>
        <v/>
      </c>
      <c r="P476" s="12" t="str">
        <f>IF(IFERROR(FIND("Family",G476),0)&gt;0,1,"")</f>
        <v/>
      </c>
      <c r="Q476" s="12" t="str">
        <f>IF(IFERROR(FIND("second marker",J476),0)&gt;0,IF(O476=1,"",1),"")</f>
        <v/>
      </c>
      <c r="R476" s="12" t="str">
        <f>IF(A476="S",1,"")</f>
        <v/>
      </c>
      <c r="S476" s="12" t="str">
        <f>IF(OR(B476="",B476=" "),"",1)</f>
        <v/>
      </c>
      <c r="T476" s="1"/>
      <c r="U476" s="1"/>
      <c r="V476" s="1"/>
      <c r="W476" s="1"/>
      <c r="X476" s="1"/>
      <c r="Y476" s="1"/>
      <c r="Z476" s="1"/>
      <c r="AA476" s="1"/>
      <c r="AB476" s="11"/>
      <c r="AC476" s="1"/>
      <c r="AD476" s="1"/>
      <c r="AE476" s="1"/>
    </row>
    <row r="477" spans="1:34" ht="15.75" x14ac:dyDescent="0.25">
      <c r="A477" s="28">
        <v>45</v>
      </c>
      <c r="B477" s="28"/>
      <c r="C477" s="5"/>
      <c r="D477" s="28">
        <v>927537</v>
      </c>
      <c r="E477" s="5"/>
      <c r="F477" s="5"/>
      <c r="G477" s="28" t="s">
        <v>1217</v>
      </c>
      <c r="H477" s="26" t="s">
        <v>1218</v>
      </c>
      <c r="I477" s="26" t="s">
        <v>1218</v>
      </c>
      <c r="J477" s="1" t="s">
        <v>1219</v>
      </c>
      <c r="K477" t="str">
        <f>IF(OR(C477="",C477=" "),"",1)</f>
        <v/>
      </c>
      <c r="L477" s="12">
        <f>IF(OR(D477="",D477=" "),"",1)</f>
        <v>1</v>
      </c>
      <c r="M477" s="12" t="str">
        <f>IF(OR(E477="",E477=" "),"",1)</f>
        <v/>
      </c>
      <c r="N477" s="12">
        <f>IF(OR(K477=1,L477=1,M477=1),1,"")</f>
        <v>1</v>
      </c>
      <c r="O477" s="12" t="str">
        <f>IF(IFERROR(FIND(")",G477),0)&gt;0,1,"")</f>
        <v/>
      </c>
      <c r="P477" s="12" t="str">
        <f>IF(IFERROR(FIND("Family",G477),0)&gt;0,1,"")</f>
        <v/>
      </c>
      <c r="Q477" s="12" t="str">
        <f>IF(IFERROR(FIND("second marker",J477),0)&gt;0,IF(O477=1,"",1),"")</f>
        <v/>
      </c>
      <c r="R477" s="12" t="str">
        <f>IF(A477="S",1,"")</f>
        <v/>
      </c>
      <c r="S477" s="12" t="str">
        <f>IF(OR(B477="",B477=" "),"",1)</f>
        <v/>
      </c>
      <c r="T477" s="1"/>
      <c r="U477" s="1"/>
      <c r="V477" s="1"/>
      <c r="W477" s="1"/>
      <c r="X477" s="1"/>
      <c r="Y477" s="1"/>
      <c r="Z477" s="1"/>
      <c r="AA477" s="1"/>
      <c r="AB477" s="11"/>
      <c r="AC477" s="1"/>
      <c r="AD477" s="1"/>
      <c r="AE477" s="1"/>
    </row>
    <row r="478" spans="1:34" ht="15.75" x14ac:dyDescent="0.25">
      <c r="A478" s="28">
        <v>89</v>
      </c>
      <c r="B478" s="28"/>
      <c r="C478" s="5"/>
      <c r="D478" s="28">
        <v>927756</v>
      </c>
      <c r="E478" s="31"/>
      <c r="F478" s="31"/>
      <c r="G478" s="28" t="s">
        <v>1220</v>
      </c>
      <c r="H478" s="26" t="s">
        <v>855</v>
      </c>
      <c r="I478" s="25">
        <v>1988</v>
      </c>
      <c r="J478" s="1" t="s">
        <v>1221</v>
      </c>
      <c r="K478" t="str">
        <f>IF(OR(C478="",C478=" "),"",1)</f>
        <v/>
      </c>
      <c r="L478" s="12">
        <f>IF(OR(D478="",D478=" "),"",1)</f>
        <v>1</v>
      </c>
      <c r="M478" s="12" t="str">
        <f>IF(OR(E478="",E478=" "),"",1)</f>
        <v/>
      </c>
      <c r="N478" s="12">
        <f>IF(OR(K478=1,L478=1,M478=1),1,"")</f>
        <v>1</v>
      </c>
      <c r="O478" s="12" t="str">
        <f>IF(IFERROR(FIND(")",G478),0)&gt;0,1,"")</f>
        <v/>
      </c>
      <c r="P478" s="12" t="str">
        <f>IF(IFERROR(FIND("Family",G478),0)&gt;0,1,"")</f>
        <v/>
      </c>
      <c r="Q478" s="12" t="str">
        <f>IF(IFERROR(FIND("second marker",J478),0)&gt;0,IF(O478=1,"",1),"")</f>
        <v/>
      </c>
      <c r="R478" s="12" t="str">
        <f>IF(A478="S",1,"")</f>
        <v/>
      </c>
      <c r="S478" s="12" t="str">
        <f>IF(OR(B478="",B478=" "),"",1)</f>
        <v/>
      </c>
      <c r="T478" s="1"/>
      <c r="U478" s="1"/>
      <c r="V478" s="1"/>
      <c r="W478" s="1"/>
      <c r="X478" s="1"/>
      <c r="Y478" s="1"/>
      <c r="Z478" s="1"/>
      <c r="AA478" s="1"/>
      <c r="AB478" s="11"/>
      <c r="AC478" s="1"/>
      <c r="AD478" s="1"/>
      <c r="AE478" s="1"/>
    </row>
    <row r="479" spans="1:34" ht="15.75" x14ac:dyDescent="0.25">
      <c r="A479" s="28">
        <v>459</v>
      </c>
      <c r="B479" s="28"/>
      <c r="C479" s="5"/>
      <c r="D479" s="28">
        <v>929391</v>
      </c>
      <c r="E479" s="5">
        <v>417335</v>
      </c>
      <c r="F479" s="5"/>
      <c r="G479" s="28" t="s">
        <v>1222</v>
      </c>
      <c r="H479" s="29" t="s">
        <v>1223</v>
      </c>
      <c r="I479" s="25" t="s">
        <v>1224</v>
      </c>
      <c r="J479" s="1" t="s">
        <v>1225</v>
      </c>
      <c r="K479" t="str">
        <f>IF(OR(C479="",C479=" "),"",1)</f>
        <v/>
      </c>
      <c r="L479" s="12">
        <f>IF(OR(D479="",D479=" "),"",1)</f>
        <v>1</v>
      </c>
      <c r="M479" s="12">
        <f>IF(OR(E479="",E479=" "),"",1)</f>
        <v>1</v>
      </c>
      <c r="N479" s="12">
        <f>IF(OR(K479=1,L479=1,M479=1),1,"")</f>
        <v>1</v>
      </c>
      <c r="O479" s="12" t="str">
        <f>IF(IFERROR(FIND(")",G479),0)&gt;0,1,"")</f>
        <v/>
      </c>
      <c r="P479" s="12" t="str">
        <f>IF(IFERROR(FIND("Family",G479),0)&gt;0,1,"")</f>
        <v/>
      </c>
      <c r="Q479" s="12" t="str">
        <f>IF(IFERROR(FIND("second marker",J479),0)&gt;0,IF(O479=1,"",1),"")</f>
        <v/>
      </c>
      <c r="R479" s="12" t="str">
        <f>IF(A479="S",1,"")</f>
        <v/>
      </c>
      <c r="S479" s="12" t="str">
        <f>IF(OR(B479="",B479=" "),"",1)</f>
        <v/>
      </c>
      <c r="T479" s="1"/>
      <c r="U479" s="1"/>
      <c r="V479" s="1"/>
      <c r="W479" s="1"/>
      <c r="X479" s="1"/>
      <c r="Y479" s="1"/>
      <c r="Z479" s="1"/>
      <c r="AA479" s="1"/>
      <c r="AB479" s="11"/>
      <c r="AC479" s="1"/>
      <c r="AD479" s="1"/>
      <c r="AE479" s="1"/>
    </row>
    <row r="480" spans="1:34" ht="15.75" x14ac:dyDescent="0.25">
      <c r="A480" s="28">
        <v>460</v>
      </c>
      <c r="B480" s="28" t="s">
        <v>1443</v>
      </c>
      <c r="C480" s="5"/>
      <c r="D480" s="28">
        <v>929392</v>
      </c>
      <c r="E480" s="5">
        <v>417336</v>
      </c>
      <c r="F480" s="5"/>
      <c r="G480" s="28" t="s">
        <v>1226</v>
      </c>
      <c r="H480" s="29" t="s">
        <v>492</v>
      </c>
      <c r="I480" s="25" t="s">
        <v>493</v>
      </c>
      <c r="J480" s="1" t="s">
        <v>494</v>
      </c>
      <c r="K480" t="str">
        <f>IF(OR(C480="",C480=" "),"",1)</f>
        <v/>
      </c>
      <c r="L480" s="12">
        <f>IF(OR(D480="",D480=" "),"",1)</f>
        <v>1</v>
      </c>
      <c r="M480" s="12">
        <f>IF(OR(E480="",E480=" "),"",1)</f>
        <v>1</v>
      </c>
      <c r="N480" s="12">
        <f>IF(OR(K480=1,L480=1,M480=1),1,"")</f>
        <v>1</v>
      </c>
      <c r="O480" s="12">
        <f>IF(IFERROR(FIND(")",G480),0)&gt;0,1,"")</f>
        <v>1</v>
      </c>
      <c r="P480" s="12" t="str">
        <f>IF(IFERROR(FIND("Family",G480),0)&gt;0,1,"")</f>
        <v/>
      </c>
      <c r="Q480" s="12" t="str">
        <f>IF(IFERROR(FIND("second marker",J480),0)&gt;0,IF(O480=1,"",1),"")</f>
        <v/>
      </c>
      <c r="R480" s="12" t="str">
        <f>IF(A480="S",1,"")</f>
        <v/>
      </c>
      <c r="S480" s="12">
        <f>IF(OR(B480="",B480=" "),"",1)</f>
        <v>1</v>
      </c>
      <c r="T480" s="1"/>
      <c r="U480" s="1"/>
      <c r="V480" s="1"/>
      <c r="W480" s="1"/>
      <c r="X480" s="1"/>
      <c r="Y480" s="1"/>
      <c r="Z480" s="1"/>
      <c r="AA480" s="1"/>
      <c r="AB480" s="11"/>
      <c r="AC480" s="11"/>
      <c r="AD480" s="11"/>
    </row>
    <row r="481" spans="1:34" ht="15.75" x14ac:dyDescent="0.25">
      <c r="A481" s="28">
        <v>90</v>
      </c>
      <c r="B481" s="28"/>
      <c r="C481" s="5"/>
      <c r="D481" s="28">
        <v>927757</v>
      </c>
      <c r="E481" s="5"/>
      <c r="F481" s="5"/>
      <c r="G481" s="28" t="s">
        <v>1227</v>
      </c>
      <c r="H481" s="26" t="s">
        <v>296</v>
      </c>
      <c r="I481" s="25">
        <v>2008</v>
      </c>
      <c r="J481" s="1" t="s">
        <v>1228</v>
      </c>
      <c r="K481" t="str">
        <f>IF(OR(C481="",C481=" "),"",1)</f>
        <v/>
      </c>
      <c r="L481" s="12">
        <f>IF(OR(D481="",D481=" "),"",1)</f>
        <v>1</v>
      </c>
      <c r="M481" s="12" t="str">
        <f>IF(OR(E481="",E481=" "),"",1)</f>
        <v/>
      </c>
      <c r="N481" s="12">
        <f>IF(OR(K481=1,L481=1,M481=1),1,"")</f>
        <v>1</v>
      </c>
      <c r="O481" s="12" t="str">
        <f>IF(IFERROR(FIND(")",G481),0)&gt;0,1,"")</f>
        <v/>
      </c>
      <c r="P481" s="12" t="str">
        <f>IF(IFERROR(FIND("Family",G481),0)&gt;0,1,"")</f>
        <v/>
      </c>
      <c r="Q481" s="12" t="str">
        <f>IF(IFERROR(FIND("second marker",J481),0)&gt;0,IF(O481=1,"",1),"")</f>
        <v/>
      </c>
      <c r="R481" s="12" t="str">
        <f>IF(A481="S",1,"")</f>
        <v/>
      </c>
      <c r="S481" s="12" t="str">
        <f>IF(OR(B481="",B481=" "),"",1)</f>
        <v/>
      </c>
      <c r="T481" s="1"/>
      <c r="U481" s="1"/>
      <c r="V481" s="1"/>
      <c r="W481" s="1"/>
      <c r="X481" s="1"/>
      <c r="Y481" s="1"/>
      <c r="Z481" s="1"/>
      <c r="AA481" s="1"/>
      <c r="AB481" s="11"/>
      <c r="AC481" s="1"/>
      <c r="AD481" s="1"/>
      <c r="AE481" s="1"/>
      <c r="AF481" s="11"/>
      <c r="AG481" s="11"/>
      <c r="AH481" s="11"/>
    </row>
    <row r="482" spans="1:34" ht="15.75" x14ac:dyDescent="0.25">
      <c r="A482" s="28">
        <v>41</v>
      </c>
      <c r="B482" s="28"/>
      <c r="C482" s="5"/>
      <c r="D482" s="28">
        <v>927533</v>
      </c>
      <c r="E482" s="5"/>
      <c r="F482" s="5"/>
      <c r="G482" s="28" t="s">
        <v>1229</v>
      </c>
      <c r="H482" s="26" t="s">
        <v>169</v>
      </c>
      <c r="I482" s="25">
        <v>1919</v>
      </c>
      <c r="J482" s="1" t="s">
        <v>1230</v>
      </c>
      <c r="K482" t="str">
        <f>IF(OR(C482="",C482=" "),"",1)</f>
        <v/>
      </c>
      <c r="L482" s="12">
        <f>IF(OR(D482="",D482=" "),"",1)</f>
        <v>1</v>
      </c>
      <c r="M482" s="12" t="str">
        <f>IF(OR(E482="",E482=" "),"",1)</f>
        <v/>
      </c>
      <c r="N482" s="12">
        <f>IF(OR(K482=1,L482=1,M482=1),1,"")</f>
        <v>1</v>
      </c>
      <c r="O482" s="12" t="str">
        <f>IF(IFERROR(FIND(")",G482),0)&gt;0,1,"")</f>
        <v/>
      </c>
      <c r="P482" s="12" t="str">
        <f>IF(IFERROR(FIND("Family",G482),0)&gt;0,1,"")</f>
        <v/>
      </c>
      <c r="Q482" s="12" t="str">
        <f>IF(IFERROR(FIND("second marker",J482),0)&gt;0,IF(O482=1,"",1),"")</f>
        <v/>
      </c>
      <c r="R482" s="12" t="str">
        <f>IF(A482="S",1,"")</f>
        <v/>
      </c>
      <c r="S482" s="12" t="str">
        <f>IF(OR(B482="",B482=" "),"",1)</f>
        <v/>
      </c>
      <c r="T482" s="1"/>
      <c r="U482" s="1"/>
      <c r="V482" s="1"/>
      <c r="W482" s="1"/>
      <c r="X482" s="1"/>
      <c r="Y482" s="1"/>
      <c r="Z482" s="1"/>
      <c r="AA482" s="1"/>
      <c r="AB482" s="11"/>
      <c r="AC482" s="1"/>
      <c r="AD482" s="1"/>
      <c r="AE482" s="1"/>
    </row>
    <row r="483" spans="1:34" ht="15.75" x14ac:dyDescent="0.25">
      <c r="A483" s="28">
        <v>39</v>
      </c>
      <c r="B483" s="28"/>
      <c r="C483" s="5"/>
      <c r="D483" s="28">
        <v>927531</v>
      </c>
      <c r="E483" s="5"/>
      <c r="F483" s="5"/>
      <c r="G483" s="28" t="s">
        <v>1231</v>
      </c>
      <c r="H483" s="26" t="s">
        <v>240</v>
      </c>
      <c r="I483" s="25">
        <v>1917</v>
      </c>
      <c r="J483" s="1" t="s">
        <v>1230</v>
      </c>
      <c r="K483" t="str">
        <f>IF(OR(C483="",C483=" "),"",1)</f>
        <v/>
      </c>
      <c r="L483" s="12">
        <f>IF(OR(D483="",D483=" "),"",1)</f>
        <v>1</v>
      </c>
      <c r="M483" s="12" t="str">
        <f>IF(OR(E483="",E483=" "),"",1)</f>
        <v/>
      </c>
      <c r="N483" s="12">
        <f>IF(OR(K483=1,L483=1,M483=1),1,"")</f>
        <v>1</v>
      </c>
      <c r="O483" s="12" t="str">
        <f>IF(IFERROR(FIND(")",G483),0)&gt;0,1,"")</f>
        <v/>
      </c>
      <c r="P483" s="12" t="str">
        <f>IF(IFERROR(FIND("Family",G483),0)&gt;0,1,"")</f>
        <v/>
      </c>
      <c r="Q483" s="12" t="str">
        <f>IF(IFERROR(FIND("second marker",J483),0)&gt;0,IF(O483=1,"",1),"")</f>
        <v/>
      </c>
      <c r="R483" s="12" t="str">
        <f>IF(A483="S",1,"")</f>
        <v/>
      </c>
      <c r="S483" s="12" t="str">
        <f>IF(OR(B483="",B483=" "),"",1)</f>
        <v/>
      </c>
      <c r="T483" s="1"/>
      <c r="U483" s="1"/>
      <c r="V483" s="1"/>
      <c r="W483" s="1"/>
      <c r="X483" s="1"/>
      <c r="Y483" s="1"/>
      <c r="Z483" s="1"/>
      <c r="AA483" s="1"/>
      <c r="AB483" s="11"/>
      <c r="AC483" s="1"/>
      <c r="AD483" s="1"/>
      <c r="AE483" s="1"/>
      <c r="AF483" s="11"/>
      <c r="AG483" s="11"/>
      <c r="AH483" s="11"/>
    </row>
    <row r="484" spans="1:34" ht="15.75" x14ac:dyDescent="0.25">
      <c r="A484" s="28">
        <v>40</v>
      </c>
      <c r="B484" s="28"/>
      <c r="C484" s="5"/>
      <c r="D484" s="28">
        <v>927532</v>
      </c>
      <c r="E484" s="5"/>
      <c r="F484" s="5"/>
      <c r="G484" s="28" t="s">
        <v>1232</v>
      </c>
      <c r="H484" s="26" t="s">
        <v>165</v>
      </c>
      <c r="I484" s="25">
        <v>1945</v>
      </c>
      <c r="J484" s="1" t="s">
        <v>1230</v>
      </c>
      <c r="K484" t="str">
        <f>IF(OR(C484="",C484=" "),"",1)</f>
        <v/>
      </c>
      <c r="L484" s="12">
        <f>IF(OR(D484="",D484=" "),"",1)</f>
        <v>1</v>
      </c>
      <c r="M484" s="12" t="str">
        <f>IF(OR(E484="",E484=" "),"",1)</f>
        <v/>
      </c>
      <c r="N484" s="12">
        <f>IF(OR(K484=1,L484=1,M484=1),1,"")</f>
        <v>1</v>
      </c>
      <c r="O484" s="12" t="str">
        <f>IF(IFERROR(FIND(")",G484),0)&gt;0,1,"")</f>
        <v/>
      </c>
      <c r="P484" s="12" t="str">
        <f>IF(IFERROR(FIND("Family",G484),0)&gt;0,1,"")</f>
        <v/>
      </c>
      <c r="Q484" s="12" t="str">
        <f>IF(IFERROR(FIND("second marker",J484),0)&gt;0,IF(O484=1,"",1),"")</f>
        <v/>
      </c>
      <c r="R484" s="12" t="str">
        <f>IF(A484="S",1,"")</f>
        <v/>
      </c>
      <c r="S484" s="12" t="str">
        <f>IF(OR(B484="",B484=" "),"",1)</f>
        <v/>
      </c>
      <c r="T484" s="1"/>
      <c r="U484" s="1"/>
      <c r="V484" s="1"/>
      <c r="W484" s="1"/>
      <c r="X484" s="1"/>
      <c r="Y484" s="1"/>
      <c r="Z484" s="1"/>
      <c r="AA484" s="1"/>
      <c r="AB484" s="11"/>
      <c r="AC484" s="1"/>
      <c r="AD484" s="1"/>
      <c r="AE484" s="1"/>
      <c r="AF484" s="11"/>
      <c r="AG484" s="11"/>
      <c r="AH484" s="11"/>
    </row>
    <row r="485" spans="1:34" ht="15.75" x14ac:dyDescent="0.25">
      <c r="A485" s="28">
        <v>42</v>
      </c>
      <c r="B485" s="28"/>
      <c r="C485" s="5"/>
      <c r="D485" s="28">
        <v>927534</v>
      </c>
      <c r="E485" s="5"/>
      <c r="F485" s="5"/>
      <c r="G485" s="28" t="s">
        <v>1233</v>
      </c>
      <c r="H485" s="26"/>
      <c r="I485" s="25"/>
      <c r="J485" s="1" t="s">
        <v>1234</v>
      </c>
      <c r="K485" t="str">
        <f>IF(OR(C485="",C485=" "),"",1)</f>
        <v/>
      </c>
      <c r="L485" s="12">
        <f>IF(OR(D485="",D485=" "),"",1)</f>
        <v>1</v>
      </c>
      <c r="M485" s="12" t="str">
        <f>IF(OR(E485="",E485=" "),"",1)</f>
        <v/>
      </c>
      <c r="N485" s="12">
        <f>IF(OR(K485=1,L485=1,M485=1),1,"")</f>
        <v>1</v>
      </c>
      <c r="O485" s="12" t="str">
        <f>IF(IFERROR(FIND(")",G485),0)&gt;0,1,"")</f>
        <v/>
      </c>
      <c r="P485" s="12" t="str">
        <f>IF(IFERROR(FIND("Family",G485),0)&gt;0,1,"")</f>
        <v/>
      </c>
      <c r="Q485" s="12">
        <f>IF(IFERROR(FIND("second marker",J485),0)&gt;0,IF(O485=1,"",1),"")</f>
        <v>1</v>
      </c>
      <c r="R485" s="12" t="str">
        <f>IF(A485="S",1,"")</f>
        <v/>
      </c>
      <c r="S485" s="12" t="str">
        <f>IF(OR(B485="",B485=" "),"",1)</f>
        <v/>
      </c>
      <c r="T485" s="1"/>
      <c r="U485" s="1"/>
      <c r="V485" s="1"/>
      <c r="W485" s="1"/>
      <c r="X485" s="1"/>
      <c r="Y485" s="1"/>
      <c r="Z485" s="1"/>
      <c r="AA485" s="1"/>
      <c r="AB485" s="11"/>
      <c r="AC485" s="1"/>
      <c r="AD485" s="1"/>
      <c r="AE485" s="1"/>
      <c r="AF485" s="11"/>
      <c r="AG485" s="11"/>
      <c r="AH485" s="11"/>
    </row>
    <row r="486" spans="1:34" ht="15.75" x14ac:dyDescent="0.25">
      <c r="A486" s="28">
        <v>38</v>
      </c>
      <c r="B486" s="28"/>
      <c r="C486" s="5">
        <v>214932</v>
      </c>
      <c r="D486" s="28">
        <v>927530</v>
      </c>
      <c r="E486" s="3"/>
      <c r="F486" s="3"/>
      <c r="G486" s="28" t="s">
        <v>1235</v>
      </c>
      <c r="H486" s="26" t="s">
        <v>1024</v>
      </c>
      <c r="I486" s="25">
        <v>1890</v>
      </c>
      <c r="J486" s="1" t="s">
        <v>1236</v>
      </c>
      <c r="K486">
        <f>IF(OR(C486="",C486=" "),"",1)</f>
        <v>1</v>
      </c>
      <c r="L486" s="12">
        <f>IF(OR(D486="",D486=" "),"",1)</f>
        <v>1</v>
      </c>
      <c r="M486" s="12" t="str">
        <f>IF(OR(E486="",E486=" "),"",1)</f>
        <v/>
      </c>
      <c r="N486" s="12">
        <f>IF(OR(K486=1,L486=1,M486=1),1,"")</f>
        <v>1</v>
      </c>
      <c r="O486" s="12" t="str">
        <f>IF(IFERROR(FIND(")",G486),0)&gt;0,1,"")</f>
        <v/>
      </c>
      <c r="P486" s="12" t="str">
        <f>IF(IFERROR(FIND("Family",G486),0)&gt;0,1,"")</f>
        <v/>
      </c>
      <c r="Q486" s="12">
        <f>IF(IFERROR(FIND("second marker",J486),0)&gt;0,IF(O486=1,"",1),"")</f>
        <v>1</v>
      </c>
      <c r="R486" s="12" t="str">
        <f>IF(A486="S",1,"")</f>
        <v/>
      </c>
      <c r="S486" s="12" t="str">
        <f>IF(OR(B486="",B486=" "),"",1)</f>
        <v/>
      </c>
      <c r="T486" s="1"/>
      <c r="U486" s="1"/>
      <c r="V486" s="1"/>
      <c r="W486" s="1"/>
      <c r="X486" s="1"/>
      <c r="Y486" s="1"/>
      <c r="Z486" s="1"/>
      <c r="AA486" s="1"/>
      <c r="AB486" s="11"/>
      <c r="AC486" s="1"/>
      <c r="AD486" s="1"/>
      <c r="AE486" s="1"/>
      <c r="AF486" s="11"/>
      <c r="AG486" s="11"/>
      <c r="AH486" s="11"/>
    </row>
    <row r="487" spans="1:34" ht="15.75" x14ac:dyDescent="0.25">
      <c r="A487" s="28">
        <v>37</v>
      </c>
      <c r="B487" s="28"/>
      <c r="C487" s="5"/>
      <c r="D487" s="28">
        <v>927529</v>
      </c>
      <c r="E487" s="3"/>
      <c r="F487" s="3"/>
      <c r="G487" s="28" t="s">
        <v>1237</v>
      </c>
      <c r="H487" s="26"/>
      <c r="I487" s="25"/>
      <c r="J487" s="1" t="s">
        <v>1238</v>
      </c>
      <c r="K487" t="str">
        <f>IF(OR(C487="",C487=" "),"",1)</f>
        <v/>
      </c>
      <c r="L487" s="12">
        <f>IF(OR(D487="",D487=" "),"",1)</f>
        <v>1</v>
      </c>
      <c r="M487" s="12" t="str">
        <f>IF(OR(E487="",E487=" "),"",1)</f>
        <v/>
      </c>
      <c r="N487" s="12">
        <f>IF(OR(K487=1,L487=1,M487=1),1,"")</f>
        <v>1</v>
      </c>
      <c r="O487" s="12" t="str">
        <f>IF(IFERROR(FIND(")",G487),0)&gt;0,1,"")</f>
        <v/>
      </c>
      <c r="P487" s="12">
        <f>IF(IFERROR(FIND("Family",G487),0)&gt;0,1,"")</f>
        <v>1</v>
      </c>
      <c r="Q487" s="12" t="str">
        <f>IF(IFERROR(FIND("second marker",J487),0)&gt;0,IF(O487=1,"",1),"")</f>
        <v/>
      </c>
      <c r="R487" s="12" t="str">
        <f>IF(A487="S",1,"")</f>
        <v/>
      </c>
      <c r="S487" s="12" t="str">
        <f>IF(OR(B487="",B487=" "),"",1)</f>
        <v/>
      </c>
      <c r="T487" s="1"/>
      <c r="U487" s="1"/>
      <c r="V487" s="1"/>
      <c r="W487" s="1"/>
      <c r="X487" s="1"/>
      <c r="Y487" s="1"/>
      <c r="Z487" s="1"/>
      <c r="AA487" s="1"/>
      <c r="AB487" s="11"/>
      <c r="AC487" s="1"/>
      <c r="AD487" s="1"/>
      <c r="AE487" s="1"/>
      <c r="AF487" s="11"/>
      <c r="AG487" s="11"/>
      <c r="AH487" s="11"/>
    </row>
    <row r="488" spans="1:34" ht="15.75" x14ac:dyDescent="0.25">
      <c r="A488" s="28">
        <v>55</v>
      </c>
      <c r="B488" s="28"/>
      <c r="C488" s="5"/>
      <c r="D488" s="28">
        <v>927548</v>
      </c>
      <c r="E488" s="5"/>
      <c r="F488" s="5"/>
      <c r="G488" s="28" t="s">
        <v>1445</v>
      </c>
      <c r="H488" s="26" t="s">
        <v>1260</v>
      </c>
      <c r="I488" s="25" t="s">
        <v>1261</v>
      </c>
      <c r="J488" s="1" t="s">
        <v>1453</v>
      </c>
      <c r="K488" t="str">
        <f>IF(OR(C488="",C488=" "),"",1)</f>
        <v/>
      </c>
      <c r="L488" s="12">
        <f>IF(OR(D488="",D488=" "),"",1)</f>
        <v>1</v>
      </c>
      <c r="M488" s="12" t="str">
        <f>IF(OR(E488="",E488=" "),"",1)</f>
        <v/>
      </c>
      <c r="N488" s="12">
        <f>IF(OR(K488=1,L488=1,M488=1),1,"")</f>
        <v>1</v>
      </c>
      <c r="O488" s="12" t="str">
        <f>IF(IFERROR(FIND(")",G488),0)&gt;0,1,"")</f>
        <v/>
      </c>
      <c r="P488" s="12" t="str">
        <f>IF(IFERROR(FIND("Family",G488),0)&gt;0,1,"")</f>
        <v/>
      </c>
      <c r="Q488" s="12" t="str">
        <f>IF(IFERROR(FIND("second marker",J488),0)&gt;0,IF(O488=1,"",1),"")</f>
        <v/>
      </c>
      <c r="R488" s="12" t="str">
        <f>IF(A488="S",1,"")</f>
        <v/>
      </c>
      <c r="S488" s="12" t="str">
        <f>IF(OR(B488="",B488=" "),"",1)</f>
        <v/>
      </c>
      <c r="T488" s="1"/>
      <c r="U488" s="1"/>
      <c r="V488" s="1"/>
      <c r="W488" s="1"/>
      <c r="X488" s="1"/>
      <c r="Y488" s="1"/>
      <c r="Z488" s="1"/>
      <c r="AA488" s="1"/>
      <c r="AB488" s="11"/>
      <c r="AC488" s="1"/>
      <c r="AD488" s="1"/>
      <c r="AE488" s="1"/>
      <c r="AF488" s="11"/>
      <c r="AG488" s="11"/>
      <c r="AH488" s="11"/>
    </row>
    <row r="489" spans="1:34" ht="15.75" x14ac:dyDescent="0.25">
      <c r="A489" s="28">
        <v>60</v>
      </c>
      <c r="B489" s="28"/>
      <c r="C489" s="5"/>
      <c r="D489" s="28">
        <v>297292</v>
      </c>
      <c r="E489" s="3"/>
      <c r="F489" s="3"/>
      <c r="G489" s="28" t="s">
        <v>1239</v>
      </c>
      <c r="H489" s="26" t="s">
        <v>691</v>
      </c>
      <c r="I489" s="25">
        <v>1953</v>
      </c>
      <c r="J489" s="1" t="s">
        <v>1460</v>
      </c>
      <c r="K489" t="str">
        <f>IF(OR(C489="",C489=" "),"",1)</f>
        <v/>
      </c>
      <c r="L489" s="12">
        <f>IF(OR(D489="",D489=" "),"",1)</f>
        <v>1</v>
      </c>
      <c r="M489" s="12" t="str">
        <f>IF(OR(E489="",E489=" "),"",1)</f>
        <v/>
      </c>
      <c r="N489" s="12">
        <f>IF(OR(K489=1,L489=1,M489=1),1,"")</f>
        <v>1</v>
      </c>
      <c r="O489" s="12" t="str">
        <f>IF(IFERROR(FIND(")",G489),0)&gt;0,1,"")</f>
        <v/>
      </c>
      <c r="P489" s="12" t="str">
        <f>IF(IFERROR(FIND("Family",G489),0)&gt;0,1,"")</f>
        <v/>
      </c>
      <c r="Q489" s="12" t="str">
        <f>IF(IFERROR(FIND("second marker",J489),0)&gt;0,IF(O489=1,"",1),"")</f>
        <v/>
      </c>
      <c r="R489" s="12" t="str">
        <f>IF(A489="S",1,"")</f>
        <v/>
      </c>
      <c r="S489" s="12" t="str">
        <f>IF(OR(B489="",B489=" "),"",1)</f>
        <v/>
      </c>
      <c r="T489" s="1"/>
      <c r="U489" s="1"/>
      <c r="V489" s="1"/>
      <c r="W489" s="1"/>
      <c r="X489" s="1"/>
      <c r="Y489" s="1"/>
      <c r="Z489" s="1"/>
      <c r="AA489" s="1"/>
      <c r="AB489" s="11"/>
      <c r="AC489" s="1"/>
      <c r="AD489" s="1"/>
      <c r="AE489" s="1"/>
      <c r="AF489" s="11"/>
      <c r="AG489" s="11"/>
      <c r="AH489" s="11"/>
    </row>
    <row r="490" spans="1:34" ht="15.75" x14ac:dyDescent="0.25">
      <c r="A490" s="28">
        <v>49</v>
      </c>
      <c r="B490" s="28"/>
      <c r="C490" s="5"/>
      <c r="D490" s="28">
        <v>927542</v>
      </c>
      <c r="E490" s="5"/>
      <c r="F490" s="5"/>
      <c r="G490" s="28" t="s">
        <v>1446</v>
      </c>
      <c r="H490" s="26" t="s">
        <v>1262</v>
      </c>
      <c r="I490" s="25" t="s">
        <v>1263</v>
      </c>
      <c r="J490" s="1" t="s">
        <v>1454</v>
      </c>
      <c r="K490" t="str">
        <f>IF(OR(C490="",C490=" "),"",1)</f>
        <v/>
      </c>
      <c r="L490" s="12">
        <f>IF(OR(D490="",D490=" "),"",1)</f>
        <v>1</v>
      </c>
      <c r="M490" s="12" t="str">
        <f>IF(OR(E490="",E490=" "),"",1)</f>
        <v/>
      </c>
      <c r="N490" s="12">
        <f>IF(OR(K490=1,L490=1,M490=1),1,"")</f>
        <v>1</v>
      </c>
      <c r="O490" s="12" t="str">
        <f>IF(IFERROR(FIND(")",G490),0)&gt;0,1,"")</f>
        <v/>
      </c>
      <c r="P490" s="12" t="str">
        <f>IF(IFERROR(FIND("Family",G490),0)&gt;0,1,"")</f>
        <v/>
      </c>
      <c r="Q490" s="12" t="str">
        <f>IF(IFERROR(FIND("second marker",J490),0)&gt;0,IF(O490=1,"",1),"")</f>
        <v/>
      </c>
      <c r="R490" s="12" t="str">
        <f>IF(A490="S",1,"")</f>
        <v/>
      </c>
      <c r="S490" s="12" t="str">
        <f>IF(OR(B490="",B490=" "),"",1)</f>
        <v/>
      </c>
      <c r="T490" s="1"/>
      <c r="U490" s="1"/>
      <c r="V490" s="1"/>
      <c r="W490" s="1"/>
      <c r="X490" s="1"/>
      <c r="Y490" s="1"/>
      <c r="Z490" s="1"/>
      <c r="AA490" s="1"/>
      <c r="AB490" s="11"/>
      <c r="AC490" s="1"/>
      <c r="AD490" s="1"/>
      <c r="AE490" s="1"/>
      <c r="AF490" s="11"/>
      <c r="AG490" s="11"/>
      <c r="AH490" s="11"/>
    </row>
    <row r="491" spans="1:34" ht="15.75" x14ac:dyDescent="0.25">
      <c r="A491" s="28">
        <v>50</v>
      </c>
      <c r="B491" s="28"/>
      <c r="C491" s="5">
        <v>214936</v>
      </c>
      <c r="D491" s="28">
        <v>927543</v>
      </c>
      <c r="E491" s="5"/>
      <c r="F491" s="5"/>
      <c r="G491" s="28" t="s">
        <v>1447</v>
      </c>
      <c r="H491" s="5" t="s">
        <v>257</v>
      </c>
      <c r="I491" s="26">
        <v>1929</v>
      </c>
      <c r="J491" s="1" t="s">
        <v>1455</v>
      </c>
      <c r="K491">
        <f>IF(OR(C491="",C491=" "),"",1)</f>
        <v>1</v>
      </c>
      <c r="L491" s="12">
        <f>IF(OR(D491="",D491=" "),"",1)</f>
        <v>1</v>
      </c>
      <c r="M491" s="12" t="str">
        <f>IF(OR(E491="",E491=" "),"",1)</f>
        <v/>
      </c>
      <c r="N491" s="12">
        <f>IF(OR(K491=1,L491=1,M491=1),1,"")</f>
        <v>1</v>
      </c>
      <c r="O491" s="12" t="str">
        <f>IF(IFERROR(FIND(")",G491),0)&gt;0,1,"")</f>
        <v/>
      </c>
      <c r="P491" s="12" t="str">
        <f>IF(IFERROR(FIND("Family",G491),0)&gt;0,1,"")</f>
        <v/>
      </c>
      <c r="Q491" s="12" t="str">
        <f>IF(IFERROR(FIND("second marker",J491),0)&gt;0,IF(O491=1,"",1),"")</f>
        <v/>
      </c>
      <c r="R491" s="12" t="str">
        <f>IF(A491="S",1,"")</f>
        <v/>
      </c>
      <c r="S491" s="12" t="str">
        <f>IF(OR(B491="",B491=" "),"",1)</f>
        <v/>
      </c>
      <c r="T491" s="1"/>
      <c r="U491" s="1"/>
      <c r="V491" s="1"/>
      <c r="W491" s="1"/>
      <c r="X491" s="1"/>
      <c r="Y491" s="1"/>
      <c r="Z491" s="1"/>
      <c r="AA491" s="1"/>
      <c r="AB491" s="11"/>
      <c r="AC491" s="1"/>
      <c r="AD491" s="1"/>
      <c r="AE491" s="1"/>
      <c r="AF491" s="11"/>
      <c r="AG491" s="11"/>
      <c r="AH491" s="11"/>
    </row>
    <row r="492" spans="1:34" ht="15.75" x14ac:dyDescent="0.25">
      <c r="A492" s="28">
        <v>52</v>
      </c>
      <c r="B492" s="28"/>
      <c r="C492" s="5"/>
      <c r="D492" s="28">
        <v>927545</v>
      </c>
      <c r="E492" s="5"/>
      <c r="F492" s="5"/>
      <c r="G492" s="28" t="s">
        <v>1448</v>
      </c>
      <c r="H492" s="26" t="s">
        <v>1264</v>
      </c>
      <c r="I492" s="38">
        <v>2342</v>
      </c>
      <c r="J492" s="1" t="s">
        <v>1456</v>
      </c>
      <c r="K492" t="str">
        <f>IF(OR(C492="",C492=" "),"",1)</f>
        <v/>
      </c>
      <c r="L492" s="12">
        <f>IF(OR(D492="",D492=" "),"",1)</f>
        <v>1</v>
      </c>
      <c r="M492" s="12" t="str">
        <f>IF(OR(E492="",E492=" "),"",1)</f>
        <v/>
      </c>
      <c r="N492" s="12">
        <f>IF(OR(K492=1,L492=1,M492=1),1,"")</f>
        <v>1</v>
      </c>
      <c r="O492" s="12" t="str">
        <f>IF(IFERROR(FIND(")",G492),0)&gt;0,1,"")</f>
        <v/>
      </c>
      <c r="P492" s="12" t="str">
        <f>IF(IFERROR(FIND("Family",G492),0)&gt;0,1,"")</f>
        <v/>
      </c>
      <c r="Q492" s="12" t="str">
        <f>IF(IFERROR(FIND("second marker",J492),0)&gt;0,IF(O492=1,"",1),"")</f>
        <v/>
      </c>
      <c r="R492" s="12" t="str">
        <f>IF(A492="S",1,"")</f>
        <v/>
      </c>
      <c r="S492" s="12" t="str">
        <f>IF(OR(B492="",B492=" "),"",1)</f>
        <v/>
      </c>
      <c r="T492" s="1"/>
      <c r="U492" s="1"/>
      <c r="V492" s="1"/>
      <c r="W492" s="1"/>
      <c r="X492" s="1"/>
      <c r="Y492" s="1"/>
      <c r="Z492" s="1"/>
      <c r="AA492" s="1"/>
      <c r="AB492" s="11"/>
      <c r="AC492" s="1"/>
      <c r="AD492" s="1"/>
      <c r="AE492" s="1"/>
      <c r="AF492" s="11"/>
      <c r="AG492" s="11"/>
      <c r="AH492" s="11"/>
    </row>
    <row r="493" spans="1:34" ht="15.75" x14ac:dyDescent="0.25">
      <c r="A493" s="28">
        <v>218</v>
      </c>
      <c r="B493" s="28"/>
      <c r="C493" s="5"/>
      <c r="D493" s="28">
        <v>928259</v>
      </c>
      <c r="E493" s="30"/>
      <c r="F493" s="30"/>
      <c r="G493" s="28" t="s">
        <v>1240</v>
      </c>
      <c r="H493" s="26" t="s">
        <v>1241</v>
      </c>
      <c r="I493" s="25" t="s">
        <v>1242</v>
      </c>
      <c r="J493" s="1" t="s">
        <v>1243</v>
      </c>
      <c r="K493" t="str">
        <f>IF(OR(C493="",C493=" "),"",1)</f>
        <v/>
      </c>
      <c r="L493" s="12">
        <f>IF(OR(D493="",D493=" "),"",1)</f>
        <v>1</v>
      </c>
      <c r="M493" s="12" t="str">
        <f>IF(OR(E493="",E493=" "),"",1)</f>
        <v/>
      </c>
      <c r="N493" s="12">
        <f>IF(OR(K493=1,L493=1,M493=1),1,"")</f>
        <v>1</v>
      </c>
      <c r="O493" s="12" t="str">
        <f>IF(IFERROR(FIND(")",G493),0)&gt;0,1,"")</f>
        <v/>
      </c>
      <c r="P493" s="12" t="str">
        <f>IF(IFERROR(FIND("Family",G493),0)&gt;0,1,"")</f>
        <v/>
      </c>
      <c r="Q493" s="12" t="str">
        <f>IF(IFERROR(FIND("second marker",J493),0)&gt;0,IF(O493=1,"",1),"")</f>
        <v/>
      </c>
      <c r="R493" s="12" t="str">
        <f>IF(A493="S",1,"")</f>
        <v/>
      </c>
      <c r="S493" s="12" t="str">
        <f>IF(OR(B493="",B493=" "),"",1)</f>
        <v/>
      </c>
      <c r="T493" s="1"/>
      <c r="U493" s="1"/>
      <c r="V493" s="1"/>
      <c r="W493" s="1"/>
      <c r="X493" s="1"/>
      <c r="Y493" s="1"/>
      <c r="Z493" s="1"/>
      <c r="AA493" s="1"/>
      <c r="AB493" s="11"/>
      <c r="AC493" s="1"/>
      <c r="AD493" s="1"/>
      <c r="AE493" s="1"/>
      <c r="AF493" s="11"/>
      <c r="AG493" s="11"/>
      <c r="AH493" s="11"/>
    </row>
    <row r="494" spans="1:34" ht="15.75" x14ac:dyDescent="0.25">
      <c r="A494" s="28">
        <v>58</v>
      </c>
      <c r="B494" s="28"/>
      <c r="C494" s="5"/>
      <c r="D494" s="28">
        <v>927551</v>
      </c>
      <c r="E494" s="5"/>
      <c r="F494" s="5"/>
      <c r="G494" s="28" t="s">
        <v>1449</v>
      </c>
      <c r="H494" s="26" t="s">
        <v>1127</v>
      </c>
      <c r="I494" s="25">
        <v>1918</v>
      </c>
      <c r="J494" s="1" t="s">
        <v>1457</v>
      </c>
      <c r="K494" t="str">
        <f>IF(OR(C494="",C494=" "),"",1)</f>
        <v/>
      </c>
      <c r="L494" s="12">
        <f>IF(OR(D494="",D494=" "),"",1)</f>
        <v>1</v>
      </c>
      <c r="M494" s="12" t="str">
        <f>IF(OR(E494="",E494=" "),"",1)</f>
        <v/>
      </c>
      <c r="N494" s="12">
        <f>IF(OR(K494=1,L494=1,M494=1),1,"")</f>
        <v>1</v>
      </c>
      <c r="O494" s="12" t="str">
        <f>IF(IFERROR(FIND(")",G494),0)&gt;0,1,"")</f>
        <v/>
      </c>
      <c r="P494" s="12" t="str">
        <f>IF(IFERROR(FIND("Family",G494),0)&gt;0,1,"")</f>
        <v/>
      </c>
      <c r="Q494" s="12" t="str">
        <f>IF(IFERROR(FIND("second marker",J494),0)&gt;0,IF(O494=1,"",1),"")</f>
        <v/>
      </c>
      <c r="R494" s="12" t="str">
        <f>IF(A494="S",1,"")</f>
        <v/>
      </c>
      <c r="S494" s="12" t="str">
        <f>IF(OR(B494="",B494=" "),"",1)</f>
        <v/>
      </c>
      <c r="T494" s="1"/>
      <c r="U494" s="1"/>
      <c r="V494" s="1"/>
      <c r="W494" s="1"/>
      <c r="X494" s="1"/>
      <c r="Y494" s="1"/>
      <c r="Z494" s="1"/>
      <c r="AA494" s="1"/>
      <c r="AB494" s="11"/>
      <c r="AC494" s="1"/>
      <c r="AD494" s="1"/>
      <c r="AE494" s="1"/>
      <c r="AF494" s="11"/>
      <c r="AG494" s="11"/>
      <c r="AH494" s="11"/>
    </row>
    <row r="495" spans="1:34" ht="15.75" x14ac:dyDescent="0.25">
      <c r="A495" s="28">
        <v>59</v>
      </c>
      <c r="B495" s="28"/>
      <c r="C495" s="5">
        <v>214937</v>
      </c>
      <c r="D495" s="28">
        <v>927552</v>
      </c>
      <c r="E495" s="5"/>
      <c r="F495" s="5"/>
      <c r="G495" s="28" t="s">
        <v>1450</v>
      </c>
      <c r="H495" s="26" t="s">
        <v>255</v>
      </c>
      <c r="I495" s="29">
        <v>1915</v>
      </c>
      <c r="J495" s="1" t="s">
        <v>1458</v>
      </c>
      <c r="K495">
        <f>IF(OR(C495="",C495=" "),"",1)</f>
        <v>1</v>
      </c>
      <c r="L495" s="12">
        <f>IF(OR(D495="",D495=" "),"",1)</f>
        <v>1</v>
      </c>
      <c r="M495" s="12" t="str">
        <f>IF(OR(E495="",E495=" "),"",1)</f>
        <v/>
      </c>
      <c r="N495" s="12">
        <f>IF(OR(K495=1,L495=1,M495=1),1,"")</f>
        <v>1</v>
      </c>
      <c r="O495" s="12" t="str">
        <f>IF(IFERROR(FIND(")",G495),0)&gt;0,1,"")</f>
        <v/>
      </c>
      <c r="P495" s="12" t="str">
        <f>IF(IFERROR(FIND("Family",G495),0)&gt;0,1,"")</f>
        <v/>
      </c>
      <c r="Q495" s="12" t="str">
        <f>IF(IFERROR(FIND("second marker",J495),0)&gt;0,IF(O495=1,"",1),"")</f>
        <v/>
      </c>
      <c r="R495" s="12" t="str">
        <f>IF(A495="S",1,"")</f>
        <v/>
      </c>
      <c r="S495" s="12" t="str">
        <f>IF(OR(B495="",B495=" "),"",1)</f>
        <v/>
      </c>
      <c r="T495" s="1"/>
      <c r="U495" s="1"/>
      <c r="V495" s="1"/>
      <c r="W495" s="1"/>
      <c r="X495" s="1"/>
      <c r="Y495" s="1"/>
      <c r="Z495" s="1"/>
      <c r="AA495" s="1"/>
      <c r="AB495" s="11"/>
      <c r="AC495" s="1"/>
      <c r="AD495" s="1"/>
      <c r="AE495" s="1"/>
      <c r="AF495" s="11"/>
      <c r="AG495" s="11"/>
      <c r="AH495" s="11"/>
    </row>
    <row r="496" spans="1:34" ht="15.75" x14ac:dyDescent="0.25">
      <c r="A496" s="28">
        <v>217</v>
      </c>
      <c r="B496" s="28"/>
      <c r="C496" s="5"/>
      <c r="D496" s="28">
        <v>928258</v>
      </c>
      <c r="E496" s="30"/>
      <c r="F496" s="30"/>
      <c r="G496" s="28" t="s">
        <v>1244</v>
      </c>
      <c r="H496" s="26" t="s">
        <v>1245</v>
      </c>
      <c r="I496" s="25" t="s">
        <v>1246</v>
      </c>
      <c r="J496" s="1" t="s">
        <v>1247</v>
      </c>
      <c r="K496" t="str">
        <f>IF(OR(C496="",C496=" "),"",1)</f>
        <v/>
      </c>
      <c r="L496" s="12">
        <f>IF(OR(D496="",D496=" "),"",1)</f>
        <v>1</v>
      </c>
      <c r="M496" s="12" t="str">
        <f>IF(OR(E496="",E496=" "),"",1)</f>
        <v/>
      </c>
      <c r="N496" s="12">
        <f>IF(OR(K496=1,L496=1,M496=1),1,"")</f>
        <v>1</v>
      </c>
      <c r="O496" s="12" t="str">
        <f>IF(IFERROR(FIND(")",G496),0)&gt;0,1,"")</f>
        <v/>
      </c>
      <c r="P496" s="12" t="str">
        <f>IF(IFERROR(FIND("Family",G496),0)&gt;0,1,"")</f>
        <v/>
      </c>
      <c r="Q496" s="12" t="str">
        <f>IF(IFERROR(FIND("second marker",J496),0)&gt;0,IF(O496=1,"",1),"")</f>
        <v/>
      </c>
      <c r="R496" s="12" t="str">
        <f>IF(A496="S",1,"")</f>
        <v/>
      </c>
      <c r="S496" s="12" t="str">
        <f>IF(OR(B496="",B496=" "),"",1)</f>
        <v/>
      </c>
      <c r="T496" s="1"/>
      <c r="U496" s="1"/>
      <c r="V496" s="1"/>
      <c r="W496" s="1"/>
      <c r="X496" s="1"/>
      <c r="Y496" s="1"/>
      <c r="Z496" s="1"/>
      <c r="AA496" s="1"/>
      <c r="AB496" s="11"/>
      <c r="AC496" s="1"/>
      <c r="AD496" s="1"/>
      <c r="AE496" s="1"/>
      <c r="AF496" s="11"/>
      <c r="AG496" s="11"/>
      <c r="AH496" s="11"/>
    </row>
    <row r="497" spans="1:34" ht="15.75" x14ac:dyDescent="0.25">
      <c r="A497" s="28">
        <v>51</v>
      </c>
      <c r="B497" s="28"/>
      <c r="C497" s="5">
        <v>214938</v>
      </c>
      <c r="D497" s="28">
        <v>927544</v>
      </c>
      <c r="E497" s="5"/>
      <c r="F497" s="5"/>
      <c r="G497" s="28" t="s">
        <v>1451</v>
      </c>
      <c r="H497" s="26">
        <v>1848</v>
      </c>
      <c r="I497" s="29" t="s">
        <v>1050</v>
      </c>
      <c r="J497" s="1" t="s">
        <v>1458</v>
      </c>
      <c r="K497">
        <f>IF(OR(C497="",C497=" "),"",1)</f>
        <v>1</v>
      </c>
      <c r="L497" s="12">
        <f>IF(OR(D497="",D497=" "),"",1)</f>
        <v>1</v>
      </c>
      <c r="M497" s="12" t="str">
        <f>IF(OR(E497="",E497=" "),"",1)</f>
        <v/>
      </c>
      <c r="N497" s="12">
        <f>IF(OR(K497=1,L497=1,M497=1),1,"")</f>
        <v>1</v>
      </c>
      <c r="O497" s="12" t="str">
        <f>IF(IFERROR(FIND(")",G497),0)&gt;0,1,"")</f>
        <v/>
      </c>
      <c r="P497" s="12" t="str">
        <f>IF(IFERROR(FIND("Family",G497),0)&gt;0,1,"")</f>
        <v/>
      </c>
      <c r="Q497" s="12" t="str">
        <f>IF(IFERROR(FIND("second marker",J497),0)&gt;0,IF(O497=1,"",1),"")</f>
        <v/>
      </c>
      <c r="R497" s="12" t="str">
        <f>IF(A497="S",1,"")</f>
        <v/>
      </c>
      <c r="S497" s="12" t="str">
        <f>IF(OR(B497="",B497=" "),"",1)</f>
        <v/>
      </c>
      <c r="T497" s="1"/>
      <c r="U497" s="1"/>
      <c r="V497" s="1"/>
      <c r="W497" s="1"/>
      <c r="X497" s="1"/>
      <c r="Y497" s="1"/>
      <c r="Z497" s="1"/>
      <c r="AA497" s="1"/>
      <c r="AB497" s="11"/>
      <c r="AC497" s="1"/>
      <c r="AD497" s="1"/>
      <c r="AE497" s="1"/>
      <c r="AF497" s="11"/>
      <c r="AG497" s="11"/>
      <c r="AH497" s="11"/>
    </row>
    <row r="498" spans="1:34" ht="15.75" x14ac:dyDescent="0.25">
      <c r="A498" s="28">
        <v>56</v>
      </c>
      <c r="B498" s="28"/>
      <c r="C498" s="5">
        <v>214939</v>
      </c>
      <c r="D498" s="28">
        <v>927549</v>
      </c>
      <c r="E498" s="5"/>
      <c r="F498" s="5"/>
      <c r="G498" s="28" t="s">
        <v>1451</v>
      </c>
      <c r="H498" s="37" t="s">
        <v>1265</v>
      </c>
      <c r="I498" s="25" t="s">
        <v>1266</v>
      </c>
      <c r="J498" s="1" t="s">
        <v>1458</v>
      </c>
      <c r="K498">
        <f>IF(OR(C498="",C498=" "),"",1)</f>
        <v>1</v>
      </c>
      <c r="L498" s="12">
        <f>IF(OR(D498="",D498=" "),"",1)</f>
        <v>1</v>
      </c>
      <c r="M498" s="12" t="str">
        <f>IF(OR(E498="",E498=" "),"",1)</f>
        <v/>
      </c>
      <c r="N498" s="12">
        <f>IF(OR(K498=1,L498=1,M498=1),1,"")</f>
        <v>1</v>
      </c>
      <c r="O498" s="12" t="str">
        <f>IF(IFERROR(FIND(")",G498),0)&gt;0,1,"")</f>
        <v/>
      </c>
      <c r="P498" s="12" t="str">
        <f>IF(IFERROR(FIND("Family",G498),0)&gt;0,1,"")</f>
        <v/>
      </c>
      <c r="Q498" s="12" t="str">
        <f>IF(IFERROR(FIND("second marker",J498),0)&gt;0,IF(O498=1,"",1),"")</f>
        <v/>
      </c>
      <c r="R498" s="12" t="str">
        <f>IF(A498="S",1,"")</f>
        <v/>
      </c>
      <c r="S498" s="12" t="str">
        <f>IF(OR(B498="",B498=" "),"",1)</f>
        <v/>
      </c>
      <c r="T498" s="1"/>
      <c r="U498" s="1"/>
      <c r="V498" s="1"/>
      <c r="W498" s="1"/>
      <c r="X498" s="1"/>
      <c r="Y498" s="1"/>
      <c r="Z498" s="1"/>
      <c r="AA498" s="1"/>
      <c r="AB498" s="11"/>
      <c r="AC498" s="1"/>
      <c r="AD498" s="1"/>
      <c r="AE498" s="1"/>
      <c r="AF498" s="11"/>
      <c r="AG498" s="11"/>
      <c r="AH498" s="11"/>
    </row>
    <row r="499" spans="1:34" ht="15.75" x14ac:dyDescent="0.25">
      <c r="A499" s="5">
        <v>63</v>
      </c>
      <c r="B499" s="5"/>
      <c r="C499" s="5" t="s">
        <v>8</v>
      </c>
      <c r="D499" s="5">
        <v>927554</v>
      </c>
      <c r="E499" s="5" t="s">
        <v>8</v>
      </c>
      <c r="F499" s="5"/>
      <c r="G499" s="28" t="s">
        <v>1248</v>
      </c>
      <c r="H499" s="5" t="s">
        <v>1050</v>
      </c>
      <c r="I499" s="5">
        <v>2007</v>
      </c>
      <c r="J499" s="5" t="s">
        <v>1249</v>
      </c>
      <c r="K499" t="str">
        <f>IF(OR(C499="",C499=" "),"",1)</f>
        <v/>
      </c>
      <c r="L499" s="12">
        <f>IF(OR(D499="",D499=" "),"",1)</f>
        <v>1</v>
      </c>
      <c r="M499" s="12" t="str">
        <f>IF(OR(E499="",E499=" "),"",1)</f>
        <v/>
      </c>
      <c r="N499" s="12">
        <f>IF(OR(K499=1,L499=1,M499=1),1,"")</f>
        <v>1</v>
      </c>
      <c r="O499" s="12" t="str">
        <f>IF(IFERROR(FIND(")",G499),0)&gt;0,1,"")</f>
        <v/>
      </c>
      <c r="P499" s="12" t="str">
        <f>IF(IFERROR(FIND("Family",G499),0)&gt;0,1,"")</f>
        <v/>
      </c>
      <c r="Q499" s="12" t="str">
        <f>IF(IFERROR(FIND("second marker",J499),0)&gt;0,IF(O499=1,"",1),"")</f>
        <v/>
      </c>
      <c r="R499" s="12" t="str">
        <f>IF(A499="S",1,"")</f>
        <v/>
      </c>
      <c r="S499" s="12" t="str">
        <f>IF(OR(B499="",B499=" "),"",1)</f>
        <v/>
      </c>
      <c r="T499" s="1"/>
      <c r="U499" s="1"/>
      <c r="V499" s="1"/>
      <c r="W499" s="1"/>
      <c r="X499" s="1"/>
      <c r="Y499" s="1"/>
      <c r="Z499" s="1"/>
      <c r="AA499" s="1"/>
      <c r="AB499" s="11"/>
      <c r="AC499" s="1"/>
      <c r="AD499" s="1"/>
      <c r="AE499" s="1"/>
      <c r="AF499" s="11"/>
      <c r="AG499" s="11"/>
      <c r="AH499" s="11"/>
    </row>
    <row r="500" spans="1:34" ht="15.75" x14ac:dyDescent="0.25">
      <c r="A500" s="28">
        <v>61</v>
      </c>
      <c r="B500" s="28"/>
      <c r="C500" s="5"/>
      <c r="D500" s="28">
        <v>297293</v>
      </c>
      <c r="E500" s="3"/>
      <c r="F500" s="3"/>
      <c r="G500" s="28" t="s">
        <v>1250</v>
      </c>
      <c r="H500" s="34" t="s">
        <v>339</v>
      </c>
      <c r="I500" s="34">
        <v>1954</v>
      </c>
      <c r="J500" s="1" t="s">
        <v>1251</v>
      </c>
      <c r="K500" t="str">
        <f>IF(OR(C500="",C500=" "),"",1)</f>
        <v/>
      </c>
      <c r="L500" s="12">
        <f>IF(OR(D500="",D500=" "),"",1)</f>
        <v>1</v>
      </c>
      <c r="M500" s="12" t="str">
        <f>IF(OR(E500="",E500=" "),"",1)</f>
        <v/>
      </c>
      <c r="N500" s="12">
        <f>IF(OR(K500=1,L500=1,M500=1),1,"")</f>
        <v>1</v>
      </c>
      <c r="O500" s="12" t="str">
        <f>IF(IFERROR(FIND(")",G500),0)&gt;0,1,"")</f>
        <v/>
      </c>
      <c r="P500" s="12" t="str">
        <f>IF(IFERROR(FIND("Family",G500),0)&gt;0,1,"")</f>
        <v/>
      </c>
      <c r="Q500" s="12" t="str">
        <f>IF(IFERROR(FIND("second marker",J500),0)&gt;0,IF(O500=1,"",1),"")</f>
        <v/>
      </c>
      <c r="R500" s="12" t="str">
        <f>IF(A500="S",1,"")</f>
        <v/>
      </c>
      <c r="S500" s="12" t="str">
        <f>IF(OR(B500="",B500=" "),"",1)</f>
        <v/>
      </c>
      <c r="T500" s="1"/>
      <c r="U500" s="1"/>
      <c r="V500" s="1"/>
      <c r="W500" s="1"/>
      <c r="X500" s="1"/>
      <c r="Y500" s="1"/>
      <c r="Z500" s="1"/>
      <c r="AA500" s="1"/>
      <c r="AB500" s="11"/>
      <c r="AC500" s="1"/>
      <c r="AD500" s="1"/>
      <c r="AE500" s="1"/>
      <c r="AF500" s="11"/>
      <c r="AG500" s="11"/>
      <c r="AH500" s="11"/>
    </row>
    <row r="501" spans="1:34" ht="15.75" x14ac:dyDescent="0.25">
      <c r="A501" s="28">
        <v>57</v>
      </c>
      <c r="B501" s="28"/>
      <c r="C501" s="5"/>
      <c r="D501" s="28">
        <v>927550</v>
      </c>
      <c r="E501" s="5"/>
      <c r="F501" s="5"/>
      <c r="G501" s="28" t="s">
        <v>1452</v>
      </c>
      <c r="H501" s="26" t="s">
        <v>1267</v>
      </c>
      <c r="I501" s="25" t="s">
        <v>1268</v>
      </c>
      <c r="J501" s="1" t="s">
        <v>1459</v>
      </c>
      <c r="K501" t="str">
        <f>IF(OR(C501="",C501=" "),"",1)</f>
        <v/>
      </c>
      <c r="L501" s="12">
        <f>IF(OR(D501="",D501=" "),"",1)</f>
        <v>1</v>
      </c>
      <c r="M501" s="12" t="str">
        <f>IF(OR(E501="",E501=" "),"",1)</f>
        <v/>
      </c>
      <c r="N501" s="12">
        <f>IF(OR(K501=1,L501=1,M501=1),1,"")</f>
        <v>1</v>
      </c>
      <c r="O501" s="12" t="str">
        <f>IF(IFERROR(FIND(")",G501),0)&gt;0,1,"")</f>
        <v/>
      </c>
      <c r="P501" s="12" t="str">
        <f>IF(IFERROR(FIND("Family",G501),0)&gt;0,1,"")</f>
        <v/>
      </c>
      <c r="Q501" s="12" t="str">
        <f>IF(IFERROR(FIND("second marker",J501),0)&gt;0,IF(O501=1,"",1),"")</f>
        <v/>
      </c>
      <c r="R501" s="12" t="str">
        <f>IF(A501="S",1,"")</f>
        <v/>
      </c>
      <c r="S501" s="12" t="str">
        <f>IF(OR(B501="",B501=" "),"",1)</f>
        <v/>
      </c>
      <c r="T501" s="1"/>
      <c r="U501" s="1"/>
      <c r="V501" s="1"/>
      <c r="W501" s="1"/>
      <c r="X501" s="1"/>
      <c r="Y501" s="1"/>
      <c r="Z501" s="1"/>
      <c r="AA501" s="1"/>
      <c r="AB501" s="11"/>
      <c r="AC501" s="1"/>
      <c r="AD501" s="1"/>
      <c r="AE501" s="1"/>
      <c r="AF501" s="11"/>
      <c r="AG501" s="11"/>
      <c r="AH501" s="11"/>
    </row>
    <row r="502" spans="1:34" ht="15.75" x14ac:dyDescent="0.25">
      <c r="A502" s="28">
        <v>62</v>
      </c>
      <c r="B502" s="28"/>
      <c r="C502" s="5"/>
      <c r="D502" s="28">
        <v>297291</v>
      </c>
      <c r="E502" s="5"/>
      <c r="F502" s="5"/>
      <c r="G502" s="28" t="s">
        <v>1252</v>
      </c>
      <c r="H502" s="26">
        <v>1907</v>
      </c>
      <c r="I502" s="25">
        <v>1983</v>
      </c>
      <c r="J502" s="1" t="s">
        <v>1051</v>
      </c>
      <c r="K502" t="str">
        <f>IF(OR(C502="",C502=" "),"",1)</f>
        <v/>
      </c>
      <c r="L502" s="12">
        <f>IF(OR(D502="",D502=" "),"",1)</f>
        <v>1</v>
      </c>
      <c r="M502" s="12" t="str">
        <f>IF(OR(E502="",E502=" "),"",1)</f>
        <v/>
      </c>
      <c r="N502" s="12">
        <f>IF(OR(K502=1,L502=1,M502=1),1,"")</f>
        <v>1</v>
      </c>
      <c r="O502" s="12" t="str">
        <f>IF(IFERROR(FIND(")",G502),0)&gt;0,1,"")</f>
        <v/>
      </c>
      <c r="P502" s="12" t="str">
        <f>IF(IFERROR(FIND("Family",G502),0)&gt;0,1,"")</f>
        <v/>
      </c>
      <c r="Q502" s="12" t="str">
        <f>IF(IFERROR(FIND("second marker",J502),0)&gt;0,IF(O502=1,"",1),"")</f>
        <v/>
      </c>
      <c r="R502" s="12" t="str">
        <f>IF(A502="S",1,"")</f>
        <v/>
      </c>
      <c r="S502" s="12" t="str">
        <f>IF(OR(B502="",B502=" "),"",1)</f>
        <v/>
      </c>
      <c r="T502" s="1"/>
      <c r="U502" s="1"/>
      <c r="V502" s="1"/>
      <c r="W502" s="1"/>
      <c r="X502" s="1"/>
      <c r="Y502" s="1"/>
      <c r="Z502" s="1"/>
      <c r="AA502" s="1"/>
      <c r="AB502" s="11"/>
      <c r="AC502" s="1"/>
      <c r="AD502" s="1"/>
      <c r="AE502" s="1"/>
      <c r="AF502" s="11"/>
      <c r="AG502" s="11"/>
      <c r="AH502" s="11"/>
    </row>
    <row r="503" spans="1:34" ht="15.75" x14ac:dyDescent="0.25">
      <c r="A503" s="28">
        <v>340</v>
      </c>
      <c r="B503" s="28"/>
      <c r="C503" s="5"/>
      <c r="D503" s="28">
        <v>928822</v>
      </c>
      <c r="E503" s="5"/>
      <c r="F503" s="5"/>
      <c r="G503" s="28" t="s">
        <v>1253</v>
      </c>
      <c r="H503" s="26" t="s">
        <v>1254</v>
      </c>
      <c r="I503" s="26" t="s">
        <v>1255</v>
      </c>
      <c r="J503" s="1" t="s">
        <v>1256</v>
      </c>
      <c r="K503" t="str">
        <f>IF(OR(C503="",C503=" "),"",1)</f>
        <v/>
      </c>
      <c r="L503" s="12">
        <f>IF(OR(D503="",D503=" "),"",1)</f>
        <v>1</v>
      </c>
      <c r="M503" s="12" t="str">
        <f>IF(OR(E503="",E503=" "),"",1)</f>
        <v/>
      </c>
      <c r="N503" s="12">
        <f>IF(OR(K503=1,L503=1,M503=1),1,"")</f>
        <v>1</v>
      </c>
      <c r="O503" s="12" t="str">
        <f>IF(IFERROR(FIND(")",G503),0)&gt;0,1,"")</f>
        <v/>
      </c>
      <c r="P503" s="12" t="str">
        <f>IF(IFERROR(FIND("Family",G503),0)&gt;0,1,"")</f>
        <v/>
      </c>
      <c r="Q503" s="12" t="str">
        <f>IF(IFERROR(FIND("second marker",J503),0)&gt;0,IF(O503=1,"",1),"")</f>
        <v/>
      </c>
      <c r="R503" s="12" t="str">
        <f>IF(A503="S",1,"")</f>
        <v/>
      </c>
      <c r="S503" s="12" t="str">
        <f>IF(OR(B503="",B503=" "),"",1)</f>
        <v/>
      </c>
      <c r="T503" s="1"/>
      <c r="U503" s="1"/>
      <c r="V503" s="1"/>
      <c r="W503" s="1"/>
      <c r="X503" s="1"/>
      <c r="Y503" s="1"/>
      <c r="Z503" s="1"/>
      <c r="AA503" s="1"/>
      <c r="AB503" s="11"/>
      <c r="AC503" s="1"/>
      <c r="AD503" s="1"/>
      <c r="AE503" s="1"/>
      <c r="AF503" s="11"/>
      <c r="AG503" s="11"/>
      <c r="AH503" s="11"/>
    </row>
    <row r="504" spans="1:34" ht="15.75" x14ac:dyDescent="0.25">
      <c r="A504" s="28">
        <v>349</v>
      </c>
      <c r="B504" s="28"/>
      <c r="C504" s="5"/>
      <c r="D504" s="28">
        <v>928888</v>
      </c>
      <c r="E504" s="5"/>
      <c r="F504" s="5"/>
      <c r="G504" s="28" t="s">
        <v>1257</v>
      </c>
      <c r="H504" s="26" t="s">
        <v>1258</v>
      </c>
      <c r="I504" s="25" t="s">
        <v>1259</v>
      </c>
      <c r="J504" s="1" t="s">
        <v>8</v>
      </c>
      <c r="K504" t="str">
        <f>IF(OR(C504="",C504=" "),"",1)</f>
        <v/>
      </c>
      <c r="L504" s="12">
        <f>IF(OR(D504="",D504=" "),"",1)</f>
        <v>1</v>
      </c>
      <c r="M504" s="12" t="str">
        <f>IF(OR(E504="",E504=" "),"",1)</f>
        <v/>
      </c>
      <c r="N504" s="12">
        <f>IF(OR(K504=1,L504=1,M504=1),1,"")</f>
        <v>1</v>
      </c>
      <c r="O504" s="12" t="str">
        <f>IF(IFERROR(FIND(")",G504),0)&gt;0,1,"")</f>
        <v/>
      </c>
      <c r="P504" s="12" t="str">
        <f>IF(IFERROR(FIND("Family",G504),0)&gt;0,1,"")</f>
        <v/>
      </c>
      <c r="Q504" s="12" t="str">
        <f>IF(IFERROR(FIND("second marker",J504),0)&gt;0,IF(O504=1,"",1),"")</f>
        <v/>
      </c>
      <c r="R504" s="12" t="str">
        <f>IF(A504="S",1,"")</f>
        <v/>
      </c>
      <c r="S504" s="12" t="str">
        <f>IF(OR(B504="",B504=" "),"",1)</f>
        <v/>
      </c>
      <c r="T504" s="1"/>
      <c r="U504" s="1"/>
      <c r="V504" s="1"/>
      <c r="W504" s="1"/>
      <c r="X504" s="1"/>
      <c r="Y504" s="1"/>
      <c r="Z504" s="1"/>
      <c r="AA504" s="1"/>
      <c r="AB504" s="11"/>
      <c r="AC504" s="1"/>
      <c r="AD504" s="1"/>
      <c r="AE504" s="1"/>
      <c r="AF504" s="11"/>
      <c r="AG504" s="11"/>
      <c r="AH504" s="11"/>
    </row>
    <row r="505" spans="1:34" x14ac:dyDescent="0.25">
      <c r="A505" s="4" t="s">
        <v>0</v>
      </c>
      <c r="B505" s="4" t="s">
        <v>1</v>
      </c>
      <c r="C505" s="4" t="s">
        <v>67</v>
      </c>
      <c r="D505" s="4" t="s">
        <v>68</v>
      </c>
      <c r="E505" s="4" t="s">
        <v>2</v>
      </c>
      <c r="F505" s="4" t="s">
        <v>56</v>
      </c>
      <c r="G505" s="4" t="s">
        <v>21</v>
      </c>
      <c r="H505" s="4" t="s">
        <v>4</v>
      </c>
      <c r="I505" s="4" t="s">
        <v>5</v>
      </c>
      <c r="J505" s="4" t="s">
        <v>6</v>
      </c>
      <c r="K505">
        <f>IF(OR(C505="",C505=" "),"",1)</f>
        <v>1</v>
      </c>
      <c r="L505" s="12">
        <f>IF(OR(D505="",D505=" "),"",1)</f>
        <v>1</v>
      </c>
      <c r="M505" s="12">
        <f>IF(OR(E505="",E505=" "),"",1)</f>
        <v>1</v>
      </c>
      <c r="N505" s="12">
        <f>IF(OR(K505=1,L505=1,M505=1),1,"")</f>
        <v>1</v>
      </c>
      <c r="O505" s="12" t="str">
        <f>IF(IFERROR(FIND(")",G505),0)&gt;0,1,"")</f>
        <v/>
      </c>
      <c r="P505" s="12" t="str">
        <f>IF(IFERROR(FIND("Family",G505),0)&gt;0,1,"")</f>
        <v/>
      </c>
      <c r="Q505" s="12" t="str">
        <f>IF(IFERROR(FIND("second marker",J505),0)&gt;0,IF(O505=1,"",1),"")</f>
        <v/>
      </c>
      <c r="R505" s="12">
        <f>IF(A505="S",1,"")</f>
        <v>1</v>
      </c>
      <c r="S505" s="12">
        <f>IF(OR(B505="",B505=" "),"",1)</f>
        <v>1</v>
      </c>
      <c r="T505" s="1"/>
      <c r="U505" s="1"/>
      <c r="V505" s="1"/>
      <c r="W505" s="1"/>
      <c r="X505" s="1"/>
      <c r="Y505" s="1"/>
      <c r="Z505" s="1"/>
      <c r="AA505" s="1"/>
      <c r="AB505" s="11"/>
      <c r="AC505" s="11"/>
      <c r="AD505" s="11"/>
    </row>
    <row r="506" spans="1:34" ht="15.75" x14ac:dyDescent="0.25">
      <c r="A506" s="28">
        <v>170</v>
      </c>
      <c r="B506" s="28"/>
      <c r="C506" s="5"/>
      <c r="D506" s="28">
        <v>928123</v>
      </c>
      <c r="E506" s="3"/>
      <c r="F506" s="3"/>
      <c r="G506" s="28" t="s">
        <v>1269</v>
      </c>
      <c r="H506" s="37" t="s">
        <v>418</v>
      </c>
      <c r="I506" s="37">
        <v>1959</v>
      </c>
      <c r="J506" s="1" t="s">
        <v>8</v>
      </c>
      <c r="K506" t="str">
        <f>IF(OR(C506="",C506=" "),"",1)</f>
        <v/>
      </c>
      <c r="L506" s="12">
        <f>IF(OR(D506="",D506=" "),"",1)</f>
        <v>1</v>
      </c>
      <c r="M506" s="12" t="str">
        <f>IF(OR(E506="",E506=" "),"",1)</f>
        <v/>
      </c>
      <c r="N506" s="12">
        <f>IF(OR(K506=1,L506=1,M506=1),1,"")</f>
        <v>1</v>
      </c>
      <c r="O506" s="12" t="str">
        <f>IF(IFERROR(FIND(")",G506),0)&gt;0,1,"")</f>
        <v/>
      </c>
      <c r="P506" s="12" t="str">
        <f>IF(IFERROR(FIND("Family",G506),0)&gt;0,1,"")</f>
        <v/>
      </c>
      <c r="Q506" s="12" t="str">
        <f>IF(IFERROR(FIND("second marker",J506),0)&gt;0,IF(O506=1,"",1),"")</f>
        <v/>
      </c>
      <c r="R506" s="12" t="str">
        <f>IF(A506="S",1,"")</f>
        <v/>
      </c>
      <c r="S506" s="12" t="str">
        <f>IF(OR(B506="",B506=" "),"",1)</f>
        <v/>
      </c>
      <c r="T506" s="1"/>
      <c r="U506" s="1"/>
      <c r="V506" s="1"/>
      <c r="W506" s="1"/>
      <c r="X506" s="1"/>
      <c r="Y506" s="1"/>
      <c r="Z506" s="1"/>
      <c r="AA506" s="1"/>
      <c r="AB506" s="11"/>
      <c r="AC506" s="1"/>
      <c r="AD506" s="1"/>
      <c r="AE506" s="1"/>
      <c r="AF506" s="11"/>
      <c r="AG506" s="11"/>
      <c r="AH506" s="11"/>
    </row>
    <row r="507" spans="1:34" ht="15.75" x14ac:dyDescent="0.25">
      <c r="A507" s="28">
        <v>88</v>
      </c>
      <c r="B507" s="28"/>
      <c r="C507" s="5">
        <v>215651</v>
      </c>
      <c r="D507" s="28">
        <v>927755</v>
      </c>
      <c r="E507" s="31"/>
      <c r="F507" s="31"/>
      <c r="G507" s="28" t="s">
        <v>1270</v>
      </c>
      <c r="H507" s="26" t="s">
        <v>1271</v>
      </c>
      <c r="I507" s="25">
        <v>1882</v>
      </c>
      <c r="J507" s="1" t="s">
        <v>1272</v>
      </c>
      <c r="K507">
        <f>IF(OR(C507="",C507=" "),"",1)</f>
        <v>1</v>
      </c>
      <c r="L507" s="12">
        <f>IF(OR(D507="",D507=" "),"",1)</f>
        <v>1</v>
      </c>
      <c r="M507" s="12" t="str">
        <f>IF(OR(E507="",E507=" "),"",1)</f>
        <v/>
      </c>
      <c r="N507" s="12">
        <f>IF(OR(K507=1,L507=1,M507=1),1,"")</f>
        <v>1</v>
      </c>
      <c r="O507" s="12" t="str">
        <f>IF(IFERROR(FIND(")",G507),0)&gt;0,1,"")</f>
        <v/>
      </c>
      <c r="P507" s="12" t="str">
        <f>IF(IFERROR(FIND("Family",G507),0)&gt;0,1,"")</f>
        <v/>
      </c>
      <c r="Q507" s="12" t="str">
        <f>IF(IFERROR(FIND("second marker",J507),0)&gt;0,IF(O507=1,"",1),"")</f>
        <v/>
      </c>
      <c r="R507" s="12" t="str">
        <f>IF(A507="S",1,"")</f>
        <v/>
      </c>
      <c r="S507" s="12" t="str">
        <f>IF(OR(B507="",B507=" "),"",1)</f>
        <v/>
      </c>
      <c r="T507" s="1"/>
      <c r="U507" s="1"/>
      <c r="V507" s="1"/>
      <c r="W507" s="1"/>
      <c r="X507" s="1"/>
      <c r="Y507" s="1"/>
      <c r="Z507" s="1"/>
      <c r="AA507" s="1"/>
      <c r="AB507" s="11"/>
      <c r="AC507" s="1"/>
      <c r="AD507" s="1"/>
      <c r="AE507" s="1"/>
      <c r="AF507" s="11"/>
      <c r="AG507" s="11"/>
      <c r="AH507" s="11"/>
    </row>
    <row r="508" spans="1:34" ht="15.75" x14ac:dyDescent="0.25">
      <c r="A508" s="28">
        <v>87</v>
      </c>
      <c r="B508" s="28"/>
      <c r="C508" s="5">
        <v>215644</v>
      </c>
      <c r="D508" s="28">
        <v>927754</v>
      </c>
      <c r="E508" s="5"/>
      <c r="F508" s="5"/>
      <c r="G508" s="28" t="s">
        <v>1273</v>
      </c>
      <c r="H508" s="26"/>
      <c r="I508" s="25"/>
      <c r="J508" s="1" t="s">
        <v>1274</v>
      </c>
      <c r="K508">
        <f>IF(OR(C508="",C508=" "),"",1)</f>
        <v>1</v>
      </c>
      <c r="L508" s="12">
        <f>IF(OR(D508="",D508=" "),"",1)</f>
        <v>1</v>
      </c>
      <c r="M508" s="12" t="str">
        <f>IF(OR(E508="",E508=" "),"",1)</f>
        <v/>
      </c>
      <c r="N508" s="12">
        <f>IF(OR(K508=1,L508=1,M508=1),1,"")</f>
        <v>1</v>
      </c>
      <c r="O508" s="12" t="str">
        <f>IF(IFERROR(FIND(")",G508),0)&gt;0,1,"")</f>
        <v/>
      </c>
      <c r="P508" s="12" t="str">
        <f>IF(IFERROR(FIND("Family",G508),0)&gt;0,1,"")</f>
        <v/>
      </c>
      <c r="Q508" s="12" t="str">
        <f>IF(IFERROR(FIND("second marker",J508),0)&gt;0,IF(O508=1,"",1),"")</f>
        <v/>
      </c>
      <c r="R508" s="12" t="str">
        <f>IF(A508="S",1,"")</f>
        <v/>
      </c>
      <c r="S508" s="12" t="str">
        <f>IF(OR(B508="",B508=" "),"",1)</f>
        <v/>
      </c>
      <c r="T508" s="1"/>
      <c r="U508" s="1"/>
      <c r="V508" s="1"/>
      <c r="W508" s="1"/>
      <c r="X508" s="1"/>
      <c r="Y508" s="1"/>
      <c r="Z508" s="1"/>
      <c r="AA508" s="1"/>
      <c r="AB508" s="11"/>
      <c r="AC508" s="1"/>
      <c r="AD508" s="1"/>
      <c r="AE508" s="1"/>
      <c r="AF508" s="11"/>
      <c r="AG508" s="11"/>
      <c r="AH508" s="11"/>
    </row>
    <row r="509" spans="1:34" x14ac:dyDescent="0.25">
      <c r="A509" s="4" t="s">
        <v>0</v>
      </c>
      <c r="B509" s="4" t="s">
        <v>1</v>
      </c>
      <c r="C509" s="4" t="s">
        <v>67</v>
      </c>
      <c r="D509" s="4" t="s">
        <v>68</v>
      </c>
      <c r="E509" s="4" t="s">
        <v>2</v>
      </c>
      <c r="F509" s="4" t="s">
        <v>56</v>
      </c>
      <c r="G509" s="4" t="s">
        <v>22</v>
      </c>
      <c r="H509" s="4" t="s">
        <v>4</v>
      </c>
      <c r="I509" s="4" t="s">
        <v>5</v>
      </c>
      <c r="J509" s="4" t="s">
        <v>6</v>
      </c>
      <c r="K509">
        <f>IF(OR(C509="",C509=" "),"",1)</f>
        <v>1</v>
      </c>
      <c r="L509" s="12">
        <f>IF(OR(D509="",D509=" "),"",1)</f>
        <v>1</v>
      </c>
      <c r="M509" s="12">
        <f>IF(OR(E509="",E509=" "),"",1)</f>
        <v>1</v>
      </c>
      <c r="N509" s="12">
        <f>IF(OR(K509=1,L509=1,M509=1),1,"")</f>
        <v>1</v>
      </c>
      <c r="O509" s="12" t="str">
        <f>IF(IFERROR(FIND(")",G509),0)&gt;0,1,"")</f>
        <v/>
      </c>
      <c r="P509" s="12" t="str">
        <f>IF(IFERROR(FIND("Family",G509),0)&gt;0,1,"")</f>
        <v/>
      </c>
      <c r="Q509" s="12" t="str">
        <f>IF(IFERROR(FIND("second marker",J509),0)&gt;0,IF(O509=1,"",1),"")</f>
        <v/>
      </c>
      <c r="R509" s="12">
        <f>IF(A509="S",1,"")</f>
        <v>1</v>
      </c>
      <c r="S509" s="12">
        <f>IF(OR(B509="",B509=" "),"",1)</f>
        <v>1</v>
      </c>
      <c r="T509" s="1"/>
      <c r="U509" s="1"/>
      <c r="V509" s="1"/>
      <c r="W509" s="1"/>
      <c r="X509" s="1"/>
      <c r="Y509" s="1"/>
      <c r="Z509" s="1"/>
      <c r="AA509" s="1"/>
      <c r="AB509" s="11"/>
      <c r="AC509" s="1"/>
      <c r="AD509" s="1"/>
      <c r="AE509" s="1"/>
    </row>
    <row r="510" spans="1:34" x14ac:dyDescent="0.25">
      <c r="A510" s="4" t="s">
        <v>0</v>
      </c>
      <c r="B510" s="4" t="s">
        <v>1</v>
      </c>
      <c r="C510" s="4" t="s">
        <v>67</v>
      </c>
      <c r="D510" s="4" t="s">
        <v>68</v>
      </c>
      <c r="E510" s="4" t="s">
        <v>2</v>
      </c>
      <c r="F510" s="4" t="s">
        <v>56</v>
      </c>
      <c r="G510" s="4" t="s">
        <v>23</v>
      </c>
      <c r="H510" s="4" t="s">
        <v>4</v>
      </c>
      <c r="I510" s="4" t="s">
        <v>5</v>
      </c>
      <c r="J510" s="4" t="s">
        <v>6</v>
      </c>
      <c r="K510">
        <f>IF(OR(C510="",C510=" "),"",1)</f>
        <v>1</v>
      </c>
      <c r="L510" s="12">
        <f>IF(OR(D510="",D510=" "),"",1)</f>
        <v>1</v>
      </c>
      <c r="M510" s="12">
        <f>IF(OR(E510="",E510=" "),"",1)</f>
        <v>1</v>
      </c>
      <c r="N510" s="12">
        <f>IF(OR(K510=1,L510=1,M510=1),1,"")</f>
        <v>1</v>
      </c>
      <c r="O510" s="12" t="str">
        <f>IF(IFERROR(FIND(")",G510),0)&gt;0,1,"")</f>
        <v/>
      </c>
      <c r="P510" s="12" t="str">
        <f>IF(IFERROR(FIND("Family",G510),0)&gt;0,1,"")</f>
        <v/>
      </c>
      <c r="Q510" s="12" t="str">
        <f>IF(IFERROR(FIND("second marker",J510),0)&gt;0,IF(O510=1,"",1),"")</f>
        <v/>
      </c>
      <c r="R510" s="12">
        <f>IF(A510="S",1,"")</f>
        <v>1</v>
      </c>
      <c r="S510" s="12">
        <f>IF(OR(B510="",B510=" "),"",1)</f>
        <v>1</v>
      </c>
      <c r="T510" s="1"/>
      <c r="U510" s="1"/>
      <c r="V510" s="1"/>
      <c r="W510" s="1"/>
      <c r="X510" s="1"/>
      <c r="Y510" s="1"/>
      <c r="Z510" s="1"/>
      <c r="AA510" s="1"/>
      <c r="AB510" s="11"/>
      <c r="AC510" s="1"/>
      <c r="AD510" s="1"/>
      <c r="AE510" s="1"/>
      <c r="AF510" s="11"/>
      <c r="AG510" s="11"/>
      <c r="AH510" s="11"/>
    </row>
    <row r="511" spans="1:34" ht="15.75" x14ac:dyDescent="0.25">
      <c r="A511" s="5">
        <v>506</v>
      </c>
      <c r="B511" s="5"/>
      <c r="C511" s="5" t="s">
        <v>8</v>
      </c>
      <c r="D511" s="5">
        <v>929445</v>
      </c>
      <c r="E511" s="5">
        <v>328880</v>
      </c>
      <c r="F511" s="5"/>
      <c r="G511" s="28" t="s">
        <v>1275</v>
      </c>
      <c r="H511" s="5" t="s">
        <v>977</v>
      </c>
      <c r="I511" s="5" t="s">
        <v>978</v>
      </c>
      <c r="J511" s="5" t="s">
        <v>979</v>
      </c>
      <c r="K511" t="str">
        <f>IF(OR(C511="",C511=" "),"",1)</f>
        <v/>
      </c>
      <c r="L511" s="12">
        <f>IF(OR(D511="",D511=" "),"",1)</f>
        <v>1</v>
      </c>
      <c r="M511" s="12">
        <f>IF(OR(E511="",E511=" "),"",1)</f>
        <v>1</v>
      </c>
      <c r="N511" s="12">
        <f>IF(OR(K511=1,L511=1,M511=1),1,"")</f>
        <v>1</v>
      </c>
      <c r="O511" s="12" t="str">
        <f>IF(IFERROR(FIND(")",G511),0)&gt;0,1,"")</f>
        <v/>
      </c>
      <c r="P511" s="12" t="str">
        <f>IF(IFERROR(FIND("Family",G511),0)&gt;0,1,"")</f>
        <v/>
      </c>
      <c r="Q511" s="12" t="str">
        <f>IF(IFERROR(FIND("second marker",J511),0)&gt;0,IF(O511=1,"",1),"")</f>
        <v/>
      </c>
      <c r="R511" s="12" t="str">
        <f>IF(A511="S",1,"")</f>
        <v/>
      </c>
      <c r="S511" s="12" t="str">
        <f>IF(OR(B511="",B511=" "),"",1)</f>
        <v/>
      </c>
      <c r="T511" s="1"/>
      <c r="U511" s="1"/>
      <c r="V511" s="1"/>
      <c r="W511" s="1"/>
      <c r="X511" s="1"/>
      <c r="Y511" s="1"/>
      <c r="Z511" s="1"/>
      <c r="AA511" s="1"/>
      <c r="AB511" s="11"/>
      <c r="AC511" s="1"/>
      <c r="AD511" s="1"/>
      <c r="AE511" s="1"/>
      <c r="AF511" s="11"/>
      <c r="AG511" s="11"/>
      <c r="AH511" s="11"/>
    </row>
    <row r="512" spans="1:34" x14ac:dyDescent="0.25">
      <c r="A512" s="41" t="s">
        <v>0</v>
      </c>
      <c r="B512" s="41" t="s">
        <v>1</v>
      </c>
      <c r="C512" s="41" t="s">
        <v>67</v>
      </c>
      <c r="D512" s="41" t="s">
        <v>68</v>
      </c>
      <c r="E512" s="41" t="s">
        <v>2</v>
      </c>
      <c r="F512" s="41" t="s">
        <v>56</v>
      </c>
      <c r="G512" s="41" t="s">
        <v>24</v>
      </c>
      <c r="H512" s="41" t="s">
        <v>4</v>
      </c>
      <c r="I512" s="41" t="s">
        <v>5</v>
      </c>
      <c r="J512" s="41" t="s">
        <v>6</v>
      </c>
      <c r="K512" s="45">
        <f>IF(OR(C512="",C512=" "),"",1)</f>
        <v>1</v>
      </c>
      <c r="L512" s="12">
        <f>IF(OR(D512="",D512=" "),"",1)</f>
        <v>1</v>
      </c>
      <c r="M512" s="12">
        <f>IF(OR(E512="",E512=" "),"",1)</f>
        <v>1</v>
      </c>
      <c r="N512" s="12">
        <f>IF(OR(K512=1,L512=1,M512=1),1,"")</f>
        <v>1</v>
      </c>
      <c r="O512" s="12" t="str">
        <f>IF(IFERROR(FIND(")",G512),0)&gt;0,1,"")</f>
        <v/>
      </c>
      <c r="P512" s="12" t="str">
        <f>IF(IFERROR(FIND("Family",G512),0)&gt;0,1,"")</f>
        <v/>
      </c>
      <c r="Q512" s="12" t="str">
        <f>IF(IFERROR(FIND("second marker",J512),0)&gt;0,IF(O512=1,"",1),"")</f>
        <v/>
      </c>
      <c r="R512" s="12">
        <f>IF(A512="S",1,"")</f>
        <v>1</v>
      </c>
      <c r="S512" s="12">
        <f>IF(OR(B512="",B512=" "),"",1)</f>
        <v>1</v>
      </c>
      <c r="T512" s="1"/>
      <c r="U512" s="1"/>
      <c r="V512" s="1"/>
      <c r="W512" s="1"/>
      <c r="X512" s="1"/>
      <c r="Y512" s="1"/>
      <c r="Z512" s="1"/>
      <c r="AA512" s="1"/>
      <c r="AB512" s="11"/>
      <c r="AC512" s="11"/>
      <c r="AD512" s="11"/>
    </row>
    <row r="513" spans="1:34" ht="15.75" x14ac:dyDescent="0.25">
      <c r="A513" s="28">
        <v>299</v>
      </c>
      <c r="B513" s="28"/>
      <c r="C513" s="5">
        <v>215973</v>
      </c>
      <c r="D513" s="28">
        <v>928526</v>
      </c>
      <c r="E513" s="5"/>
      <c r="F513" s="5"/>
      <c r="G513" s="28" t="s">
        <v>1276</v>
      </c>
      <c r="H513" s="26" t="s">
        <v>235</v>
      </c>
      <c r="I513" s="25">
        <v>1915</v>
      </c>
      <c r="J513" s="1" t="s">
        <v>1277</v>
      </c>
      <c r="K513">
        <f>IF(OR(C513="",C513=" "),"",1)</f>
        <v>1</v>
      </c>
      <c r="L513" s="12">
        <f>IF(OR(D513="",D513=" "),"",1)</f>
        <v>1</v>
      </c>
      <c r="M513" s="12" t="str">
        <f>IF(OR(E513="",E513=" "),"",1)</f>
        <v/>
      </c>
      <c r="N513" s="12">
        <f>IF(OR(K513=1,L513=1,M513=1),1,"")</f>
        <v>1</v>
      </c>
      <c r="O513" s="12" t="str">
        <f>IF(IFERROR(FIND(")",G513),0)&gt;0,1,"")</f>
        <v/>
      </c>
      <c r="P513" s="12" t="str">
        <f>IF(IFERROR(FIND("Family",G513),0)&gt;0,1,"")</f>
        <v/>
      </c>
      <c r="Q513" s="12" t="str">
        <f>IF(IFERROR(FIND("second marker",J513),0)&gt;0,IF(O513=1,"",1),"")</f>
        <v/>
      </c>
      <c r="R513" s="12" t="str">
        <f>IF(A513="S",1,"")</f>
        <v/>
      </c>
      <c r="S513" s="12" t="str">
        <f>IF(OR(B513="",B513=" "),"",1)</f>
        <v/>
      </c>
      <c r="T513" s="1"/>
      <c r="U513" s="1"/>
      <c r="V513" s="1"/>
      <c r="W513" s="1"/>
      <c r="X513" s="1"/>
      <c r="Y513" s="1"/>
      <c r="Z513" s="1"/>
      <c r="AA513" s="1"/>
      <c r="AB513" s="11"/>
      <c r="AC513" s="1"/>
      <c r="AD513" s="1"/>
      <c r="AE513" s="1"/>
      <c r="AF513" s="11"/>
      <c r="AG513" s="11"/>
      <c r="AH513" s="11"/>
    </row>
    <row r="514" spans="1:34" ht="15.75" x14ac:dyDescent="0.25">
      <c r="A514" s="28">
        <v>298</v>
      </c>
      <c r="B514" s="28"/>
      <c r="C514" s="5"/>
      <c r="D514" s="28">
        <v>928525</v>
      </c>
      <c r="E514" s="5"/>
      <c r="F514" s="5"/>
      <c r="G514" s="28" t="s">
        <v>1278</v>
      </c>
      <c r="H514" s="26"/>
      <c r="I514" s="25"/>
      <c r="J514" s="1" t="s">
        <v>1279</v>
      </c>
      <c r="K514" t="str">
        <f>IF(OR(C514="",C514=" "),"",1)</f>
        <v/>
      </c>
      <c r="L514" s="12">
        <f>IF(OR(D514="",D514=" "),"",1)</f>
        <v>1</v>
      </c>
      <c r="M514" s="12" t="str">
        <f>IF(OR(E514="",E514=" "),"",1)</f>
        <v/>
      </c>
      <c r="N514" s="12">
        <f>IF(OR(K514=1,L514=1,M514=1),1,"")</f>
        <v>1</v>
      </c>
      <c r="O514" s="12" t="str">
        <f>IF(IFERROR(FIND(")",G514),0)&gt;0,1,"")</f>
        <v/>
      </c>
      <c r="P514" s="12">
        <f>IF(IFERROR(FIND("Family",G514),0)&gt;0,1,"")</f>
        <v>1</v>
      </c>
      <c r="Q514" s="12" t="str">
        <f>IF(IFERROR(FIND("second marker",J514),0)&gt;0,IF(O514=1,"",1),"")</f>
        <v/>
      </c>
      <c r="R514" s="12" t="str">
        <f>IF(A514="S",1,"")</f>
        <v/>
      </c>
      <c r="S514" s="12" t="str">
        <f>IF(OR(B514="",B514=" "),"",1)</f>
        <v/>
      </c>
      <c r="T514" s="1"/>
      <c r="U514" s="1"/>
      <c r="V514" s="1"/>
      <c r="W514" s="1"/>
      <c r="X514" s="1"/>
      <c r="Y514" s="1"/>
      <c r="Z514" s="1"/>
      <c r="AA514" s="1"/>
      <c r="AB514" s="11"/>
      <c r="AC514" s="1"/>
      <c r="AD514" s="1"/>
      <c r="AE514" s="1"/>
      <c r="AF514" s="11"/>
      <c r="AG514" s="11"/>
      <c r="AH514" s="11"/>
    </row>
    <row r="515" spans="1:34" ht="15.75" x14ac:dyDescent="0.25">
      <c r="A515" s="28">
        <v>300</v>
      </c>
      <c r="B515" s="28"/>
      <c r="C515" s="5"/>
      <c r="D515" s="28">
        <v>928527</v>
      </c>
      <c r="E515" s="5"/>
      <c r="F515" s="5"/>
      <c r="G515" s="28" t="s">
        <v>1280</v>
      </c>
      <c r="H515" s="26" t="s">
        <v>250</v>
      </c>
      <c r="I515" s="25">
        <v>1931</v>
      </c>
      <c r="J515" s="1" t="s">
        <v>1281</v>
      </c>
      <c r="K515" t="str">
        <f>IF(OR(C515="",C515=" "),"",1)</f>
        <v/>
      </c>
      <c r="L515" s="12">
        <f>IF(OR(D515="",D515=" "),"",1)</f>
        <v>1</v>
      </c>
      <c r="M515" s="12" t="str">
        <f>IF(OR(E515="",E515=" "),"",1)</f>
        <v/>
      </c>
      <c r="N515" s="12">
        <f>IF(OR(K515=1,L515=1,M515=1),1,"")</f>
        <v>1</v>
      </c>
      <c r="O515" s="12" t="str">
        <f>IF(IFERROR(FIND(")",G515),0)&gt;0,1,"")</f>
        <v/>
      </c>
      <c r="P515" s="12" t="str">
        <f>IF(IFERROR(FIND("Family",G515),0)&gt;0,1,"")</f>
        <v/>
      </c>
      <c r="Q515" s="12" t="str">
        <f>IF(IFERROR(FIND("second marker",J515),0)&gt;0,IF(O515=1,"",1),"")</f>
        <v/>
      </c>
      <c r="R515" s="12" t="str">
        <f>IF(A515="S",1,"")</f>
        <v/>
      </c>
      <c r="S515" s="12" t="str">
        <f>IF(OR(B515="",B515=" "),"",1)</f>
        <v/>
      </c>
      <c r="T515" s="1"/>
      <c r="U515" s="1"/>
      <c r="V515" s="1"/>
      <c r="W515" s="1"/>
      <c r="X515" s="1"/>
      <c r="Y515" s="1"/>
      <c r="Z515" s="1"/>
      <c r="AA515" s="1"/>
      <c r="AB515" s="11"/>
      <c r="AC515" s="1"/>
      <c r="AD515" s="1"/>
      <c r="AE515" s="1"/>
      <c r="AF515" s="11"/>
      <c r="AG515" s="11"/>
      <c r="AH515" s="11"/>
    </row>
    <row r="516" spans="1:34" ht="15.75" x14ac:dyDescent="0.25">
      <c r="A516" s="28">
        <v>301</v>
      </c>
      <c r="B516" s="28"/>
      <c r="C516" s="5"/>
      <c r="D516" s="28">
        <v>928747</v>
      </c>
      <c r="E516" s="5"/>
      <c r="F516" s="5"/>
      <c r="G516" s="28" t="s">
        <v>1282</v>
      </c>
      <c r="H516" s="26" t="s">
        <v>345</v>
      </c>
      <c r="I516" s="25">
        <v>1936</v>
      </c>
      <c r="J516" s="1" t="s">
        <v>1283</v>
      </c>
      <c r="K516" t="str">
        <f>IF(OR(C516="",C516=" "),"",1)</f>
        <v/>
      </c>
      <c r="L516" s="12">
        <f>IF(OR(D516="",D516=" "),"",1)</f>
        <v>1</v>
      </c>
      <c r="M516" s="12" t="str">
        <f>IF(OR(E516="",E516=" "),"",1)</f>
        <v/>
      </c>
      <c r="N516" s="12">
        <f>IF(OR(K516=1,L516=1,M516=1),1,"")</f>
        <v>1</v>
      </c>
      <c r="O516" s="12" t="str">
        <f>IF(IFERROR(FIND(")",G516),0)&gt;0,1,"")</f>
        <v/>
      </c>
      <c r="P516" s="12" t="str">
        <f>IF(IFERROR(FIND("Family",G516),0)&gt;0,1,"")</f>
        <v/>
      </c>
      <c r="Q516" s="12" t="str">
        <f>IF(IFERROR(FIND("second marker",J516),0)&gt;0,IF(O516=1,"",1),"")</f>
        <v/>
      </c>
      <c r="R516" s="12" t="str">
        <f>IF(A516="S",1,"")</f>
        <v/>
      </c>
      <c r="S516" s="12" t="str">
        <f>IF(OR(B516="",B516=" "),"",1)</f>
        <v/>
      </c>
      <c r="T516" s="1"/>
      <c r="U516" s="1"/>
      <c r="V516" s="1"/>
      <c r="W516" s="1"/>
      <c r="X516" s="1"/>
      <c r="Y516" s="1"/>
      <c r="Z516" s="1"/>
      <c r="AA516" s="1"/>
      <c r="AB516" s="11"/>
      <c r="AC516" s="1"/>
      <c r="AD516" s="1"/>
      <c r="AE516" s="1"/>
      <c r="AF516" s="11"/>
      <c r="AG516" s="11"/>
      <c r="AH516" s="11"/>
    </row>
    <row r="517" spans="1:34" ht="15.75" x14ac:dyDescent="0.25">
      <c r="A517" s="28">
        <v>302</v>
      </c>
      <c r="B517" s="28"/>
      <c r="C517" s="5"/>
      <c r="D517" s="28">
        <v>928749</v>
      </c>
      <c r="E517" s="5"/>
      <c r="F517" s="5"/>
      <c r="G517" s="28" t="s">
        <v>1284</v>
      </c>
      <c r="H517" s="26" t="s">
        <v>676</v>
      </c>
      <c r="I517" s="25">
        <v>1951</v>
      </c>
      <c r="J517" s="1" t="s">
        <v>1283</v>
      </c>
      <c r="K517" t="str">
        <f>IF(OR(C517="",C517=" "),"",1)</f>
        <v/>
      </c>
      <c r="L517" s="12">
        <f>IF(OR(D517="",D517=" "),"",1)</f>
        <v>1</v>
      </c>
      <c r="M517" s="12" t="str">
        <f>IF(OR(E517="",E517=" "),"",1)</f>
        <v/>
      </c>
      <c r="N517" s="12">
        <f>IF(OR(K517=1,L517=1,M517=1),1,"")</f>
        <v>1</v>
      </c>
      <c r="O517" s="12" t="str">
        <f>IF(IFERROR(FIND(")",G517),0)&gt;0,1,"")</f>
        <v/>
      </c>
      <c r="P517" s="12" t="str">
        <f>IF(IFERROR(FIND("Family",G517),0)&gt;0,1,"")</f>
        <v/>
      </c>
      <c r="Q517" s="12" t="str">
        <f>IF(IFERROR(FIND("second marker",J517),0)&gt;0,IF(O517=1,"",1),"")</f>
        <v/>
      </c>
      <c r="R517" s="12" t="str">
        <f>IF(A517="S",1,"")</f>
        <v/>
      </c>
      <c r="S517" s="12" t="str">
        <f>IF(OR(B517="",B517=" "),"",1)</f>
        <v/>
      </c>
      <c r="T517" s="1"/>
      <c r="U517" s="1"/>
      <c r="V517" s="1"/>
      <c r="W517" s="1"/>
      <c r="X517" s="1"/>
      <c r="Y517" s="1"/>
      <c r="Z517" s="1"/>
      <c r="AA517" s="1"/>
      <c r="AB517" s="11"/>
      <c r="AC517" s="1"/>
      <c r="AD517" s="1"/>
      <c r="AE517" s="1"/>
      <c r="AF517" s="11"/>
      <c r="AG517" s="11"/>
      <c r="AH517" s="11"/>
    </row>
    <row r="518" spans="1:34" ht="15.75" x14ac:dyDescent="0.25">
      <c r="A518" s="28">
        <v>304</v>
      </c>
      <c r="B518" s="28"/>
      <c r="C518" s="5">
        <v>215966</v>
      </c>
      <c r="D518" s="28">
        <v>928752</v>
      </c>
      <c r="E518" s="5"/>
      <c r="F518" s="5"/>
      <c r="G518" s="28" t="s">
        <v>1285</v>
      </c>
      <c r="H518" s="26" t="s">
        <v>1286</v>
      </c>
      <c r="I518" s="25" t="s">
        <v>1287</v>
      </c>
      <c r="J518" s="1" t="s">
        <v>1288</v>
      </c>
      <c r="K518">
        <f>IF(OR(C518="",C518=" "),"",1)</f>
        <v>1</v>
      </c>
      <c r="L518" s="12">
        <f>IF(OR(D518="",D518=" "),"",1)</f>
        <v>1</v>
      </c>
      <c r="M518" s="12" t="str">
        <f>IF(OR(E518="",E518=" "),"",1)</f>
        <v/>
      </c>
      <c r="N518" s="12">
        <f>IF(OR(K518=1,L518=1,M518=1),1,"")</f>
        <v>1</v>
      </c>
      <c r="O518" s="12" t="str">
        <f>IF(IFERROR(FIND(")",G518),0)&gt;0,1,"")</f>
        <v/>
      </c>
      <c r="P518" s="12" t="str">
        <f>IF(IFERROR(FIND("Family",G518),0)&gt;0,1,"")</f>
        <v/>
      </c>
      <c r="Q518" s="12" t="str">
        <f>IF(IFERROR(FIND("second marker",J518),0)&gt;0,IF(O518=1,"",1),"")</f>
        <v/>
      </c>
      <c r="R518" s="12" t="str">
        <f>IF(A518="S",1,"")</f>
        <v/>
      </c>
      <c r="S518" s="12" t="str">
        <f>IF(OR(B518="",B518=" "),"",1)</f>
        <v/>
      </c>
      <c r="T518" s="1"/>
      <c r="U518" s="1"/>
      <c r="V518" s="1"/>
      <c r="W518" s="1"/>
      <c r="X518" s="1"/>
      <c r="Y518" s="1"/>
      <c r="Z518" s="1"/>
      <c r="AA518" s="1"/>
      <c r="AB518" s="11"/>
      <c r="AC518" s="1"/>
      <c r="AD518" s="1"/>
      <c r="AE518" s="1"/>
      <c r="AF518" s="11"/>
      <c r="AG518" s="11"/>
      <c r="AH518" s="11"/>
    </row>
    <row r="519" spans="1:34" ht="15.75" x14ac:dyDescent="0.25">
      <c r="A519" s="28">
        <v>305</v>
      </c>
      <c r="B519" s="28"/>
      <c r="C519" s="5"/>
      <c r="D519" s="28">
        <v>928753</v>
      </c>
      <c r="E519" s="5"/>
      <c r="F519" s="5"/>
      <c r="G519" s="28" t="s">
        <v>1289</v>
      </c>
      <c r="H519" s="26"/>
      <c r="I519" s="25" t="s">
        <v>1290</v>
      </c>
      <c r="J519" s="1" t="s">
        <v>1291</v>
      </c>
      <c r="K519" t="str">
        <f>IF(OR(C519="",C519=" "),"",1)</f>
        <v/>
      </c>
      <c r="L519" s="12">
        <f>IF(OR(D519="",D519=" "),"",1)</f>
        <v>1</v>
      </c>
      <c r="M519" s="12" t="str">
        <f>IF(OR(E519="",E519=" "),"",1)</f>
        <v/>
      </c>
      <c r="N519" s="12">
        <f>IF(OR(K519=1,L519=1,M519=1),1,"")</f>
        <v>1</v>
      </c>
      <c r="O519" s="12" t="str">
        <f>IF(IFERROR(FIND(")",G519),0)&gt;0,1,"")</f>
        <v/>
      </c>
      <c r="P519" s="12" t="str">
        <f>IF(IFERROR(FIND("Family",G519),0)&gt;0,1,"")</f>
        <v/>
      </c>
      <c r="Q519" s="12" t="str">
        <f>IF(IFERROR(FIND("second marker",J519),0)&gt;0,IF(O519=1,"",1),"")</f>
        <v/>
      </c>
      <c r="R519" s="12" t="str">
        <f>IF(A519="S",1,"")</f>
        <v/>
      </c>
      <c r="S519" s="12" t="str">
        <f>IF(OR(B519="",B519=" "),"",1)</f>
        <v/>
      </c>
      <c r="T519" s="1"/>
      <c r="U519" s="1"/>
      <c r="V519" s="1"/>
      <c r="W519" s="1"/>
      <c r="X519" s="1"/>
      <c r="Y519" s="1"/>
      <c r="Z519" s="1"/>
      <c r="AA519" s="1"/>
      <c r="AB519" s="11"/>
      <c r="AC519" s="1"/>
      <c r="AD519" s="1"/>
      <c r="AE519" s="1"/>
      <c r="AF519" s="11"/>
      <c r="AG519" s="11"/>
      <c r="AH519" s="11"/>
    </row>
    <row r="520" spans="1:34" ht="15.75" x14ac:dyDescent="0.25">
      <c r="A520" s="28">
        <v>303</v>
      </c>
      <c r="B520" s="28"/>
      <c r="C520" s="5">
        <v>215968</v>
      </c>
      <c r="D520" s="28">
        <v>928751</v>
      </c>
      <c r="E520" s="5"/>
      <c r="F520" s="5"/>
      <c r="G520" s="28" t="s">
        <v>1292</v>
      </c>
      <c r="H520" s="26" t="s">
        <v>1293</v>
      </c>
      <c r="I520" s="25" t="s">
        <v>1294</v>
      </c>
      <c r="J520" s="1" t="s">
        <v>1295</v>
      </c>
      <c r="K520">
        <f>IF(OR(C520="",C520=" "),"",1)</f>
        <v>1</v>
      </c>
      <c r="L520" s="12">
        <f>IF(OR(D520="",D520=" "),"",1)</f>
        <v>1</v>
      </c>
      <c r="M520" s="12" t="str">
        <f>IF(OR(E520="",E520=" "),"",1)</f>
        <v/>
      </c>
      <c r="N520" s="12">
        <f>IF(OR(K520=1,L520=1,M520=1),1,"")</f>
        <v>1</v>
      </c>
      <c r="O520" s="12" t="str">
        <f>IF(IFERROR(FIND(")",G520),0)&gt;0,1,"")</f>
        <v/>
      </c>
      <c r="P520" s="12" t="str">
        <f>IF(IFERROR(FIND("Family",G520),0)&gt;0,1,"")</f>
        <v/>
      </c>
      <c r="Q520" s="12" t="str">
        <f>IF(IFERROR(FIND("second marker",J520),0)&gt;0,IF(O520=1,"",1),"")</f>
        <v/>
      </c>
      <c r="R520" s="12" t="str">
        <f>IF(A520="S",1,"")</f>
        <v/>
      </c>
      <c r="S520" s="12" t="str">
        <f>IF(OR(B520="",B520=" "),"",1)</f>
        <v/>
      </c>
      <c r="T520" s="1"/>
      <c r="U520" s="1"/>
      <c r="V520" s="1"/>
      <c r="W520" s="1"/>
      <c r="X520" s="1"/>
      <c r="Y520" s="1"/>
      <c r="Z520" s="1"/>
      <c r="AA520" s="1"/>
      <c r="AB520" s="11"/>
      <c r="AC520" s="1"/>
      <c r="AD520" s="1"/>
      <c r="AE520" s="1"/>
      <c r="AF520" s="11"/>
      <c r="AG520" s="11"/>
      <c r="AH520" s="11"/>
    </row>
    <row r="521" spans="1:34" ht="15.75" x14ac:dyDescent="0.25">
      <c r="A521" s="28">
        <v>385</v>
      </c>
      <c r="B521" s="28" t="s">
        <v>1443</v>
      </c>
      <c r="C521" s="5"/>
      <c r="D521" s="28">
        <v>928941</v>
      </c>
      <c r="E521" s="5"/>
      <c r="F521" s="5"/>
      <c r="G521" s="28" t="s">
        <v>1296</v>
      </c>
      <c r="H521" s="26" t="s">
        <v>835</v>
      </c>
      <c r="I521" s="25">
        <v>1968</v>
      </c>
      <c r="J521" s="1" t="s">
        <v>1297</v>
      </c>
      <c r="K521" t="str">
        <f>IF(OR(C521="",C521=" "),"",1)</f>
        <v/>
      </c>
      <c r="L521" s="12">
        <f>IF(OR(D521="",D521=" "),"",1)</f>
        <v>1</v>
      </c>
      <c r="M521" s="12" t="str">
        <f>IF(OR(E521="",E521=" "),"",1)</f>
        <v/>
      </c>
      <c r="N521" s="12">
        <f>IF(OR(K521=1,L521=1,M521=1),1,"")</f>
        <v>1</v>
      </c>
      <c r="O521" s="12" t="str">
        <f>IF(IFERROR(FIND(")",G521),0)&gt;0,1,"")</f>
        <v/>
      </c>
      <c r="P521" s="12" t="str">
        <f>IF(IFERROR(FIND("Family",G521),0)&gt;0,1,"")</f>
        <v/>
      </c>
      <c r="Q521" s="12" t="str">
        <f>IF(IFERROR(FIND("second marker",J521),0)&gt;0,IF(O521=1,"",1),"")</f>
        <v/>
      </c>
      <c r="R521" s="12" t="str">
        <f>IF(A521="S",1,"")</f>
        <v/>
      </c>
      <c r="S521" s="12">
        <f>IF(OR(B521="",B521=" "),"",1)</f>
        <v>1</v>
      </c>
      <c r="T521" s="1"/>
      <c r="U521" s="1"/>
      <c r="V521" s="1"/>
      <c r="W521" s="1"/>
      <c r="X521" s="1"/>
      <c r="Y521" s="1"/>
      <c r="Z521" s="1"/>
      <c r="AA521" s="1"/>
      <c r="AB521" s="11"/>
      <c r="AC521" s="1"/>
      <c r="AD521" s="1"/>
      <c r="AE521" s="1"/>
      <c r="AF521" s="11"/>
      <c r="AG521" s="11"/>
      <c r="AH521" s="11"/>
    </row>
    <row r="522" spans="1:34" ht="15.75" x14ac:dyDescent="0.25">
      <c r="A522" s="28">
        <v>384</v>
      </c>
      <c r="B522" s="28"/>
      <c r="C522" s="5"/>
      <c r="D522" s="28">
        <v>929476</v>
      </c>
      <c r="E522" s="5"/>
      <c r="F522" s="5"/>
      <c r="G522" s="28" t="s">
        <v>1298</v>
      </c>
      <c r="H522" s="26" t="s">
        <v>232</v>
      </c>
      <c r="I522" s="29">
        <v>1997</v>
      </c>
      <c r="J522" s="1" t="s">
        <v>1299</v>
      </c>
      <c r="K522" t="str">
        <f>IF(OR(C522="",C522=" "),"",1)</f>
        <v/>
      </c>
      <c r="L522" s="12">
        <f>IF(OR(D522="",D522=" "),"",1)</f>
        <v>1</v>
      </c>
      <c r="M522" s="12" t="str">
        <f>IF(OR(E522="",E522=" "),"",1)</f>
        <v/>
      </c>
      <c r="N522" s="12">
        <f>IF(OR(K522=1,L522=1,M522=1),1,"")</f>
        <v>1</v>
      </c>
      <c r="O522" s="12" t="str">
        <f>IF(IFERROR(FIND(")",G522),0)&gt;0,1,"")</f>
        <v/>
      </c>
      <c r="P522" s="12" t="str">
        <f>IF(IFERROR(FIND("Family",G522),0)&gt;0,1,"")</f>
        <v/>
      </c>
      <c r="Q522" s="12" t="str">
        <f>IF(IFERROR(FIND("second marker",J522),0)&gt;0,IF(O522=1,"",1),"")</f>
        <v/>
      </c>
      <c r="R522" s="12" t="str">
        <f>IF(A522="S",1,"")</f>
        <v/>
      </c>
      <c r="S522" s="12" t="str">
        <f>IF(OR(B522="",B522=" "),"",1)</f>
        <v/>
      </c>
      <c r="T522" s="1"/>
      <c r="U522" s="1"/>
      <c r="V522" s="1"/>
      <c r="W522" s="1"/>
      <c r="X522" s="1"/>
      <c r="Y522" s="1"/>
      <c r="Z522" s="1"/>
      <c r="AA522" s="1"/>
      <c r="AB522" s="11"/>
      <c r="AC522" s="1"/>
      <c r="AD522" s="1"/>
      <c r="AE522" s="1"/>
      <c r="AF522" s="11"/>
      <c r="AG522" s="11"/>
      <c r="AH522" s="11"/>
    </row>
    <row r="523" spans="1:34" ht="15.75" x14ac:dyDescent="0.25">
      <c r="A523" s="28">
        <v>386</v>
      </c>
      <c r="B523" s="28" t="s">
        <v>1443</v>
      </c>
      <c r="C523" s="5"/>
      <c r="D523" s="28">
        <v>928942</v>
      </c>
      <c r="E523" s="5"/>
      <c r="F523" s="5"/>
      <c r="G523" s="28" t="s">
        <v>1300</v>
      </c>
      <c r="H523" s="26" t="s">
        <v>1127</v>
      </c>
      <c r="I523" s="25">
        <v>1997</v>
      </c>
      <c r="J523" s="1" t="s">
        <v>1301</v>
      </c>
      <c r="K523" t="str">
        <f>IF(OR(C523="",C523=" "),"",1)</f>
        <v/>
      </c>
      <c r="L523" s="12">
        <f>IF(OR(D523="",D523=" "),"",1)</f>
        <v>1</v>
      </c>
      <c r="M523" s="12" t="str">
        <f>IF(OR(E523="",E523=" "),"",1)</f>
        <v/>
      </c>
      <c r="N523" s="12">
        <f>IF(OR(K523=1,L523=1,M523=1),1,"")</f>
        <v>1</v>
      </c>
      <c r="O523" s="12" t="str">
        <f>IF(IFERROR(FIND(")",G523),0)&gt;0,1,"")</f>
        <v/>
      </c>
      <c r="P523" s="12" t="str">
        <f>IF(IFERROR(FIND("Family",G523),0)&gt;0,1,"")</f>
        <v/>
      </c>
      <c r="Q523" s="12" t="str">
        <f>IF(IFERROR(FIND("second marker",J523),0)&gt;0,IF(O523=1,"",1),"")</f>
        <v/>
      </c>
      <c r="R523" s="12" t="str">
        <f>IF(A523="S",1,"")</f>
        <v/>
      </c>
      <c r="S523" s="12">
        <f>IF(OR(B523="",B523=" "),"",1)</f>
        <v>1</v>
      </c>
      <c r="T523" s="1"/>
      <c r="U523" s="1"/>
      <c r="V523" s="1"/>
      <c r="W523" s="1"/>
      <c r="X523" s="1"/>
      <c r="Y523" s="1"/>
      <c r="Z523" s="1"/>
      <c r="AA523" s="1"/>
      <c r="AB523" s="11"/>
      <c r="AC523" s="1"/>
      <c r="AD523" s="1"/>
      <c r="AE523" s="1"/>
      <c r="AF523" s="11"/>
      <c r="AG523" s="11"/>
      <c r="AH523" s="11"/>
    </row>
    <row r="524" spans="1:34" ht="15.75" x14ac:dyDescent="0.25">
      <c r="A524" s="28">
        <v>383</v>
      </c>
      <c r="B524" s="28"/>
      <c r="C524" s="5"/>
      <c r="D524" s="28">
        <v>928938</v>
      </c>
      <c r="E524" s="5"/>
      <c r="F524" s="5"/>
      <c r="G524" s="28" t="s">
        <v>1302</v>
      </c>
      <c r="H524" s="26" t="s">
        <v>1303</v>
      </c>
      <c r="I524" s="25" t="s">
        <v>1304</v>
      </c>
      <c r="J524" s="1" t="s">
        <v>1305</v>
      </c>
      <c r="K524" t="str">
        <f>IF(OR(C524="",C524=" "),"",1)</f>
        <v/>
      </c>
      <c r="L524" s="12">
        <f>IF(OR(D524="",D524=" "),"",1)</f>
        <v>1</v>
      </c>
      <c r="M524" s="12" t="str">
        <f>IF(OR(E524="",E524=" "),"",1)</f>
        <v/>
      </c>
      <c r="N524" s="12">
        <f>IF(OR(K524=1,L524=1,M524=1),1,"")</f>
        <v>1</v>
      </c>
      <c r="O524" s="12" t="str">
        <f>IF(IFERROR(FIND(")",G524),0)&gt;0,1,"")</f>
        <v/>
      </c>
      <c r="P524" s="12" t="str">
        <f>IF(IFERROR(FIND("Family",G524),0)&gt;0,1,"")</f>
        <v/>
      </c>
      <c r="Q524" s="12" t="str">
        <f>IF(IFERROR(FIND("second marker",J524),0)&gt;0,IF(O524=1,"",1),"")</f>
        <v/>
      </c>
      <c r="R524" s="12" t="str">
        <f>IF(A524="S",1,"")</f>
        <v/>
      </c>
      <c r="S524" s="12" t="str">
        <f>IF(OR(B524="",B524=" "),"",1)</f>
        <v/>
      </c>
      <c r="T524" s="1"/>
      <c r="U524" s="1"/>
      <c r="V524" s="1"/>
      <c r="W524" s="1"/>
      <c r="X524" s="1"/>
      <c r="Y524" s="1"/>
      <c r="Z524" s="1"/>
      <c r="AA524" s="1"/>
      <c r="AB524" s="11"/>
      <c r="AC524" s="1"/>
      <c r="AD524" s="1"/>
      <c r="AE524" s="1"/>
      <c r="AF524" s="11"/>
      <c r="AG524" s="11"/>
      <c r="AH524" s="11"/>
    </row>
    <row r="525" spans="1:34" ht="15.75" x14ac:dyDescent="0.25">
      <c r="A525" s="5">
        <v>243</v>
      </c>
      <c r="B525" s="5"/>
      <c r="C525" s="5" t="s">
        <v>8</v>
      </c>
      <c r="D525" s="5">
        <v>928284</v>
      </c>
      <c r="E525" s="5" t="s">
        <v>8</v>
      </c>
      <c r="F525" s="5"/>
      <c r="G525" s="28" t="s">
        <v>1306</v>
      </c>
      <c r="H525" s="5" t="s">
        <v>622</v>
      </c>
      <c r="I525" s="5">
        <v>1997</v>
      </c>
      <c r="J525" s="5" t="s">
        <v>1307</v>
      </c>
      <c r="K525" t="str">
        <f>IF(OR(C525="",C525=" "),"",1)</f>
        <v/>
      </c>
      <c r="L525" s="12">
        <f>IF(OR(D525="",D525=" "),"",1)</f>
        <v>1</v>
      </c>
      <c r="M525" s="12" t="str">
        <f>IF(OR(E525="",E525=" "),"",1)</f>
        <v/>
      </c>
      <c r="N525" s="12">
        <f>IF(OR(K525=1,L525=1,M525=1),1,"")</f>
        <v>1</v>
      </c>
      <c r="O525" s="12" t="str">
        <f>IF(IFERROR(FIND(")",G525),0)&gt;0,1,"")</f>
        <v/>
      </c>
      <c r="P525" s="12" t="str">
        <f>IF(IFERROR(FIND("Family",G525),0)&gt;0,1,"")</f>
        <v/>
      </c>
      <c r="Q525" s="12" t="str">
        <f>IF(IFERROR(FIND("second marker",J525),0)&gt;0,IF(O525=1,"",1),"")</f>
        <v/>
      </c>
      <c r="R525" s="12" t="str">
        <f>IF(A525="S",1,"")</f>
        <v/>
      </c>
      <c r="S525" s="12" t="str">
        <f>IF(OR(B525="",B525=" "),"",1)</f>
        <v/>
      </c>
      <c r="T525" s="1"/>
      <c r="U525" s="1"/>
      <c r="V525" s="1"/>
      <c r="W525" s="1"/>
      <c r="X525" s="1"/>
      <c r="Y525" s="1"/>
      <c r="Z525" s="1"/>
      <c r="AA525" s="1"/>
      <c r="AB525" s="11"/>
      <c r="AC525" s="1"/>
      <c r="AD525" s="1"/>
      <c r="AE525" s="1"/>
      <c r="AF525" s="11"/>
      <c r="AG525" s="11"/>
      <c r="AH525" s="11"/>
    </row>
    <row r="526" spans="1:34" ht="15.75" x14ac:dyDescent="0.25">
      <c r="A526" s="28">
        <v>214</v>
      </c>
      <c r="B526" s="28"/>
      <c r="C526" s="5">
        <v>216186</v>
      </c>
      <c r="D526" s="28">
        <v>928254</v>
      </c>
      <c r="E526" s="30"/>
      <c r="F526" s="30"/>
      <c r="G526" s="28" t="s">
        <v>1308</v>
      </c>
      <c r="H526" s="26" t="s">
        <v>250</v>
      </c>
      <c r="I526" s="25">
        <v>1928</v>
      </c>
      <c r="J526" s="1" t="s">
        <v>1309</v>
      </c>
      <c r="K526">
        <f>IF(OR(C526="",C526=" "),"",1)</f>
        <v>1</v>
      </c>
      <c r="L526" s="12">
        <f>IF(OR(D526="",D526=" "),"",1)</f>
        <v>1</v>
      </c>
      <c r="M526" s="12" t="str">
        <f>IF(OR(E526="",E526=" "),"",1)</f>
        <v/>
      </c>
      <c r="N526" s="12">
        <f>IF(OR(K526=1,L526=1,M526=1),1,"")</f>
        <v>1</v>
      </c>
      <c r="O526" s="12" t="str">
        <f>IF(IFERROR(FIND(")",G526),0)&gt;0,1,"")</f>
        <v/>
      </c>
      <c r="P526" s="12" t="str">
        <f>IF(IFERROR(FIND("Family",G526),0)&gt;0,1,"")</f>
        <v/>
      </c>
      <c r="Q526" s="12" t="str">
        <f>IF(IFERROR(FIND("second marker",J526),0)&gt;0,IF(O526=1,"",1),"")</f>
        <v/>
      </c>
      <c r="R526" s="12" t="str">
        <f>IF(A526="S",1,"")</f>
        <v/>
      </c>
      <c r="S526" s="12" t="str">
        <f>IF(OR(B526="",B526=" "),"",1)</f>
        <v/>
      </c>
      <c r="T526" s="1"/>
      <c r="U526" s="1"/>
      <c r="V526" s="1"/>
      <c r="W526" s="1"/>
      <c r="X526" s="1"/>
      <c r="Y526" s="1"/>
      <c r="Z526" s="1"/>
      <c r="AA526" s="1"/>
      <c r="AB526" s="11"/>
      <c r="AC526" s="1"/>
      <c r="AD526" s="1"/>
      <c r="AE526" s="1"/>
      <c r="AF526" s="11"/>
      <c r="AG526" s="11"/>
      <c r="AH526" s="11"/>
    </row>
    <row r="527" spans="1:34" ht="15.75" x14ac:dyDescent="0.25">
      <c r="A527" s="28">
        <v>162</v>
      </c>
      <c r="B527" s="28"/>
      <c r="C527" s="5"/>
      <c r="D527" s="28">
        <v>928109</v>
      </c>
      <c r="E527" s="5"/>
      <c r="F527" s="5"/>
      <c r="G527" s="28" t="s">
        <v>1310</v>
      </c>
      <c r="H527" s="26" t="s">
        <v>1311</v>
      </c>
      <c r="I527" s="25" t="s">
        <v>1312</v>
      </c>
      <c r="J527" s="1" t="s">
        <v>1313</v>
      </c>
      <c r="K527" t="str">
        <f>IF(OR(C527="",C527=" "),"",1)</f>
        <v/>
      </c>
      <c r="L527" s="12">
        <f>IF(OR(D527="",D527=" "),"",1)</f>
        <v>1</v>
      </c>
      <c r="M527" s="12" t="str">
        <f>IF(OR(E527="",E527=" "),"",1)</f>
        <v/>
      </c>
      <c r="N527" s="12">
        <f>IF(OR(K527=1,L527=1,M527=1),1,"")</f>
        <v>1</v>
      </c>
      <c r="O527" s="12" t="str">
        <f>IF(IFERROR(FIND(")",G527),0)&gt;0,1,"")</f>
        <v/>
      </c>
      <c r="P527" s="12" t="str">
        <f>IF(IFERROR(FIND("Family",G527),0)&gt;0,1,"")</f>
        <v/>
      </c>
      <c r="Q527" s="12" t="str">
        <f>IF(IFERROR(FIND("second marker",J527),0)&gt;0,IF(O527=1,"",1),"")</f>
        <v/>
      </c>
      <c r="R527" s="12" t="str">
        <f>IF(A527="S",1,"")</f>
        <v/>
      </c>
      <c r="S527" s="12" t="str">
        <f>IF(OR(B527="",B527=" "),"",1)</f>
        <v/>
      </c>
      <c r="T527" s="1"/>
      <c r="U527" s="1"/>
      <c r="V527" s="1"/>
      <c r="W527" s="1"/>
      <c r="X527" s="1"/>
      <c r="Y527" s="1"/>
      <c r="Z527" s="1"/>
      <c r="AA527" s="1"/>
      <c r="AB527" s="11"/>
      <c r="AC527" s="1"/>
      <c r="AD527" s="1"/>
      <c r="AE527" s="1"/>
      <c r="AF527" s="11"/>
      <c r="AG527" s="11"/>
      <c r="AH527" s="11"/>
    </row>
    <row r="528" spans="1:34" ht="15.75" x14ac:dyDescent="0.25">
      <c r="A528" s="28">
        <v>192</v>
      </c>
      <c r="B528" s="28"/>
      <c r="C528" s="5">
        <v>216182</v>
      </c>
      <c r="D528" s="28">
        <v>297234</v>
      </c>
      <c r="E528" s="3"/>
      <c r="F528" s="3"/>
      <c r="G528" s="28" t="s">
        <v>1314</v>
      </c>
      <c r="H528" s="26" t="s">
        <v>79</v>
      </c>
      <c r="I528" s="25">
        <v>1918</v>
      </c>
      <c r="J528" s="1" t="s">
        <v>1315</v>
      </c>
      <c r="K528">
        <f>IF(OR(C528="",C528=" "),"",1)</f>
        <v>1</v>
      </c>
      <c r="L528" s="12">
        <f>IF(OR(D528="",D528=" "),"",1)</f>
        <v>1</v>
      </c>
      <c r="M528" s="12" t="str">
        <f>IF(OR(E528="",E528=" "),"",1)</f>
        <v/>
      </c>
      <c r="N528" s="12">
        <f>IF(OR(K528=1,L528=1,M528=1),1,"")</f>
        <v>1</v>
      </c>
      <c r="O528" s="12" t="str">
        <f>IF(IFERROR(FIND(")",G528),0)&gt;0,1,"")</f>
        <v/>
      </c>
      <c r="P528" s="12" t="str">
        <f>IF(IFERROR(FIND("Family",G528),0)&gt;0,1,"")</f>
        <v/>
      </c>
      <c r="Q528" s="12" t="str">
        <f>IF(IFERROR(FIND("second marker",J528),0)&gt;0,IF(O528=1,"",1),"")</f>
        <v/>
      </c>
      <c r="R528" s="12" t="str">
        <f>IF(A528="S",1,"")</f>
        <v/>
      </c>
      <c r="S528" s="12" t="str">
        <f>IF(OR(B528="",B528=" "),"",1)</f>
        <v/>
      </c>
      <c r="T528" s="1"/>
      <c r="U528" s="1"/>
      <c r="V528" s="1"/>
      <c r="W528" s="1"/>
      <c r="X528" s="1"/>
      <c r="Y528" s="1"/>
      <c r="Z528" s="1"/>
      <c r="AA528" s="1"/>
      <c r="AB528" s="11"/>
      <c r="AC528" s="1"/>
      <c r="AD528" s="1"/>
      <c r="AE528" s="1"/>
      <c r="AF528" s="11"/>
      <c r="AG528" s="11"/>
      <c r="AH528" s="11"/>
    </row>
    <row r="529" spans="1:34" ht="15.75" x14ac:dyDescent="0.25">
      <c r="A529" s="28">
        <v>478</v>
      </c>
      <c r="B529" s="28"/>
      <c r="C529" s="5"/>
      <c r="D529" s="28">
        <v>929416</v>
      </c>
      <c r="E529" s="5"/>
      <c r="F529" s="5"/>
      <c r="G529" s="28" t="s">
        <v>1316</v>
      </c>
      <c r="H529" s="29" t="s">
        <v>1317</v>
      </c>
      <c r="I529" s="29" t="s">
        <v>1318</v>
      </c>
      <c r="J529" s="1" t="s">
        <v>1319</v>
      </c>
      <c r="K529" t="str">
        <f>IF(OR(C529="",C529=" "),"",1)</f>
        <v/>
      </c>
      <c r="L529" s="12">
        <f>IF(OR(D529="",D529=" "),"",1)</f>
        <v>1</v>
      </c>
      <c r="M529" s="12" t="str">
        <f>IF(OR(E529="",E529=" "),"",1)</f>
        <v/>
      </c>
      <c r="N529" s="12">
        <f>IF(OR(K529=1,L529=1,M529=1),1,"")</f>
        <v>1</v>
      </c>
      <c r="O529" s="12" t="str">
        <f>IF(IFERROR(FIND(")",G529),0)&gt;0,1,"")</f>
        <v/>
      </c>
      <c r="P529" s="12" t="str">
        <f>IF(IFERROR(FIND("Family",G529),0)&gt;0,1,"")</f>
        <v/>
      </c>
      <c r="Q529" s="12" t="str">
        <f>IF(IFERROR(FIND("second marker",J529),0)&gt;0,IF(O529=1,"",1),"")</f>
        <v/>
      </c>
      <c r="R529" s="12" t="str">
        <f>IF(A529="S",1,"")</f>
        <v/>
      </c>
      <c r="S529" s="12" t="str">
        <f>IF(OR(B529="",B529=" "),"",1)</f>
        <v/>
      </c>
      <c r="T529" s="1"/>
      <c r="U529" s="1"/>
      <c r="V529" s="1"/>
      <c r="W529" s="1"/>
      <c r="X529" s="1"/>
      <c r="Y529" s="1"/>
      <c r="Z529" s="1"/>
      <c r="AA529" s="1"/>
      <c r="AB529" s="11"/>
      <c r="AC529" s="1"/>
      <c r="AD529" s="1"/>
      <c r="AE529" s="1"/>
      <c r="AF529" s="11"/>
      <c r="AG529" s="11"/>
      <c r="AH529" s="11"/>
    </row>
    <row r="530" spans="1:34" ht="15.75" x14ac:dyDescent="0.25">
      <c r="A530" s="28">
        <v>442</v>
      </c>
      <c r="B530" s="28"/>
      <c r="C530" s="5"/>
      <c r="D530" s="28">
        <v>929343</v>
      </c>
      <c r="E530" s="5"/>
      <c r="F530" s="5"/>
      <c r="G530" s="28" t="s">
        <v>1320</v>
      </c>
      <c r="H530" s="25">
        <v>1884</v>
      </c>
      <c r="I530" s="29">
        <v>1978</v>
      </c>
      <c r="J530" s="1" t="s">
        <v>1321</v>
      </c>
      <c r="K530" t="str">
        <f>IF(OR(C530="",C530=" "),"",1)</f>
        <v/>
      </c>
      <c r="L530" s="12">
        <f>IF(OR(D530="",D530=" "),"",1)</f>
        <v>1</v>
      </c>
      <c r="M530" s="12" t="str">
        <f>IF(OR(E530="",E530=" "),"",1)</f>
        <v/>
      </c>
      <c r="N530" s="12">
        <f>IF(OR(K530=1,L530=1,M530=1),1,"")</f>
        <v>1</v>
      </c>
      <c r="O530" s="12" t="str">
        <f>IF(IFERROR(FIND(")",G530),0)&gt;0,1,"")</f>
        <v/>
      </c>
      <c r="P530" s="12" t="str">
        <f>IF(IFERROR(FIND("Family",G530),0)&gt;0,1,"")</f>
        <v/>
      </c>
      <c r="Q530" s="12" t="str">
        <f>IF(IFERROR(FIND("second marker",J530),0)&gt;0,IF(O530=1,"",1),"")</f>
        <v/>
      </c>
      <c r="R530" s="12" t="str">
        <f>IF(A530="S",1,"")</f>
        <v/>
      </c>
      <c r="S530" s="12" t="str">
        <f>IF(OR(B530="",B530=" "),"",1)</f>
        <v/>
      </c>
      <c r="T530" s="1"/>
      <c r="U530" s="1"/>
      <c r="V530" s="1"/>
      <c r="W530" s="1"/>
      <c r="X530" s="1"/>
      <c r="Y530" s="1"/>
      <c r="Z530" s="1"/>
      <c r="AA530" s="1"/>
      <c r="AB530" s="11"/>
      <c r="AC530" s="1"/>
      <c r="AD530" s="1"/>
      <c r="AE530" s="1"/>
      <c r="AF530" s="11"/>
      <c r="AG530" s="11"/>
      <c r="AH530" s="11"/>
    </row>
    <row r="531" spans="1:34" ht="15.75" x14ac:dyDescent="0.25">
      <c r="A531" s="28">
        <v>194</v>
      </c>
      <c r="B531" s="28"/>
      <c r="C531" s="5"/>
      <c r="D531" s="28">
        <v>271230</v>
      </c>
      <c r="E531" s="30"/>
      <c r="F531" s="30"/>
      <c r="G531" s="28" t="s">
        <v>1322</v>
      </c>
      <c r="H531" s="26" t="s">
        <v>202</v>
      </c>
      <c r="I531" s="25">
        <v>1954</v>
      </c>
      <c r="J531" s="1" t="s">
        <v>1315</v>
      </c>
      <c r="K531" t="str">
        <f>IF(OR(C531="",C531=" "),"",1)</f>
        <v/>
      </c>
      <c r="L531" s="12">
        <f>IF(OR(D531="",D531=" "),"",1)</f>
        <v>1</v>
      </c>
      <c r="M531" s="12" t="str">
        <f>IF(OR(E531="",E531=" "),"",1)</f>
        <v/>
      </c>
      <c r="N531" s="12">
        <f>IF(OR(K531=1,L531=1,M531=1),1,"")</f>
        <v>1</v>
      </c>
      <c r="O531" s="12" t="str">
        <f>IF(IFERROR(FIND(")",G531),0)&gt;0,1,"")</f>
        <v/>
      </c>
      <c r="P531" s="12" t="str">
        <f>IF(IFERROR(FIND("Family",G531),0)&gt;0,1,"")</f>
        <v/>
      </c>
      <c r="Q531" s="12" t="str">
        <f>IF(IFERROR(FIND("second marker",J531),0)&gt;0,IF(O531=1,"",1),"")</f>
        <v/>
      </c>
      <c r="R531" s="12" t="str">
        <f>IF(A531="S",1,"")</f>
        <v/>
      </c>
      <c r="S531" s="12" t="str">
        <f>IF(OR(B531="",B531=" "),"",1)</f>
        <v/>
      </c>
      <c r="T531" s="1"/>
      <c r="U531" s="1"/>
      <c r="V531" s="1"/>
      <c r="W531" s="1"/>
      <c r="X531" s="1"/>
      <c r="Y531" s="1"/>
      <c r="Z531" s="1"/>
      <c r="AA531" s="1"/>
      <c r="AB531" s="11"/>
      <c r="AC531" s="1"/>
      <c r="AD531" s="1"/>
      <c r="AE531" s="1"/>
      <c r="AF531" s="11"/>
      <c r="AG531" s="11"/>
      <c r="AH531" s="11"/>
    </row>
    <row r="532" spans="1:34" ht="15.75" x14ac:dyDescent="0.25">
      <c r="A532" s="28">
        <v>187</v>
      </c>
      <c r="B532" s="28"/>
      <c r="C532" s="5"/>
      <c r="D532" s="28">
        <v>261725</v>
      </c>
      <c r="E532" s="30"/>
      <c r="F532" s="30"/>
      <c r="G532" s="28" t="s">
        <v>1323</v>
      </c>
      <c r="H532" s="26" t="s">
        <v>1324</v>
      </c>
      <c r="I532" s="25" t="s">
        <v>1325</v>
      </c>
      <c r="J532" s="1" t="s">
        <v>1315</v>
      </c>
      <c r="K532" t="str">
        <f>IF(OR(C532="",C532=" "),"",1)</f>
        <v/>
      </c>
      <c r="L532" s="12">
        <f>IF(OR(D532="",D532=" "),"",1)</f>
        <v>1</v>
      </c>
      <c r="M532" s="12" t="str">
        <f>IF(OR(E532="",E532=" "),"",1)</f>
        <v/>
      </c>
      <c r="N532" s="12">
        <f>IF(OR(K532=1,L532=1,M532=1),1,"")</f>
        <v>1</v>
      </c>
      <c r="O532" s="12" t="str">
        <f>IF(IFERROR(FIND(")",G532),0)&gt;0,1,"")</f>
        <v/>
      </c>
      <c r="P532" s="12" t="str">
        <f>IF(IFERROR(FIND("Family",G532),0)&gt;0,1,"")</f>
        <v/>
      </c>
      <c r="Q532" s="12" t="str">
        <f>IF(IFERROR(FIND("second marker",J532),0)&gt;0,IF(O532=1,"",1),"")</f>
        <v/>
      </c>
      <c r="R532" s="12" t="str">
        <f>IF(A532="S",1,"")</f>
        <v/>
      </c>
      <c r="S532" s="12" t="str">
        <f>IF(OR(B532="",B532=" "),"",1)</f>
        <v/>
      </c>
      <c r="T532" s="1"/>
      <c r="U532" s="1"/>
      <c r="V532" s="1"/>
      <c r="W532" s="1"/>
      <c r="X532" s="1"/>
      <c r="Y532" s="1"/>
      <c r="Z532" s="1"/>
      <c r="AA532" s="1"/>
      <c r="AB532" s="11"/>
      <c r="AC532" s="1"/>
      <c r="AD532" s="1"/>
      <c r="AE532" s="1"/>
      <c r="AF532" s="11"/>
      <c r="AG532" s="11"/>
      <c r="AH532" s="11"/>
    </row>
    <row r="533" spans="1:34" ht="15.75" x14ac:dyDescent="0.25">
      <c r="A533" s="28">
        <v>243</v>
      </c>
      <c r="B533" s="28"/>
      <c r="C533" s="5"/>
      <c r="D533" s="28">
        <v>928283</v>
      </c>
      <c r="E533" s="5"/>
      <c r="F533" s="5"/>
      <c r="G533" s="28" t="s">
        <v>1326</v>
      </c>
      <c r="H533" s="37" t="s">
        <v>622</v>
      </c>
      <c r="I533" s="25">
        <v>1997</v>
      </c>
      <c r="J533" s="1" t="s">
        <v>1327</v>
      </c>
      <c r="K533" t="str">
        <f>IF(OR(C533="",C533=" "),"",1)</f>
        <v/>
      </c>
      <c r="L533" s="12">
        <f>IF(OR(D533="",D533=" "),"",1)</f>
        <v>1</v>
      </c>
      <c r="M533" s="12" t="str">
        <f>IF(OR(E533="",E533=" "),"",1)</f>
        <v/>
      </c>
      <c r="N533" s="12">
        <f>IF(OR(K533=1,L533=1,M533=1),1,"")</f>
        <v>1</v>
      </c>
      <c r="O533" s="12">
        <f>IF(IFERROR(FIND(")",G533),0)&gt;0,1,"")</f>
        <v>1</v>
      </c>
      <c r="P533" s="12" t="str">
        <f>IF(IFERROR(FIND("Family",G533),0)&gt;0,1,"")</f>
        <v/>
      </c>
      <c r="Q533" s="12" t="str">
        <f>IF(IFERROR(FIND("second marker",J533),0)&gt;0,IF(O533=1,"",1),"")</f>
        <v/>
      </c>
      <c r="R533" s="12" t="str">
        <f>IF(A533="S",1,"")</f>
        <v/>
      </c>
      <c r="S533" s="12" t="str">
        <f>IF(OR(B533="",B533=" "),"",1)</f>
        <v/>
      </c>
      <c r="T533" s="1"/>
      <c r="U533" s="1"/>
      <c r="V533" s="1"/>
      <c r="W533" s="1"/>
      <c r="X533" s="1"/>
      <c r="Y533" s="1"/>
      <c r="Z533" s="1"/>
      <c r="AA533" s="1"/>
      <c r="AB533" s="11"/>
      <c r="AC533" s="1"/>
      <c r="AD533" s="1"/>
      <c r="AE533" s="1"/>
      <c r="AF533" s="11"/>
      <c r="AG533" s="11"/>
      <c r="AH533" s="11"/>
    </row>
    <row r="534" spans="1:34" ht="15.75" x14ac:dyDescent="0.25">
      <c r="A534" s="28">
        <v>211</v>
      </c>
      <c r="B534" s="28"/>
      <c r="C534" s="5"/>
      <c r="D534" s="28">
        <v>928249</v>
      </c>
      <c r="E534" s="30"/>
      <c r="F534" s="30"/>
      <c r="G534" s="28" t="s">
        <v>1328</v>
      </c>
      <c r="H534" s="26" t="s">
        <v>145</v>
      </c>
      <c r="I534" s="25">
        <v>1963</v>
      </c>
      <c r="J534" s="1" t="s">
        <v>1329</v>
      </c>
      <c r="K534" t="str">
        <f>IF(OR(C534="",C534=" "),"",1)</f>
        <v/>
      </c>
      <c r="L534" s="12">
        <f>IF(OR(D534="",D534=" "),"",1)</f>
        <v>1</v>
      </c>
      <c r="M534" s="12" t="str">
        <f>IF(OR(E534="",E534=" "),"",1)</f>
        <v/>
      </c>
      <c r="N534" s="12">
        <f>IF(OR(K534=1,L534=1,M534=1),1,"")</f>
        <v>1</v>
      </c>
      <c r="O534" s="12">
        <f>IF(IFERROR(FIND(")",G534),0)&gt;0,1,"")</f>
        <v>1</v>
      </c>
      <c r="P534" s="12" t="str">
        <f>IF(IFERROR(FIND("Family",G534),0)&gt;0,1,"")</f>
        <v/>
      </c>
      <c r="Q534" s="12" t="str">
        <f>IF(IFERROR(FIND("second marker",J534),0)&gt;0,IF(O534=1,"",1),"")</f>
        <v/>
      </c>
      <c r="R534" s="12" t="str">
        <f>IF(A534="S",1,"")</f>
        <v/>
      </c>
      <c r="S534" s="12" t="str">
        <f>IF(OR(B534="",B534=" "),"",1)</f>
        <v/>
      </c>
      <c r="T534" s="1"/>
      <c r="U534" s="1"/>
      <c r="V534" s="1"/>
      <c r="W534" s="1"/>
      <c r="X534" s="1"/>
      <c r="Y534" s="1"/>
      <c r="Z534" s="1"/>
      <c r="AA534" s="1"/>
      <c r="AB534" s="11"/>
      <c r="AC534" s="1"/>
      <c r="AD534" s="1"/>
      <c r="AE534" s="1"/>
      <c r="AF534" s="11"/>
      <c r="AG534" s="11"/>
      <c r="AH534" s="11"/>
    </row>
    <row r="535" spans="1:34" ht="15.75" x14ac:dyDescent="0.25">
      <c r="A535" s="28">
        <v>483</v>
      </c>
      <c r="B535" s="28"/>
      <c r="C535" s="5"/>
      <c r="D535" s="28">
        <v>929421</v>
      </c>
      <c r="E535" s="5"/>
      <c r="F535" s="5"/>
      <c r="G535" s="28" t="s">
        <v>1330</v>
      </c>
      <c r="H535" s="25" t="s">
        <v>1331</v>
      </c>
      <c r="I535" s="25" t="s">
        <v>1332</v>
      </c>
      <c r="J535" s="1" t="s">
        <v>1333</v>
      </c>
      <c r="K535" t="str">
        <f>IF(OR(C535="",C535=" "),"",1)</f>
        <v/>
      </c>
      <c r="L535" s="12">
        <f>IF(OR(D535="",D535=" "),"",1)</f>
        <v>1</v>
      </c>
      <c r="M535" s="12" t="str">
        <f>IF(OR(E535="",E535=" "),"",1)</f>
        <v/>
      </c>
      <c r="N535" s="12">
        <f>IF(OR(K535=1,L535=1,M535=1),1,"")</f>
        <v>1</v>
      </c>
      <c r="O535" s="12" t="str">
        <f>IF(IFERROR(FIND(")",G535),0)&gt;0,1,"")</f>
        <v/>
      </c>
      <c r="P535" s="12" t="str">
        <f>IF(IFERROR(FIND("Family",G535),0)&gt;0,1,"")</f>
        <v/>
      </c>
      <c r="Q535" s="12" t="str">
        <f>IF(IFERROR(FIND("second marker",J535),0)&gt;0,IF(O535=1,"",1),"")</f>
        <v/>
      </c>
      <c r="R535" s="12" t="str">
        <f>IF(A535="S",1,"")</f>
        <v/>
      </c>
      <c r="S535" s="12" t="str">
        <f>IF(OR(B535="",B535=" "),"",1)</f>
        <v/>
      </c>
      <c r="T535" s="1"/>
      <c r="U535" s="1"/>
      <c r="V535" s="1"/>
      <c r="W535" s="1"/>
      <c r="X535" s="1"/>
      <c r="Y535" s="1"/>
      <c r="Z535" s="1"/>
      <c r="AA535" s="1"/>
      <c r="AB535" s="11"/>
      <c r="AC535" s="1"/>
      <c r="AD535" s="1"/>
      <c r="AE535" s="1"/>
      <c r="AF535" s="11"/>
      <c r="AG535" s="11"/>
      <c r="AH535" s="11"/>
    </row>
    <row r="536" spans="1:34" ht="15.75" x14ac:dyDescent="0.25">
      <c r="A536" s="28">
        <v>421</v>
      </c>
      <c r="B536" s="28"/>
      <c r="C536" s="5"/>
      <c r="D536" s="28">
        <v>929266</v>
      </c>
      <c r="E536" s="5"/>
      <c r="F536" s="5"/>
      <c r="G536" s="28" t="s">
        <v>1334</v>
      </c>
      <c r="H536" s="25" t="s">
        <v>1335</v>
      </c>
      <c r="I536" s="29" t="s">
        <v>1336</v>
      </c>
      <c r="J536" s="1" t="s">
        <v>1337</v>
      </c>
      <c r="K536" t="str">
        <f>IF(OR(C536="",C536=" "),"",1)</f>
        <v/>
      </c>
      <c r="L536" s="12">
        <f>IF(OR(D536="",D536=" "),"",1)</f>
        <v>1</v>
      </c>
      <c r="M536" s="12" t="str">
        <f>IF(OR(E536="",E536=" "),"",1)</f>
        <v/>
      </c>
      <c r="N536" s="12">
        <f>IF(OR(K536=1,L536=1,M536=1),1,"")</f>
        <v>1</v>
      </c>
      <c r="O536" s="12" t="str">
        <f>IF(IFERROR(FIND(")",G536),0)&gt;0,1,"")</f>
        <v/>
      </c>
      <c r="P536" s="12" t="str">
        <f>IF(IFERROR(FIND("Family",G536),0)&gt;0,1,"")</f>
        <v/>
      </c>
      <c r="Q536" s="12" t="str">
        <f>IF(IFERROR(FIND("second marker",J536),0)&gt;0,IF(O536=1,"",1),"")</f>
        <v/>
      </c>
      <c r="R536" s="12" t="str">
        <f>IF(A536="S",1,"")</f>
        <v/>
      </c>
      <c r="S536" s="12" t="str">
        <f>IF(OR(B536="",B536=" "),"",1)</f>
        <v/>
      </c>
      <c r="T536" s="1"/>
      <c r="U536" s="1"/>
      <c r="V536" s="1"/>
      <c r="W536" s="1"/>
      <c r="X536" s="1"/>
      <c r="Y536" s="1"/>
      <c r="Z536" s="1"/>
      <c r="AA536" s="1"/>
      <c r="AB536" s="11"/>
      <c r="AC536" s="1"/>
      <c r="AD536" s="1"/>
      <c r="AE536" s="1"/>
      <c r="AF536" s="11"/>
      <c r="AG536" s="11"/>
      <c r="AH536" s="11"/>
    </row>
    <row r="537" spans="1:34" ht="15.75" x14ac:dyDescent="0.25">
      <c r="A537" s="28">
        <v>160</v>
      </c>
      <c r="B537" s="28"/>
      <c r="C537" s="5">
        <v>216177</v>
      </c>
      <c r="D537" s="28">
        <v>928107</v>
      </c>
      <c r="E537" s="5"/>
      <c r="F537" s="5"/>
      <c r="G537" s="28" t="s">
        <v>1338</v>
      </c>
      <c r="H537" s="26" t="s">
        <v>1339</v>
      </c>
      <c r="I537" s="26" t="s">
        <v>915</v>
      </c>
      <c r="J537" s="1" t="s">
        <v>1340</v>
      </c>
      <c r="K537">
        <f>IF(OR(C537="",C537=" "),"",1)</f>
        <v>1</v>
      </c>
      <c r="L537" s="12">
        <f>IF(OR(D537="",D537=" "),"",1)</f>
        <v>1</v>
      </c>
      <c r="M537" s="12" t="str">
        <f>IF(OR(E537="",E537=" "),"",1)</f>
        <v/>
      </c>
      <c r="N537" s="12">
        <f>IF(OR(K537=1,L537=1,M537=1),1,"")</f>
        <v>1</v>
      </c>
      <c r="O537" s="12" t="str">
        <f>IF(IFERROR(FIND(")",G537),0)&gt;0,1,"")</f>
        <v/>
      </c>
      <c r="P537" s="12" t="str">
        <f>IF(IFERROR(FIND("Family",G537),0)&gt;0,1,"")</f>
        <v/>
      </c>
      <c r="Q537" s="12" t="str">
        <f>IF(IFERROR(FIND("second marker",J537),0)&gt;0,IF(O537=1,"",1),"")</f>
        <v/>
      </c>
      <c r="R537" s="12" t="str">
        <f>IF(A537="S",1,"")</f>
        <v/>
      </c>
      <c r="S537" s="12" t="str">
        <f>IF(OR(B537="",B537=" "),"",1)</f>
        <v/>
      </c>
      <c r="T537" s="1"/>
      <c r="U537" s="1"/>
      <c r="V537" s="1"/>
      <c r="W537" s="1"/>
      <c r="X537" s="1"/>
      <c r="Y537" s="1"/>
      <c r="Z537" s="1"/>
      <c r="AA537" s="1"/>
      <c r="AB537" s="11"/>
      <c r="AC537" s="1"/>
      <c r="AD537" s="1"/>
      <c r="AE537" s="1"/>
      <c r="AF537" s="11"/>
      <c r="AG537" s="11"/>
      <c r="AH537" s="11"/>
    </row>
    <row r="538" spans="1:34" ht="15.75" x14ac:dyDescent="0.25">
      <c r="A538" s="28">
        <v>172</v>
      </c>
      <c r="B538" s="28"/>
      <c r="C538" s="5"/>
      <c r="D538" s="28">
        <v>928125</v>
      </c>
      <c r="E538" s="30"/>
      <c r="F538" s="30"/>
      <c r="G538" s="28" t="s">
        <v>1341</v>
      </c>
      <c r="H538" s="26" t="s">
        <v>1342</v>
      </c>
      <c r="I538" s="25">
        <v>1970</v>
      </c>
      <c r="J538" s="1" t="s">
        <v>1343</v>
      </c>
      <c r="K538" t="str">
        <f>IF(OR(C538="",C538=" "),"",1)</f>
        <v/>
      </c>
      <c r="L538" s="12">
        <f>IF(OR(D538="",D538=" "),"",1)</f>
        <v>1</v>
      </c>
      <c r="M538" s="12" t="str">
        <f>IF(OR(E538="",E538=" "),"",1)</f>
        <v/>
      </c>
      <c r="N538" s="12">
        <f>IF(OR(K538=1,L538=1,M538=1),1,"")</f>
        <v>1</v>
      </c>
      <c r="O538" s="12" t="str">
        <f>IF(IFERROR(FIND(")",G538),0)&gt;0,1,"")</f>
        <v/>
      </c>
      <c r="P538" s="12" t="str">
        <f>IF(IFERROR(FIND("Family",G538),0)&gt;0,1,"")</f>
        <v/>
      </c>
      <c r="Q538" s="12" t="str">
        <f>IF(IFERROR(FIND("second marker",J538),0)&gt;0,IF(O538=1,"",1),"")</f>
        <v/>
      </c>
      <c r="R538" s="12" t="str">
        <f>IF(A538="S",1,"")</f>
        <v/>
      </c>
      <c r="S538" s="12" t="str">
        <f>IF(OR(B538="",B538=" "),"",1)</f>
        <v/>
      </c>
      <c r="T538" s="1"/>
      <c r="U538" s="1"/>
      <c r="V538" s="1"/>
      <c r="W538" s="1"/>
      <c r="X538" s="1"/>
      <c r="Y538" s="1"/>
      <c r="Z538" s="1"/>
      <c r="AA538" s="1"/>
      <c r="AB538" s="11"/>
      <c r="AC538" s="1"/>
      <c r="AD538" s="1"/>
      <c r="AE538" s="1"/>
      <c r="AF538" s="11"/>
      <c r="AG538" s="11"/>
      <c r="AH538" s="11"/>
    </row>
    <row r="539" spans="1:34" ht="15.75" x14ac:dyDescent="0.25">
      <c r="A539" s="28">
        <v>190</v>
      </c>
      <c r="B539" s="28"/>
      <c r="C539" s="5">
        <v>216185</v>
      </c>
      <c r="D539" s="28">
        <v>928139</v>
      </c>
      <c r="E539" s="30"/>
      <c r="F539" s="30"/>
      <c r="G539" s="28" t="s">
        <v>1344</v>
      </c>
      <c r="H539" s="26" t="s">
        <v>1345</v>
      </c>
      <c r="I539" s="25" t="s">
        <v>1346</v>
      </c>
      <c r="J539" s="1" t="s">
        <v>1347</v>
      </c>
      <c r="K539">
        <f>IF(OR(C539="",C539=" "),"",1)</f>
        <v>1</v>
      </c>
      <c r="L539" s="12">
        <f>IF(OR(D539="",D539=" "),"",1)</f>
        <v>1</v>
      </c>
      <c r="M539" s="12" t="str">
        <f>IF(OR(E539="",E539=" "),"",1)</f>
        <v/>
      </c>
      <c r="N539" s="12">
        <f>IF(OR(K539=1,L539=1,M539=1),1,"")</f>
        <v>1</v>
      </c>
      <c r="O539" s="12" t="str">
        <f>IF(IFERROR(FIND(")",G539),0)&gt;0,1,"")</f>
        <v/>
      </c>
      <c r="P539" s="12" t="str">
        <f>IF(IFERROR(FIND("Family",G539),0)&gt;0,1,"")</f>
        <v/>
      </c>
      <c r="Q539" s="12" t="str">
        <f>IF(IFERROR(FIND("second marker",J539),0)&gt;0,IF(O539=1,"",1),"")</f>
        <v/>
      </c>
      <c r="R539" s="12" t="str">
        <f>IF(A539="S",1,"")</f>
        <v/>
      </c>
      <c r="S539" s="12" t="str">
        <f>IF(OR(B539="",B539=" "),"",1)</f>
        <v/>
      </c>
      <c r="T539" s="1"/>
      <c r="U539" s="1"/>
      <c r="V539" s="1"/>
      <c r="W539" s="1"/>
      <c r="X539" s="1"/>
      <c r="Y539" s="1"/>
      <c r="Z539" s="1"/>
      <c r="AA539" s="1"/>
      <c r="AB539" s="11"/>
      <c r="AC539" s="1"/>
      <c r="AD539" s="1"/>
      <c r="AE539" s="1"/>
      <c r="AF539" s="11"/>
      <c r="AG539" s="11"/>
      <c r="AH539" s="11"/>
    </row>
    <row r="540" spans="1:34" ht="15.75" x14ac:dyDescent="0.25">
      <c r="A540" s="28">
        <v>441</v>
      </c>
      <c r="B540" s="28"/>
      <c r="C540" s="5"/>
      <c r="D540" s="28">
        <v>929342</v>
      </c>
      <c r="E540" s="5"/>
      <c r="F540" s="5"/>
      <c r="G540" s="28" t="s">
        <v>1348</v>
      </c>
      <c r="H540" s="25" t="s">
        <v>1349</v>
      </c>
      <c r="I540" s="25" t="s">
        <v>1350</v>
      </c>
      <c r="J540" s="1" t="s">
        <v>1351</v>
      </c>
      <c r="K540" t="str">
        <f>IF(OR(C540="",C540=" "),"",1)</f>
        <v/>
      </c>
      <c r="L540" s="12">
        <f>IF(OR(D540="",D540=" "),"",1)</f>
        <v>1</v>
      </c>
      <c r="M540" s="12" t="str">
        <f>IF(OR(E540="",E540=" "),"",1)</f>
        <v/>
      </c>
      <c r="N540" s="12">
        <f>IF(OR(K540=1,L540=1,M540=1),1,"")</f>
        <v>1</v>
      </c>
      <c r="O540" s="12" t="str">
        <f>IF(IFERROR(FIND(")",G540),0)&gt;0,1,"")</f>
        <v/>
      </c>
      <c r="P540" s="12" t="str">
        <f>IF(IFERROR(FIND("Family",G540),0)&gt;0,1,"")</f>
        <v/>
      </c>
      <c r="Q540" s="12" t="str">
        <f>IF(IFERROR(FIND("second marker",J540),0)&gt;0,IF(O540=1,"",1),"")</f>
        <v/>
      </c>
      <c r="R540" s="12" t="str">
        <f>IF(A540="S",1,"")</f>
        <v/>
      </c>
      <c r="S540" s="12" t="str">
        <f>IF(OR(B540="",B540=" "),"",1)</f>
        <v/>
      </c>
      <c r="T540" s="1"/>
      <c r="U540" s="1"/>
      <c r="V540" s="1"/>
      <c r="W540" s="1"/>
      <c r="X540" s="1"/>
      <c r="Y540" s="1"/>
      <c r="Z540" s="1"/>
      <c r="AA540" s="1"/>
      <c r="AB540" s="11"/>
      <c r="AC540" s="1"/>
      <c r="AD540" s="1"/>
      <c r="AE540" s="1"/>
      <c r="AF540" s="11"/>
      <c r="AG540" s="11"/>
      <c r="AH540" s="11"/>
    </row>
    <row r="541" spans="1:34" ht="15.75" x14ac:dyDescent="0.25">
      <c r="A541" s="28">
        <v>159</v>
      </c>
      <c r="B541" s="28"/>
      <c r="C541" s="5">
        <v>216187</v>
      </c>
      <c r="D541" s="28">
        <v>261711</v>
      </c>
      <c r="E541" s="5"/>
      <c r="F541" s="5"/>
      <c r="G541" s="28" t="s">
        <v>1352</v>
      </c>
      <c r="H541" s="26" t="s">
        <v>1353</v>
      </c>
      <c r="I541" s="25" t="s">
        <v>1085</v>
      </c>
      <c r="J541" s="1" t="s">
        <v>1462</v>
      </c>
      <c r="K541">
        <f>IF(OR(C541="",C541=" "),"",1)</f>
        <v>1</v>
      </c>
      <c r="L541" s="12">
        <f>IF(OR(D541="",D541=" "),"",1)</f>
        <v>1</v>
      </c>
      <c r="M541" s="12" t="str">
        <f>IF(OR(E541="",E541=" "),"",1)</f>
        <v/>
      </c>
      <c r="N541" s="12">
        <f>IF(OR(K541=1,L541=1,M541=1),1,"")</f>
        <v>1</v>
      </c>
      <c r="O541" s="12" t="str">
        <f>IF(IFERROR(FIND(")",G541),0)&gt;0,1,"")</f>
        <v/>
      </c>
      <c r="P541" s="12" t="str">
        <f>IF(IFERROR(FIND("Family",G541),0)&gt;0,1,"")</f>
        <v/>
      </c>
      <c r="Q541" s="12" t="str">
        <f>IF(IFERROR(FIND("second marker",J541),0)&gt;0,IF(O541=1,"",1),"")</f>
        <v/>
      </c>
      <c r="R541" s="12" t="str">
        <f>IF(A541="S",1,"")</f>
        <v/>
      </c>
      <c r="S541" s="12" t="str">
        <f>IF(OR(B541="",B541=" "),"",1)</f>
        <v/>
      </c>
      <c r="T541" s="1"/>
      <c r="U541" s="1"/>
      <c r="V541" s="1"/>
      <c r="W541" s="1"/>
      <c r="X541" s="1"/>
      <c r="Y541" s="1"/>
      <c r="Z541" s="1"/>
      <c r="AA541" s="1"/>
      <c r="AB541" s="11"/>
      <c r="AC541" s="1"/>
      <c r="AD541" s="1"/>
      <c r="AE541" s="1"/>
      <c r="AF541" s="11"/>
      <c r="AG541" s="11"/>
      <c r="AH541" s="11"/>
    </row>
    <row r="542" spans="1:34" ht="15.75" x14ac:dyDescent="0.25">
      <c r="A542" s="28">
        <v>244</v>
      </c>
      <c r="B542" s="28"/>
      <c r="C542" s="5"/>
      <c r="D542" s="28">
        <v>928285</v>
      </c>
      <c r="E542" s="5"/>
      <c r="F542" s="5"/>
      <c r="G542" s="28" t="s">
        <v>1354</v>
      </c>
      <c r="H542" s="26" t="s">
        <v>1355</v>
      </c>
      <c r="I542" s="25" t="s">
        <v>1356</v>
      </c>
      <c r="J542" s="1" t="s">
        <v>1357</v>
      </c>
      <c r="K542" t="str">
        <f>IF(OR(C542="",C542=" "),"",1)</f>
        <v/>
      </c>
      <c r="L542" s="12">
        <f>IF(OR(D542="",D542=" "),"",1)</f>
        <v>1</v>
      </c>
      <c r="M542" s="12" t="str">
        <f>IF(OR(E542="",E542=" "),"",1)</f>
        <v/>
      </c>
      <c r="N542" s="12">
        <f>IF(OR(K542=1,L542=1,M542=1),1,"")</f>
        <v>1</v>
      </c>
      <c r="O542" s="12" t="str">
        <f>IF(IFERROR(FIND(")",G542),0)&gt;0,1,"")</f>
        <v/>
      </c>
      <c r="P542" s="12" t="str">
        <f>IF(IFERROR(FIND("Family",G542),0)&gt;0,1,"")</f>
        <v/>
      </c>
      <c r="Q542" s="12" t="str">
        <f>IF(IFERROR(FIND("second marker",J542),0)&gt;0,IF(O542=1,"",1),"")</f>
        <v/>
      </c>
      <c r="R542" s="12" t="str">
        <f>IF(A542="S",1,"")</f>
        <v/>
      </c>
      <c r="S542" s="12" t="str">
        <f>IF(OR(B542="",B542=" "),"",1)</f>
        <v/>
      </c>
      <c r="T542" s="1"/>
      <c r="U542" s="1"/>
      <c r="V542" s="1"/>
      <c r="W542" s="1"/>
      <c r="X542" s="1"/>
      <c r="Y542" s="1"/>
      <c r="Z542" s="1"/>
      <c r="AA542" s="1"/>
      <c r="AB542" s="11"/>
      <c r="AC542" s="1"/>
      <c r="AD542" s="1"/>
      <c r="AE542" s="1"/>
      <c r="AF542" s="11"/>
      <c r="AG542" s="11"/>
      <c r="AH542" s="11"/>
    </row>
    <row r="543" spans="1:34" ht="15.75" x14ac:dyDescent="0.25">
      <c r="A543" s="28">
        <v>165</v>
      </c>
      <c r="B543" s="28"/>
      <c r="C543" s="5"/>
      <c r="D543" s="28">
        <v>928114</v>
      </c>
      <c r="E543" s="33"/>
      <c r="F543" s="33"/>
      <c r="G543" s="28" t="s">
        <v>1358</v>
      </c>
      <c r="H543" s="26" t="s">
        <v>664</v>
      </c>
      <c r="I543" s="25">
        <v>1978</v>
      </c>
      <c r="J543" s="1" t="s">
        <v>1359</v>
      </c>
      <c r="K543" t="str">
        <f>IF(OR(C543="",C543=" "),"",1)</f>
        <v/>
      </c>
      <c r="L543" s="12">
        <f>IF(OR(D543="",D543=" "),"",1)</f>
        <v>1</v>
      </c>
      <c r="M543" s="12" t="str">
        <f>IF(OR(E543="",E543=" "),"",1)</f>
        <v/>
      </c>
      <c r="N543" s="12">
        <f>IF(OR(K543=1,L543=1,M543=1),1,"")</f>
        <v>1</v>
      </c>
      <c r="O543" s="12" t="str">
        <f>IF(IFERROR(FIND(")",G543),0)&gt;0,1,"")</f>
        <v/>
      </c>
      <c r="P543" s="12" t="str">
        <f>IF(IFERROR(FIND("Family",G543),0)&gt;0,1,"")</f>
        <v/>
      </c>
      <c r="Q543" s="12" t="str">
        <f>IF(IFERROR(FIND("second marker",J543),0)&gt;0,IF(O543=1,"",1),"")</f>
        <v/>
      </c>
      <c r="R543" s="12" t="str">
        <f>IF(A543="S",1,"")</f>
        <v/>
      </c>
      <c r="S543" s="12" t="str">
        <f>IF(OR(B543="",B543=" "),"",1)</f>
        <v/>
      </c>
      <c r="T543" s="1"/>
      <c r="U543" s="1"/>
      <c r="V543" s="1"/>
      <c r="W543" s="1"/>
      <c r="X543" s="1"/>
      <c r="Y543" s="1"/>
      <c r="Z543" s="1"/>
      <c r="AA543" s="1"/>
      <c r="AB543" s="11"/>
      <c r="AC543" s="1"/>
      <c r="AD543" s="1"/>
      <c r="AE543" s="1"/>
      <c r="AF543" s="11"/>
      <c r="AG543" s="11"/>
      <c r="AH543" s="11"/>
    </row>
    <row r="544" spans="1:34" ht="15.75" x14ac:dyDescent="0.25">
      <c r="A544" s="28">
        <v>477</v>
      </c>
      <c r="B544" s="28"/>
      <c r="C544" s="5"/>
      <c r="D544" s="28">
        <v>929415</v>
      </c>
      <c r="E544" s="35"/>
      <c r="F544" s="35"/>
      <c r="G544" s="28" t="s">
        <v>1360</v>
      </c>
      <c r="H544" s="25" t="s">
        <v>1361</v>
      </c>
      <c r="I544" s="25" t="s">
        <v>1362</v>
      </c>
      <c r="J544" s="1" t="s">
        <v>1363</v>
      </c>
      <c r="K544" t="str">
        <f>IF(OR(C544="",C544=" "),"",1)</f>
        <v/>
      </c>
      <c r="L544" s="12">
        <f>IF(OR(D544="",D544=" "),"",1)</f>
        <v>1</v>
      </c>
      <c r="M544" s="12" t="str">
        <f>IF(OR(E544="",E544=" "),"",1)</f>
        <v/>
      </c>
      <c r="N544" s="12">
        <f>IF(OR(K544=1,L544=1,M544=1),1,"")</f>
        <v>1</v>
      </c>
      <c r="O544" s="12" t="str">
        <f>IF(IFERROR(FIND(")",G544),0)&gt;0,1,"")</f>
        <v/>
      </c>
      <c r="P544" s="12" t="str">
        <f>IF(IFERROR(FIND("Family",G544),0)&gt;0,1,"")</f>
        <v/>
      </c>
      <c r="Q544" s="12" t="str">
        <f>IF(IFERROR(FIND("second marker",J544),0)&gt;0,IF(O544=1,"",1),"")</f>
        <v/>
      </c>
      <c r="R544" s="12" t="str">
        <f>IF(A544="S",1,"")</f>
        <v/>
      </c>
      <c r="S544" s="12" t="str">
        <f>IF(OR(B544="",B544=" "),"",1)</f>
        <v/>
      </c>
      <c r="T544" s="1"/>
      <c r="U544" s="1"/>
      <c r="V544" s="1"/>
      <c r="W544" s="1"/>
      <c r="X544" s="1"/>
      <c r="Y544" s="1"/>
      <c r="Z544" s="1"/>
      <c r="AA544" s="1"/>
      <c r="AB544" s="11"/>
      <c r="AC544" s="1"/>
      <c r="AD544" s="1"/>
      <c r="AE544" s="1"/>
      <c r="AF544" s="11"/>
      <c r="AG544" s="11"/>
      <c r="AH544" s="11"/>
    </row>
    <row r="545" spans="1:34" ht="15.75" x14ac:dyDescent="0.25">
      <c r="A545" s="5">
        <v>471</v>
      </c>
      <c r="B545" s="5"/>
      <c r="C545" s="5" t="s">
        <v>8</v>
      </c>
      <c r="D545" s="5">
        <v>929409</v>
      </c>
      <c r="E545" s="5" t="s">
        <v>8</v>
      </c>
      <c r="F545" s="5"/>
      <c r="G545" s="28" t="s">
        <v>1364</v>
      </c>
      <c r="H545" s="5">
        <v>1918</v>
      </c>
      <c r="I545" s="5">
        <v>2001</v>
      </c>
      <c r="J545" s="5" t="s">
        <v>833</v>
      </c>
      <c r="K545" t="str">
        <f>IF(OR(C545="",C545=" "),"",1)</f>
        <v/>
      </c>
      <c r="L545" s="12">
        <f>IF(OR(D545="",D545=" "),"",1)</f>
        <v>1</v>
      </c>
      <c r="M545" s="12" t="str">
        <f>IF(OR(E545="",E545=" "),"",1)</f>
        <v/>
      </c>
      <c r="N545" s="12">
        <f>IF(OR(K545=1,L545=1,M545=1),1,"")</f>
        <v>1</v>
      </c>
      <c r="O545" s="12" t="str">
        <f>IF(IFERROR(FIND(")",G545),0)&gt;0,1,"")</f>
        <v/>
      </c>
      <c r="P545" s="12" t="str">
        <f>IF(IFERROR(FIND("Family",G545),0)&gt;0,1,"")</f>
        <v/>
      </c>
      <c r="Q545" s="12" t="str">
        <f>IF(IFERROR(FIND("second marker",J545),0)&gt;0,IF(O545=1,"",1),"")</f>
        <v/>
      </c>
      <c r="R545" s="12" t="str">
        <f>IF(A545="S",1,"")</f>
        <v/>
      </c>
      <c r="S545" s="12" t="str">
        <f>IF(OR(B545="",B545=" "),"",1)</f>
        <v/>
      </c>
      <c r="T545" s="1"/>
      <c r="U545" s="1"/>
      <c r="V545" s="1"/>
      <c r="W545" s="1"/>
      <c r="X545" s="1"/>
      <c r="Y545" s="1"/>
      <c r="Z545" s="1"/>
      <c r="AA545" s="1"/>
      <c r="AB545" s="11"/>
      <c r="AC545" s="1"/>
      <c r="AD545" s="1"/>
      <c r="AE545" s="1"/>
      <c r="AF545" s="11"/>
      <c r="AG545" s="11"/>
      <c r="AH545" s="11"/>
    </row>
    <row r="546" spans="1:34" ht="15.75" x14ac:dyDescent="0.25">
      <c r="A546" s="28">
        <v>161</v>
      </c>
      <c r="B546" s="28"/>
      <c r="C546" s="5"/>
      <c r="D546" s="28">
        <v>928108</v>
      </c>
      <c r="E546" s="5"/>
      <c r="F546" s="5"/>
      <c r="G546" s="28" t="s">
        <v>1365</v>
      </c>
      <c r="H546" s="26" t="s">
        <v>1366</v>
      </c>
      <c r="I546" s="25" t="s">
        <v>1366</v>
      </c>
      <c r="J546" s="1" t="s">
        <v>1367</v>
      </c>
      <c r="K546" t="str">
        <f>IF(OR(C546="",C546=" "),"",1)</f>
        <v/>
      </c>
      <c r="L546" s="12">
        <f>IF(OR(D546="",D546=" "),"",1)</f>
        <v>1</v>
      </c>
      <c r="M546" s="12" t="str">
        <f>IF(OR(E546="",E546=" "),"",1)</f>
        <v/>
      </c>
      <c r="N546" s="12">
        <f>IF(OR(K546=1,L546=1,M546=1),1,"")</f>
        <v>1</v>
      </c>
      <c r="O546" s="12" t="str">
        <f>IF(IFERROR(FIND(")",G546),0)&gt;0,1,"")</f>
        <v/>
      </c>
      <c r="P546" s="12" t="str">
        <f>IF(IFERROR(FIND("Family",G546),0)&gt;0,1,"")</f>
        <v/>
      </c>
      <c r="Q546" s="12" t="str">
        <f>IF(IFERROR(FIND("second marker",J546),0)&gt;0,IF(O546=1,"",1),"")</f>
        <v/>
      </c>
      <c r="R546" s="12" t="str">
        <f>IF(A546="S",1,"")</f>
        <v/>
      </c>
      <c r="S546" s="12" t="str">
        <f>IF(OR(B546="",B546=" "),"",1)</f>
        <v/>
      </c>
      <c r="T546" s="1"/>
      <c r="U546" s="1"/>
      <c r="V546" s="1"/>
      <c r="W546" s="1"/>
      <c r="X546" s="1"/>
      <c r="Y546" s="1"/>
      <c r="Z546" s="1"/>
      <c r="AA546" s="1"/>
      <c r="AB546" s="11"/>
      <c r="AC546" s="1"/>
      <c r="AD546" s="1"/>
      <c r="AE546" s="1"/>
      <c r="AF546" s="11"/>
      <c r="AG546" s="11"/>
      <c r="AH546" s="11"/>
    </row>
    <row r="547" spans="1:34" ht="15.75" x14ac:dyDescent="0.25">
      <c r="A547" s="5">
        <v>216</v>
      </c>
      <c r="B547" s="5"/>
      <c r="C547" s="5">
        <v>216178</v>
      </c>
      <c r="D547" s="5">
        <v>928257</v>
      </c>
      <c r="E547" s="5" t="s">
        <v>8</v>
      </c>
      <c r="F547" s="5"/>
      <c r="G547" s="28" t="s">
        <v>1368</v>
      </c>
      <c r="H547" s="5" t="s">
        <v>145</v>
      </c>
      <c r="I547" s="5">
        <v>1917</v>
      </c>
      <c r="J547" s="5" t="s">
        <v>1369</v>
      </c>
      <c r="K547">
        <f>IF(OR(C547="",C547=" "),"",1)</f>
        <v>1</v>
      </c>
      <c r="L547" s="12">
        <f>IF(OR(D547="",D547=" "),"",1)</f>
        <v>1</v>
      </c>
      <c r="M547" s="12" t="str">
        <f>IF(OR(E547="",E547=" "),"",1)</f>
        <v/>
      </c>
      <c r="N547" s="12">
        <f>IF(OR(K547=1,L547=1,M547=1),1,"")</f>
        <v>1</v>
      </c>
      <c r="O547" s="12" t="str">
        <f>IF(IFERROR(FIND(")",G547),0)&gt;0,1,"")</f>
        <v/>
      </c>
      <c r="P547" s="12" t="str">
        <f>IF(IFERROR(FIND("Family",G547),0)&gt;0,1,"")</f>
        <v/>
      </c>
      <c r="Q547" s="12" t="str">
        <f>IF(IFERROR(FIND("second marker",J547),0)&gt;0,IF(O547=1,"",1),"")</f>
        <v/>
      </c>
      <c r="R547" s="12" t="str">
        <f>IF(A547="S",1,"")</f>
        <v/>
      </c>
      <c r="S547" s="12" t="str">
        <f>IF(OR(B547="",B547=" "),"",1)</f>
        <v/>
      </c>
      <c r="T547" s="1"/>
      <c r="U547" s="1"/>
      <c r="V547" s="1"/>
      <c r="W547" s="1"/>
      <c r="X547" s="1"/>
      <c r="Y547" s="1"/>
      <c r="Z547" s="1"/>
      <c r="AA547" s="1"/>
      <c r="AB547" s="11"/>
      <c r="AC547" s="1"/>
      <c r="AD547" s="1"/>
      <c r="AE547" s="1"/>
      <c r="AF547" s="11"/>
      <c r="AG547" s="11"/>
      <c r="AH547" s="11"/>
    </row>
    <row r="548" spans="1:34" ht="15.75" x14ac:dyDescent="0.25">
      <c r="A548" s="28">
        <v>171</v>
      </c>
      <c r="B548" s="28"/>
      <c r="C548" s="5"/>
      <c r="D548" s="28">
        <v>928124</v>
      </c>
      <c r="E548" s="30"/>
      <c r="F548" s="30"/>
      <c r="G548" s="28" t="s">
        <v>1370</v>
      </c>
      <c r="H548" s="26" t="s">
        <v>1371</v>
      </c>
      <c r="I548" s="25" t="s">
        <v>1371</v>
      </c>
      <c r="J548" s="1" t="s">
        <v>1372</v>
      </c>
      <c r="K548" t="str">
        <f>IF(OR(C548="",C548=" "),"",1)</f>
        <v/>
      </c>
      <c r="L548" s="12">
        <f>IF(OR(D548="",D548=" "),"",1)</f>
        <v>1</v>
      </c>
      <c r="M548" s="12" t="str">
        <f>IF(OR(E548="",E548=" "),"",1)</f>
        <v/>
      </c>
      <c r="N548" s="12">
        <f>IF(OR(K548=1,L548=1,M548=1),1,"")</f>
        <v>1</v>
      </c>
      <c r="O548" s="12" t="str">
        <f>IF(IFERROR(FIND(")",G548),0)&gt;0,1,"")</f>
        <v/>
      </c>
      <c r="P548" s="12" t="str">
        <f>IF(IFERROR(FIND("Family",G548),0)&gt;0,1,"")</f>
        <v/>
      </c>
      <c r="Q548" s="12" t="str">
        <f>IF(IFERROR(FIND("second marker",J548),0)&gt;0,IF(O548=1,"",1),"")</f>
        <v/>
      </c>
      <c r="R548" s="12" t="str">
        <f>IF(A548="S",1,"")</f>
        <v/>
      </c>
      <c r="S548" s="12" t="str">
        <f>IF(OR(B548="",B548=" "),"",1)</f>
        <v/>
      </c>
      <c r="T548" s="1"/>
      <c r="U548" s="1"/>
      <c r="V548" s="1"/>
      <c r="W548" s="1"/>
      <c r="X548" s="1"/>
      <c r="Y548" s="1"/>
      <c r="Z548" s="1"/>
      <c r="AA548" s="1"/>
      <c r="AB548" s="11"/>
      <c r="AC548" s="1"/>
      <c r="AD548" s="1"/>
      <c r="AE548" s="1"/>
      <c r="AF548" s="11"/>
      <c r="AG548" s="11"/>
      <c r="AH548" s="11"/>
    </row>
    <row r="549" spans="1:34" ht="15.75" x14ac:dyDescent="0.25">
      <c r="A549" s="28">
        <v>484</v>
      </c>
      <c r="B549" s="28"/>
      <c r="C549" s="5"/>
      <c r="D549" s="28">
        <v>929422</v>
      </c>
      <c r="E549" s="3"/>
      <c r="F549" s="3"/>
      <c r="G549" s="28" t="s">
        <v>1373</v>
      </c>
      <c r="H549" s="25" t="s">
        <v>1374</v>
      </c>
      <c r="I549" s="25" t="s">
        <v>1375</v>
      </c>
      <c r="J549" s="1" t="s">
        <v>1376</v>
      </c>
      <c r="K549" t="str">
        <f>IF(OR(C549="",C549=" "),"",1)</f>
        <v/>
      </c>
      <c r="L549" s="12">
        <f>IF(OR(D549="",D549=" "),"",1)</f>
        <v>1</v>
      </c>
      <c r="M549" s="12" t="str">
        <f>IF(OR(E549="",E549=" "),"",1)</f>
        <v/>
      </c>
      <c r="N549" s="12">
        <f>IF(OR(K549=1,L549=1,M549=1),1,"")</f>
        <v>1</v>
      </c>
      <c r="O549" s="12" t="str">
        <f>IF(IFERROR(FIND(")",G549),0)&gt;0,1,"")</f>
        <v/>
      </c>
      <c r="P549" s="12" t="str">
        <f>IF(IFERROR(FIND("Family",G549),0)&gt;0,1,"")</f>
        <v/>
      </c>
      <c r="Q549" s="12" t="str">
        <f>IF(IFERROR(FIND("second marker",J549),0)&gt;0,IF(O549=1,"",1),"")</f>
        <v/>
      </c>
      <c r="R549" s="12" t="str">
        <f>IF(A549="S",1,"")</f>
        <v/>
      </c>
      <c r="S549" s="12" t="str">
        <f>IF(OR(B549="",B549=" "),"",1)</f>
        <v/>
      </c>
      <c r="T549" s="1"/>
      <c r="U549" s="1"/>
      <c r="V549" s="1"/>
      <c r="W549" s="1"/>
      <c r="X549" s="1"/>
      <c r="Y549" s="1"/>
      <c r="Z549" s="1"/>
      <c r="AA549" s="1"/>
      <c r="AB549" s="11"/>
      <c r="AC549" s="1"/>
      <c r="AD549" s="1"/>
      <c r="AE549" s="1"/>
      <c r="AF549" s="11"/>
      <c r="AG549" s="11"/>
      <c r="AH549" s="11"/>
    </row>
    <row r="550" spans="1:34" ht="15.75" x14ac:dyDescent="0.25">
      <c r="A550" s="28">
        <v>166</v>
      </c>
      <c r="B550" s="28"/>
      <c r="C550" s="5"/>
      <c r="D550" s="28">
        <v>928117</v>
      </c>
      <c r="E550" s="33"/>
      <c r="F550" s="33"/>
      <c r="G550" s="28" t="s">
        <v>1461</v>
      </c>
      <c r="H550" s="26" t="s">
        <v>181</v>
      </c>
      <c r="I550" s="25" t="s">
        <v>182</v>
      </c>
      <c r="J550" s="1" t="s">
        <v>1313</v>
      </c>
      <c r="K550" t="str">
        <f>IF(OR(C550="",C550=" "),"",1)</f>
        <v/>
      </c>
      <c r="L550" s="12">
        <f>IF(OR(D550="",D550=" "),"",1)</f>
        <v>1</v>
      </c>
      <c r="M550" s="12" t="str">
        <f>IF(OR(E550="",E550=" "),"",1)</f>
        <v/>
      </c>
      <c r="N550" s="12">
        <f>IF(OR(K550=1,L550=1,M550=1),1,"")</f>
        <v>1</v>
      </c>
      <c r="O550" s="12" t="str">
        <f>IF(IFERROR(FIND(")",G550),0)&gt;0,1,"")</f>
        <v/>
      </c>
      <c r="P550" s="12" t="str">
        <f>IF(IFERROR(FIND("Family",G550),0)&gt;0,1,"")</f>
        <v/>
      </c>
      <c r="Q550" s="12" t="str">
        <f>IF(IFERROR(FIND("second marker",J550),0)&gt;0,IF(O550=1,"",1),"")</f>
        <v/>
      </c>
      <c r="R550" s="12" t="str">
        <f>IF(A550="S",1,"")</f>
        <v/>
      </c>
      <c r="S550" s="12" t="str">
        <f>IF(OR(B550="",B550=" "),"",1)</f>
        <v/>
      </c>
      <c r="T550" s="1"/>
      <c r="U550" s="1"/>
      <c r="V550" s="1"/>
      <c r="W550" s="1"/>
      <c r="X550" s="1"/>
      <c r="Y550" s="1"/>
      <c r="Z550" s="1"/>
      <c r="AA550" s="1"/>
      <c r="AB550" s="11"/>
      <c r="AC550" s="1"/>
      <c r="AD550" s="1"/>
      <c r="AE550" s="1"/>
      <c r="AF550" s="11"/>
      <c r="AG550" s="11"/>
      <c r="AH550" s="11"/>
    </row>
    <row r="551" spans="1:34" ht="15.75" x14ac:dyDescent="0.25">
      <c r="A551" s="28">
        <v>212</v>
      </c>
      <c r="B551" s="28"/>
      <c r="C551" s="5">
        <v>216181</v>
      </c>
      <c r="D551" s="28">
        <v>928252</v>
      </c>
      <c r="E551" s="30"/>
      <c r="F551" s="30"/>
      <c r="G551" s="28" t="s">
        <v>1377</v>
      </c>
      <c r="H551" s="26" t="s">
        <v>255</v>
      </c>
      <c r="I551" s="25">
        <v>1930</v>
      </c>
      <c r="J551" s="1" t="s">
        <v>1329</v>
      </c>
      <c r="K551">
        <f>IF(OR(C551="",C551=" "),"",1)</f>
        <v>1</v>
      </c>
      <c r="L551" s="12">
        <f>IF(OR(D551="",D551=" "),"",1)</f>
        <v>1</v>
      </c>
      <c r="M551" s="12" t="str">
        <f>IF(OR(E551="",E551=" "),"",1)</f>
        <v/>
      </c>
      <c r="N551" s="12">
        <f>IF(OR(K551=1,L551=1,M551=1),1,"")</f>
        <v>1</v>
      </c>
      <c r="O551" s="12" t="str">
        <f>IF(IFERROR(FIND(")",G551),0)&gt;0,1,"")</f>
        <v/>
      </c>
      <c r="P551" s="12" t="str">
        <f>IF(IFERROR(FIND("Family",G551),0)&gt;0,1,"")</f>
        <v/>
      </c>
      <c r="Q551" s="12" t="str">
        <f>IF(IFERROR(FIND("second marker",J551),0)&gt;0,IF(O551=1,"",1),"")</f>
        <v/>
      </c>
      <c r="R551" s="12" t="str">
        <f>IF(A551="S",1,"")</f>
        <v/>
      </c>
      <c r="S551" s="12" t="str">
        <f>IF(OR(B551="",B551=" "),"",1)</f>
        <v/>
      </c>
      <c r="T551" s="1"/>
      <c r="U551" s="1"/>
      <c r="V551" s="1"/>
      <c r="W551" s="1"/>
      <c r="X551" s="1"/>
      <c r="Y551" s="1"/>
      <c r="Z551" s="1"/>
      <c r="AA551" s="1"/>
      <c r="AB551" s="11"/>
      <c r="AC551" s="1"/>
      <c r="AD551" s="1"/>
      <c r="AE551" s="1"/>
      <c r="AF551" s="11"/>
      <c r="AG551" s="11"/>
      <c r="AH551" s="11"/>
    </row>
    <row r="552" spans="1:34" ht="15.75" x14ac:dyDescent="0.25">
      <c r="A552" s="28">
        <v>420</v>
      </c>
      <c r="B552" s="28"/>
      <c r="C552" s="5"/>
      <c r="D552" s="28">
        <v>929265</v>
      </c>
      <c r="E552" s="5"/>
      <c r="F552" s="5"/>
      <c r="G552" s="28" t="s">
        <v>1378</v>
      </c>
      <c r="H552" s="29" t="s">
        <v>1379</v>
      </c>
      <c r="I552" s="29" t="s">
        <v>1380</v>
      </c>
      <c r="J552" s="1" t="s">
        <v>1381</v>
      </c>
      <c r="K552" t="str">
        <f>IF(OR(C552="",C552=" "),"",1)</f>
        <v/>
      </c>
      <c r="L552" s="12">
        <f>IF(OR(D552="",D552=" "),"",1)</f>
        <v>1</v>
      </c>
      <c r="M552" s="12" t="str">
        <f>IF(OR(E552="",E552=" "),"",1)</f>
        <v/>
      </c>
      <c r="N552" s="12">
        <f>IF(OR(K552=1,L552=1,M552=1),1,"")</f>
        <v>1</v>
      </c>
      <c r="O552" s="12" t="str">
        <f>IF(IFERROR(FIND(")",G552),0)&gt;0,1,"")</f>
        <v/>
      </c>
      <c r="P552" s="12" t="str">
        <f>IF(IFERROR(FIND("Family",G552),0)&gt;0,1,"")</f>
        <v/>
      </c>
      <c r="Q552" s="12" t="str">
        <f>IF(IFERROR(FIND("second marker",J552),0)&gt;0,IF(O552=1,"",1),"")</f>
        <v/>
      </c>
      <c r="R552" s="12" t="str">
        <f>IF(A552="S",1,"")</f>
        <v/>
      </c>
      <c r="S552" s="12" t="str">
        <f>IF(OR(B552="",B552=" "),"",1)</f>
        <v/>
      </c>
      <c r="T552" s="1"/>
      <c r="U552" s="1"/>
      <c r="V552" s="1"/>
      <c r="W552" s="1"/>
      <c r="X552" s="1"/>
      <c r="Y552" s="1"/>
      <c r="Z552" s="1"/>
      <c r="AA552" s="1"/>
      <c r="AB552" s="11"/>
      <c r="AC552" s="1"/>
      <c r="AD552" s="1"/>
      <c r="AE552" s="1"/>
      <c r="AF552" s="11"/>
      <c r="AG552" s="11"/>
      <c r="AH552" s="11"/>
    </row>
    <row r="553" spans="1:34" ht="15.75" x14ac:dyDescent="0.25">
      <c r="A553" s="28">
        <v>189</v>
      </c>
      <c r="B553" s="28"/>
      <c r="C553" s="5">
        <v>216179</v>
      </c>
      <c r="D553" s="28">
        <v>261712</v>
      </c>
      <c r="E553" s="30"/>
      <c r="F553" s="30"/>
      <c r="G553" s="28" t="s">
        <v>1382</v>
      </c>
      <c r="H553" s="26" t="s">
        <v>1383</v>
      </c>
      <c r="I553" s="25" t="s">
        <v>1384</v>
      </c>
      <c r="J553" s="1" t="s">
        <v>1385</v>
      </c>
      <c r="K553">
        <f>IF(OR(C553="",C553=" "),"",1)</f>
        <v>1</v>
      </c>
      <c r="L553" s="12">
        <f>IF(OR(D553="",D553=" "),"",1)</f>
        <v>1</v>
      </c>
      <c r="M553" s="12" t="str">
        <f>IF(OR(E553="",E553=" "),"",1)</f>
        <v/>
      </c>
      <c r="N553" s="12">
        <f>IF(OR(K553=1,L553=1,M553=1),1,"")</f>
        <v>1</v>
      </c>
      <c r="O553" s="12" t="str">
        <f>IF(IFERROR(FIND(")",G553),0)&gt;0,1,"")</f>
        <v/>
      </c>
      <c r="P553" s="12" t="str">
        <f>IF(IFERROR(FIND("Family",G553),0)&gt;0,1,"")</f>
        <v/>
      </c>
      <c r="Q553" s="12" t="str">
        <f>IF(IFERROR(FIND("second marker",J553),0)&gt;0,IF(O553=1,"",1),"")</f>
        <v/>
      </c>
      <c r="R553" s="12" t="str">
        <f>IF(A553="S",1,"")</f>
        <v/>
      </c>
      <c r="S553" s="12" t="str">
        <f>IF(OR(B553="",B553=" "),"",1)</f>
        <v/>
      </c>
      <c r="T553" s="1"/>
      <c r="U553" s="1"/>
      <c r="V553" s="1"/>
      <c r="W553" s="1"/>
      <c r="X553" s="1"/>
      <c r="Y553" s="1"/>
      <c r="Z553" s="1"/>
      <c r="AA553" s="1"/>
      <c r="AB553" s="11"/>
      <c r="AC553" s="1"/>
      <c r="AD553" s="1"/>
      <c r="AE553" s="1"/>
      <c r="AF553" s="11"/>
      <c r="AG553" s="11"/>
      <c r="AH553" s="11"/>
    </row>
    <row r="554" spans="1:34" ht="15.75" x14ac:dyDescent="0.25">
      <c r="A554" s="28">
        <v>191</v>
      </c>
      <c r="B554" s="28"/>
      <c r="C554" s="5">
        <v>216180</v>
      </c>
      <c r="D554" s="28">
        <v>297233</v>
      </c>
      <c r="E554" s="30"/>
      <c r="F554" s="30"/>
      <c r="G554" s="28" t="s">
        <v>1382</v>
      </c>
      <c r="H554" s="26" t="s">
        <v>957</v>
      </c>
      <c r="I554" s="25">
        <v>1906</v>
      </c>
      <c r="J554" s="1" t="s">
        <v>1315</v>
      </c>
      <c r="K554">
        <f>IF(OR(C554="",C554=" "),"",1)</f>
        <v>1</v>
      </c>
      <c r="L554" s="12">
        <f>IF(OR(D554="",D554=" "),"",1)</f>
        <v>1</v>
      </c>
      <c r="M554" s="12" t="str">
        <f>IF(OR(E554="",E554=" "),"",1)</f>
        <v/>
      </c>
      <c r="N554" s="12">
        <f>IF(OR(K554=1,L554=1,M554=1),1,"")</f>
        <v>1</v>
      </c>
      <c r="O554" s="12" t="str">
        <f>IF(IFERROR(FIND(")",G554),0)&gt;0,1,"")</f>
        <v/>
      </c>
      <c r="P554" s="12" t="str">
        <f>IF(IFERROR(FIND("Family",G554),0)&gt;0,1,"")</f>
        <v/>
      </c>
      <c r="Q554" s="12" t="str">
        <f>IF(IFERROR(FIND("second marker",J554),0)&gt;0,IF(O554=1,"",1),"")</f>
        <v/>
      </c>
      <c r="R554" s="12" t="str">
        <f>IF(A554="S",1,"")</f>
        <v/>
      </c>
      <c r="S554" s="12" t="str">
        <f>IF(OR(B554="",B554=" "),"",1)</f>
        <v/>
      </c>
      <c r="T554" s="1"/>
      <c r="U554" s="1"/>
      <c r="V554" s="1"/>
      <c r="W554" s="1"/>
      <c r="X554" s="1"/>
      <c r="Y554" s="1"/>
      <c r="Z554" s="1"/>
      <c r="AA554" s="1"/>
      <c r="AB554" s="11"/>
      <c r="AC554" s="1"/>
      <c r="AD554" s="1"/>
      <c r="AE554" s="1"/>
      <c r="AF554" s="11"/>
      <c r="AG554" s="11"/>
      <c r="AH554" s="11"/>
    </row>
    <row r="555" spans="1:34" ht="15.75" x14ac:dyDescent="0.25">
      <c r="A555" s="28">
        <v>193</v>
      </c>
      <c r="B555" s="28"/>
      <c r="C555" s="5"/>
      <c r="D555" s="28">
        <v>271229</v>
      </c>
      <c r="E555" s="30"/>
      <c r="F555" s="30"/>
      <c r="G555" s="28" t="s">
        <v>1386</v>
      </c>
      <c r="H555" s="26" t="s">
        <v>167</v>
      </c>
      <c r="I555" s="25">
        <v>1942</v>
      </c>
      <c r="J555" s="1" t="s">
        <v>1315</v>
      </c>
      <c r="K555" t="str">
        <f>IF(OR(C555="",C555=" "),"",1)</f>
        <v/>
      </c>
      <c r="L555" s="12">
        <f>IF(OR(D555="",D555=" "),"",1)</f>
        <v>1</v>
      </c>
      <c r="M555" s="12" t="str">
        <f>IF(OR(E555="",E555=" "),"",1)</f>
        <v/>
      </c>
      <c r="N555" s="12">
        <f>IF(OR(K555=1,L555=1,M555=1),1,"")</f>
        <v>1</v>
      </c>
      <c r="O555" s="12" t="str">
        <f>IF(IFERROR(FIND(")",G555),0)&gt;0,1,"")</f>
        <v/>
      </c>
      <c r="P555" s="12" t="str">
        <f>IF(IFERROR(FIND("Family",G555),0)&gt;0,1,"")</f>
        <v/>
      </c>
      <c r="Q555" s="12" t="str">
        <f>IF(IFERROR(FIND("second marker",J555),0)&gt;0,IF(O555=1,"",1),"")</f>
        <v/>
      </c>
      <c r="R555" s="12" t="str">
        <f>IF(A555="S",1,"")</f>
        <v/>
      </c>
      <c r="S555" s="12" t="str">
        <f>IF(OR(B555="",B555=" "),"",1)</f>
        <v/>
      </c>
      <c r="T555" s="1"/>
      <c r="U555" s="1"/>
      <c r="V555" s="1"/>
      <c r="W555" s="1"/>
      <c r="X555" s="1"/>
      <c r="Y555" s="1"/>
      <c r="Z555" s="1"/>
      <c r="AA555" s="1"/>
      <c r="AB555" s="11"/>
      <c r="AC555" s="1"/>
      <c r="AD555" s="1"/>
      <c r="AE555" s="1"/>
      <c r="AF555" s="11"/>
      <c r="AG555" s="11"/>
      <c r="AH555" s="11"/>
    </row>
    <row r="556" spans="1:34" ht="15.75" x14ac:dyDescent="0.25">
      <c r="A556" s="28">
        <v>169</v>
      </c>
      <c r="B556" s="28"/>
      <c r="C556" s="5"/>
      <c r="D556" s="28">
        <v>928122</v>
      </c>
      <c r="E556" s="5"/>
      <c r="F556" s="5"/>
      <c r="G556" s="28" t="s">
        <v>1387</v>
      </c>
      <c r="H556" s="26" t="s">
        <v>694</v>
      </c>
      <c r="I556" s="25">
        <v>1974</v>
      </c>
      <c r="J556" s="1" t="s">
        <v>1388</v>
      </c>
      <c r="K556" t="str">
        <f>IF(OR(C556="",C556=" "),"",1)</f>
        <v/>
      </c>
      <c r="L556" s="12">
        <f>IF(OR(D556="",D556=" "),"",1)</f>
        <v>1</v>
      </c>
      <c r="M556" s="12" t="str">
        <f>IF(OR(E556="",E556=" "),"",1)</f>
        <v/>
      </c>
      <c r="N556" s="12">
        <f>IF(OR(K556=1,L556=1,M556=1),1,"")</f>
        <v>1</v>
      </c>
      <c r="O556" s="12" t="str">
        <f>IF(IFERROR(FIND(")",G556),0)&gt;0,1,"")</f>
        <v/>
      </c>
      <c r="P556" s="12" t="str">
        <f>IF(IFERROR(FIND("Family",G556),0)&gt;0,1,"")</f>
        <v/>
      </c>
      <c r="Q556" s="12" t="str">
        <f>IF(IFERROR(FIND("second marker",J556),0)&gt;0,IF(O556=1,"",1),"")</f>
        <v/>
      </c>
      <c r="R556" s="12" t="str">
        <f>IF(A556="S",1,"")</f>
        <v/>
      </c>
      <c r="S556" s="12" t="str">
        <f>IF(OR(B556="",B556=" "),"",1)</f>
        <v/>
      </c>
      <c r="T556" s="1"/>
      <c r="U556" s="1"/>
      <c r="V556" s="1"/>
      <c r="W556" s="1"/>
      <c r="X556" s="1"/>
      <c r="Y556" s="1"/>
      <c r="Z556" s="1"/>
      <c r="AA556" s="1"/>
      <c r="AB556" s="11"/>
      <c r="AC556" s="1"/>
      <c r="AD556" s="1"/>
      <c r="AE556" s="1"/>
      <c r="AF556" s="11"/>
      <c r="AG556" s="11"/>
      <c r="AH556" s="11"/>
    </row>
    <row r="557" spans="1:34" ht="15.75" x14ac:dyDescent="0.25">
      <c r="A557" s="28">
        <v>163</v>
      </c>
      <c r="B557" s="28"/>
      <c r="C557" s="5"/>
      <c r="D557" s="28">
        <v>928110</v>
      </c>
      <c r="E557" s="5"/>
      <c r="F557" s="5"/>
      <c r="G557" s="28" t="s">
        <v>1389</v>
      </c>
      <c r="H557" s="26" t="s">
        <v>818</v>
      </c>
      <c r="I557" s="29">
        <v>1953</v>
      </c>
      <c r="J557" s="1" t="s">
        <v>1313</v>
      </c>
      <c r="K557" t="str">
        <f>IF(OR(C557="",C557=" "),"",1)</f>
        <v/>
      </c>
      <c r="L557" s="12">
        <f>IF(OR(D557="",D557=" "),"",1)</f>
        <v>1</v>
      </c>
      <c r="M557" s="12" t="str">
        <f>IF(OR(E557="",E557=" "),"",1)</f>
        <v/>
      </c>
      <c r="N557" s="12">
        <f>IF(OR(K557=1,L557=1,M557=1),1,"")</f>
        <v>1</v>
      </c>
      <c r="O557" s="12" t="str">
        <f>IF(IFERROR(FIND(")",G557),0)&gt;0,1,"")</f>
        <v/>
      </c>
      <c r="P557" s="12" t="str">
        <f>IF(IFERROR(FIND("Family",G557),0)&gt;0,1,"")</f>
        <v/>
      </c>
      <c r="Q557" s="12" t="str">
        <f>IF(IFERROR(FIND("second marker",J557),0)&gt;0,IF(O557=1,"",1),"")</f>
        <v/>
      </c>
      <c r="R557" s="12" t="str">
        <f>IF(A557="S",1,"")</f>
        <v/>
      </c>
      <c r="S557" s="12" t="str">
        <f>IF(OR(B557="",B557=" "),"",1)</f>
        <v/>
      </c>
      <c r="T557" s="1"/>
      <c r="U557" s="1"/>
      <c r="V557" s="1"/>
      <c r="W557" s="1"/>
      <c r="X557" s="1"/>
      <c r="Y557" s="1"/>
      <c r="Z557" s="1"/>
      <c r="AA557" s="1"/>
      <c r="AB557" s="11"/>
      <c r="AC557" s="1"/>
      <c r="AD557" s="1"/>
      <c r="AE557" s="1"/>
      <c r="AF557" s="11"/>
      <c r="AG557" s="11"/>
      <c r="AH557" s="11"/>
    </row>
    <row r="558" spans="1:34" ht="15.75" x14ac:dyDescent="0.25">
      <c r="A558" s="28">
        <v>488</v>
      </c>
      <c r="B558" s="28"/>
      <c r="C558" s="5"/>
      <c r="D558" s="28">
        <v>929426</v>
      </c>
      <c r="E558" s="5"/>
      <c r="F558" s="5"/>
      <c r="G558" s="28" t="s">
        <v>1390</v>
      </c>
      <c r="H558" s="25" t="s">
        <v>1391</v>
      </c>
      <c r="I558" s="25" t="s">
        <v>1392</v>
      </c>
      <c r="J558" s="1" t="s">
        <v>1393</v>
      </c>
      <c r="K558" t="str">
        <f>IF(OR(C558="",C558=" "),"",1)</f>
        <v/>
      </c>
      <c r="L558" s="12">
        <f>IF(OR(D558="",D558=" "),"",1)</f>
        <v>1</v>
      </c>
      <c r="M558" s="12" t="str">
        <f>IF(OR(E558="",E558=" "),"",1)</f>
        <v/>
      </c>
      <c r="N558" s="12">
        <f>IF(OR(K558=1,L558=1,M558=1),1,"")</f>
        <v>1</v>
      </c>
      <c r="O558" s="12" t="str">
        <f>IF(IFERROR(FIND(")",G558),0)&gt;0,1,"")</f>
        <v/>
      </c>
      <c r="P558" s="12" t="str">
        <f>IF(IFERROR(FIND("Family",G558),0)&gt;0,1,"")</f>
        <v/>
      </c>
      <c r="Q558" s="12" t="str">
        <f>IF(IFERROR(FIND("second marker",J558),0)&gt;0,IF(O558=1,"",1),"")</f>
        <v/>
      </c>
      <c r="R558" s="12" t="str">
        <f>IF(A558="S",1,"")</f>
        <v/>
      </c>
      <c r="S558" s="12" t="str">
        <f>IF(OR(B558="",B558=" "),"",1)</f>
        <v/>
      </c>
      <c r="T558" s="1"/>
      <c r="U558" s="1"/>
      <c r="V558" s="1"/>
      <c r="W558" s="1"/>
      <c r="X558" s="1"/>
      <c r="Y558" s="1"/>
      <c r="Z558" s="1"/>
      <c r="AA558" s="1"/>
      <c r="AB558" s="11"/>
      <c r="AC558" s="1"/>
      <c r="AD558" s="1"/>
      <c r="AE558" s="1"/>
      <c r="AF558" s="11"/>
      <c r="AG558" s="11"/>
      <c r="AH558" s="11"/>
    </row>
    <row r="559" spans="1:34" ht="15.75" x14ac:dyDescent="0.25">
      <c r="A559" s="28">
        <v>168</v>
      </c>
      <c r="B559" s="28"/>
      <c r="C559" s="5"/>
      <c r="D559" s="28">
        <v>928121</v>
      </c>
      <c r="E559" s="5"/>
      <c r="F559" s="5"/>
      <c r="G559" s="28" t="s">
        <v>1394</v>
      </c>
      <c r="H559" s="26" t="s">
        <v>169</v>
      </c>
      <c r="I559" s="25">
        <v>1964</v>
      </c>
      <c r="J559" s="1" t="s">
        <v>1395</v>
      </c>
      <c r="K559" t="str">
        <f>IF(OR(C559="",C559=" "),"",1)</f>
        <v/>
      </c>
      <c r="L559" s="12">
        <f>IF(OR(D559="",D559=" "),"",1)</f>
        <v>1</v>
      </c>
      <c r="M559" s="12" t="str">
        <f>IF(OR(E559="",E559=" "),"",1)</f>
        <v/>
      </c>
      <c r="N559" s="12">
        <f>IF(OR(K559=1,L559=1,M559=1),1,"")</f>
        <v>1</v>
      </c>
      <c r="O559" s="12" t="str">
        <f>IF(IFERROR(FIND(")",G559),0)&gt;0,1,"")</f>
        <v/>
      </c>
      <c r="P559" s="12" t="str">
        <f>IF(IFERROR(FIND("Family",G559),0)&gt;0,1,"")</f>
        <v/>
      </c>
      <c r="Q559" s="12" t="str">
        <f>IF(IFERROR(FIND("second marker",J559),0)&gt;0,IF(O559=1,"",1),"")</f>
        <v/>
      </c>
      <c r="R559" s="12" t="str">
        <f>IF(A559="S",1,"")</f>
        <v/>
      </c>
      <c r="S559" s="12" t="str">
        <f>IF(OR(B559="",B559=" "),"",1)</f>
        <v/>
      </c>
      <c r="T559" s="1"/>
      <c r="U559" s="1"/>
      <c r="V559" s="1"/>
      <c r="W559" s="1"/>
      <c r="X559" s="1"/>
      <c r="Y559" s="1"/>
      <c r="Z559" s="1"/>
      <c r="AA559" s="1"/>
      <c r="AB559" s="11"/>
      <c r="AC559" s="1"/>
      <c r="AD559" s="1"/>
      <c r="AE559" s="1"/>
      <c r="AF559" s="11"/>
      <c r="AG559" s="11"/>
      <c r="AH559" s="11"/>
    </row>
    <row r="560" spans="1:34" ht="15.75" x14ac:dyDescent="0.25">
      <c r="A560" s="28">
        <v>167</v>
      </c>
      <c r="B560" s="28"/>
      <c r="C560" s="5"/>
      <c r="D560" s="28">
        <v>928120</v>
      </c>
      <c r="E560" s="33"/>
      <c r="F560" s="33"/>
      <c r="G560" s="28" t="s">
        <v>1396</v>
      </c>
      <c r="H560" s="26" t="s">
        <v>1397</v>
      </c>
      <c r="I560" s="25">
        <v>1983</v>
      </c>
      <c r="J560" s="1" t="s">
        <v>1313</v>
      </c>
      <c r="K560" t="str">
        <f>IF(OR(C560="",C560=" "),"",1)</f>
        <v/>
      </c>
      <c r="L560" s="12">
        <f>IF(OR(D560="",D560=" "),"",1)</f>
        <v>1</v>
      </c>
      <c r="M560" s="12" t="str">
        <f>IF(OR(E560="",E560=" "),"",1)</f>
        <v/>
      </c>
      <c r="N560" s="12">
        <f>IF(OR(K560=1,L560=1,M560=1),1,"")</f>
        <v>1</v>
      </c>
      <c r="O560" s="12" t="str">
        <f>IF(IFERROR(FIND(")",G560),0)&gt;0,1,"")</f>
        <v/>
      </c>
      <c r="P560" s="12" t="str">
        <f>IF(IFERROR(FIND("Family",G560),0)&gt;0,1,"")</f>
        <v/>
      </c>
      <c r="Q560" s="12" t="str">
        <f>IF(IFERROR(FIND("second marker",J560),0)&gt;0,IF(O560=1,"",1),"")</f>
        <v/>
      </c>
      <c r="R560" s="12" t="str">
        <f>IF(A560="S",1,"")</f>
        <v/>
      </c>
      <c r="S560" s="12" t="str">
        <f>IF(OR(B560="",B560=" "),"",1)</f>
        <v/>
      </c>
      <c r="T560" s="1"/>
      <c r="U560" s="1"/>
      <c r="V560" s="1"/>
      <c r="W560" s="1"/>
      <c r="X560" s="1"/>
      <c r="Y560" s="1"/>
      <c r="Z560" s="1"/>
      <c r="AA560" s="1"/>
      <c r="AB560" s="11"/>
      <c r="AC560" s="1"/>
      <c r="AD560" s="1"/>
      <c r="AE560" s="1"/>
      <c r="AF560" s="11"/>
      <c r="AG560" s="11"/>
      <c r="AH560" s="11"/>
    </row>
    <row r="561" spans="1:34" ht="15.75" x14ac:dyDescent="0.25">
      <c r="A561" s="28">
        <v>164</v>
      </c>
      <c r="B561" s="28"/>
      <c r="C561" s="5"/>
      <c r="D561" s="28">
        <v>928113</v>
      </c>
      <c r="E561" s="5"/>
      <c r="F561" s="5"/>
      <c r="G561" s="28" t="s">
        <v>1398</v>
      </c>
      <c r="H561" s="26" t="s">
        <v>1399</v>
      </c>
      <c r="I561" s="25" t="s">
        <v>1400</v>
      </c>
      <c r="J561" s="1" t="s">
        <v>1401</v>
      </c>
      <c r="K561" t="str">
        <f>IF(OR(C561="",C561=" "),"",1)</f>
        <v/>
      </c>
      <c r="L561" s="12">
        <f>IF(OR(D561="",D561=" "),"",1)</f>
        <v>1</v>
      </c>
      <c r="M561" s="12" t="str">
        <f>IF(OR(E561="",E561=" "),"",1)</f>
        <v/>
      </c>
      <c r="N561" s="12">
        <f>IF(OR(K561=1,L561=1,M561=1),1,"")</f>
        <v>1</v>
      </c>
      <c r="O561" s="12" t="str">
        <f>IF(IFERROR(FIND(")",G561),0)&gt;0,1,"")</f>
        <v/>
      </c>
      <c r="P561" s="12" t="str">
        <f>IF(IFERROR(FIND("Family",G561),0)&gt;0,1,"")</f>
        <v/>
      </c>
      <c r="Q561" s="12" t="str">
        <f>IF(IFERROR(FIND("second marker",J561),0)&gt;0,IF(O561=1,"",1),"")</f>
        <v/>
      </c>
      <c r="R561" s="12" t="str">
        <f>IF(A561="S",1,"")</f>
        <v/>
      </c>
      <c r="S561" s="12" t="str">
        <f>IF(OR(B561="",B561=" "),"",1)</f>
        <v/>
      </c>
      <c r="T561" s="1"/>
      <c r="U561" s="1"/>
      <c r="V561" s="1"/>
      <c r="W561" s="1"/>
      <c r="X561" s="1"/>
      <c r="Y561" s="1"/>
      <c r="Z561" s="1"/>
      <c r="AA561" s="1"/>
      <c r="AB561" s="11"/>
      <c r="AC561" s="1"/>
      <c r="AD561" s="1"/>
      <c r="AE561" s="1"/>
      <c r="AF561" s="11"/>
      <c r="AG561" s="11"/>
      <c r="AH561" s="11"/>
    </row>
    <row r="562" spans="1:34" ht="15.75" x14ac:dyDescent="0.25">
      <c r="A562" s="28">
        <v>215</v>
      </c>
      <c r="B562" s="28"/>
      <c r="C562" s="5">
        <v>216183</v>
      </c>
      <c r="D562" s="28">
        <v>928255</v>
      </c>
      <c r="E562" s="30"/>
      <c r="F562" s="30"/>
      <c r="G562" s="28" t="s">
        <v>1402</v>
      </c>
      <c r="H562" s="26" t="s">
        <v>1403</v>
      </c>
      <c r="I562" s="25">
        <v>1920</v>
      </c>
      <c r="J562" s="1" t="s">
        <v>1404</v>
      </c>
      <c r="K562">
        <f>IF(OR(C562="",C562=" "),"",1)</f>
        <v>1</v>
      </c>
      <c r="L562" s="12">
        <f>IF(OR(D562="",D562=" "),"",1)</f>
        <v>1</v>
      </c>
      <c r="M562" s="12" t="str">
        <f>IF(OR(E562="",E562=" "),"",1)</f>
        <v/>
      </c>
      <c r="N562" s="12">
        <f>IF(OR(K562=1,L562=1,M562=1),1,"")</f>
        <v>1</v>
      </c>
      <c r="O562" s="12" t="str">
        <f>IF(IFERROR(FIND(")",G562),0)&gt;0,1,"")</f>
        <v/>
      </c>
      <c r="P562" s="12" t="str">
        <f>IF(IFERROR(FIND("Family",G562),0)&gt;0,1,"")</f>
        <v/>
      </c>
      <c r="Q562" s="12" t="str">
        <f>IF(IFERROR(FIND("second marker",J562),0)&gt;0,IF(O562=1,"",1),"")</f>
        <v/>
      </c>
      <c r="R562" s="12" t="str">
        <f>IF(A562="S",1,"")</f>
        <v/>
      </c>
      <c r="S562" s="12" t="str">
        <f>IF(OR(B562="",B562=" "),"",1)</f>
        <v/>
      </c>
      <c r="T562" s="1"/>
      <c r="U562" s="1"/>
      <c r="V562" s="1"/>
      <c r="W562" s="1"/>
      <c r="X562" s="1"/>
      <c r="Y562" s="1"/>
      <c r="Z562" s="1"/>
      <c r="AA562" s="1"/>
      <c r="AB562" s="11"/>
      <c r="AC562" s="1"/>
      <c r="AD562" s="1"/>
      <c r="AE562" s="1"/>
      <c r="AF562" s="11"/>
      <c r="AG562" s="11"/>
      <c r="AH562" s="11"/>
    </row>
    <row r="563" spans="1:34" ht="15.75" x14ac:dyDescent="0.25">
      <c r="A563" s="28">
        <v>213</v>
      </c>
      <c r="B563" s="28"/>
      <c r="C563" s="5"/>
      <c r="D563" s="28">
        <v>928253</v>
      </c>
      <c r="E563" s="30"/>
      <c r="F563" s="30"/>
      <c r="G563" s="28" t="s">
        <v>1405</v>
      </c>
      <c r="H563" s="26"/>
      <c r="I563" s="25"/>
      <c r="J563" s="1" t="s">
        <v>1406</v>
      </c>
      <c r="K563" t="str">
        <f>IF(OR(C563="",C563=" "),"",1)</f>
        <v/>
      </c>
      <c r="L563" s="12">
        <f>IF(OR(D563="",D563=" "),"",1)</f>
        <v>1</v>
      </c>
      <c r="M563" s="12" t="str">
        <f>IF(OR(E563="",E563=" "),"",1)</f>
        <v/>
      </c>
      <c r="N563" s="12">
        <f>IF(OR(K563=1,L563=1,M563=1),1,"")</f>
        <v>1</v>
      </c>
      <c r="O563" s="12" t="str">
        <f>IF(IFERROR(FIND(")",G563),0)&gt;0,1,"")</f>
        <v/>
      </c>
      <c r="P563" s="12">
        <f>IF(IFERROR(FIND("Family",G563),0)&gt;0,1,"")</f>
        <v>1</v>
      </c>
      <c r="Q563" s="12" t="str">
        <f>IF(IFERROR(FIND("second marker",J563),0)&gt;0,IF(O563=1,"",1),"")</f>
        <v/>
      </c>
      <c r="R563" s="12" t="str">
        <f>IF(A563="S",1,"")</f>
        <v/>
      </c>
      <c r="S563" s="12" t="str">
        <f>IF(OR(B563="",B563=" "),"",1)</f>
        <v/>
      </c>
      <c r="T563" s="1"/>
      <c r="U563" s="1"/>
      <c r="V563" s="1"/>
      <c r="W563" s="1"/>
      <c r="X563" s="1"/>
      <c r="Y563" s="1"/>
      <c r="Z563" s="1"/>
      <c r="AA563" s="1"/>
      <c r="AB563" s="11"/>
      <c r="AC563" s="1"/>
      <c r="AD563" s="1"/>
      <c r="AE563" s="1"/>
      <c r="AF563" s="11"/>
      <c r="AG563" s="11"/>
      <c r="AH563" s="11"/>
    </row>
    <row r="564" spans="1:34" ht="15.75" x14ac:dyDescent="0.25">
      <c r="A564" s="28">
        <v>210</v>
      </c>
      <c r="B564" s="28"/>
      <c r="C564" s="5"/>
      <c r="D564" s="28">
        <v>928248</v>
      </c>
      <c r="E564" s="30"/>
      <c r="F564" s="30"/>
      <c r="G564" s="28" t="s">
        <v>1407</v>
      </c>
      <c r="H564" s="26" t="s">
        <v>328</v>
      </c>
      <c r="I564" s="25">
        <v>1943</v>
      </c>
      <c r="J564" s="1" t="s">
        <v>1329</v>
      </c>
      <c r="K564" t="str">
        <f>IF(OR(C564="",C564=" "),"",1)</f>
        <v/>
      </c>
      <c r="L564" s="12">
        <f>IF(OR(D564="",D564=" "),"",1)</f>
        <v>1</v>
      </c>
      <c r="M564" s="12" t="str">
        <f>IF(OR(E564="",E564=" "),"",1)</f>
        <v/>
      </c>
      <c r="N564" s="12">
        <f>IF(OR(K564=1,L564=1,M564=1),1,"")</f>
        <v>1</v>
      </c>
      <c r="O564" s="12" t="str">
        <f>IF(IFERROR(FIND(")",G564),0)&gt;0,1,"")</f>
        <v/>
      </c>
      <c r="P564" s="12" t="str">
        <f>IF(IFERROR(FIND("Family",G564),0)&gt;0,1,"")</f>
        <v/>
      </c>
      <c r="Q564" s="12" t="str">
        <f>IF(IFERROR(FIND("second marker",J564),0)&gt;0,IF(O564=1,"",1),"")</f>
        <v/>
      </c>
      <c r="R564" s="12" t="str">
        <f>IF(A564="S",1,"")</f>
        <v/>
      </c>
      <c r="S564" s="12" t="str">
        <f>IF(OR(B564="",B564=" "),"",1)</f>
        <v/>
      </c>
      <c r="T564" s="1"/>
      <c r="U564" s="1"/>
      <c r="V564" s="1"/>
      <c r="W564" s="1"/>
      <c r="X564" s="1"/>
      <c r="Y564" s="1"/>
      <c r="Z564" s="1"/>
      <c r="AA564" s="1"/>
      <c r="AB564" s="11"/>
      <c r="AC564" s="1"/>
      <c r="AD564" s="1"/>
      <c r="AE564" s="1"/>
      <c r="AF564" s="11"/>
      <c r="AG564" s="11"/>
      <c r="AH564" s="11"/>
    </row>
    <row r="565" spans="1:34" ht="15.75" x14ac:dyDescent="0.25">
      <c r="A565" s="28">
        <v>195</v>
      </c>
      <c r="B565" s="28"/>
      <c r="C565" s="5"/>
      <c r="D565" s="28">
        <v>271228</v>
      </c>
      <c r="E565" s="30"/>
      <c r="F565" s="30"/>
      <c r="G565" s="28" t="s">
        <v>1408</v>
      </c>
      <c r="H565" s="26" t="s">
        <v>413</v>
      </c>
      <c r="I565" s="25">
        <v>1960</v>
      </c>
      <c r="J565" s="1" t="s">
        <v>1315</v>
      </c>
      <c r="K565" t="str">
        <f>IF(OR(C565="",C565=" "),"",1)</f>
        <v/>
      </c>
      <c r="L565" s="12">
        <f>IF(OR(D565="",D565=" "),"",1)</f>
        <v>1</v>
      </c>
      <c r="M565" s="12" t="str">
        <f>IF(OR(E565="",E565=" "),"",1)</f>
        <v/>
      </c>
      <c r="N565" s="12">
        <f>IF(OR(K565=1,L565=1,M565=1),1,"")</f>
        <v>1</v>
      </c>
      <c r="O565" s="12" t="str">
        <f>IF(IFERROR(FIND(")",G565),0)&gt;0,1,"")</f>
        <v/>
      </c>
      <c r="P565" s="12" t="str">
        <f>IF(IFERROR(FIND("Family",G565),0)&gt;0,1,"")</f>
        <v/>
      </c>
      <c r="Q565" s="12" t="str">
        <f>IF(IFERROR(FIND("second marker",J565),0)&gt;0,IF(O565=1,"",1),"")</f>
        <v/>
      </c>
      <c r="R565" s="12" t="str">
        <f>IF(A565="S",1,"")</f>
        <v/>
      </c>
      <c r="S565" s="12" t="str">
        <f>IF(OR(B565="",B565=" "),"",1)</f>
        <v/>
      </c>
      <c r="T565" s="1"/>
      <c r="U565" s="1"/>
      <c r="V565" s="1"/>
      <c r="W565" s="1"/>
      <c r="X565" s="1"/>
      <c r="Y565" s="1"/>
      <c r="Z565" s="1"/>
      <c r="AA565" s="1"/>
      <c r="AB565" s="11"/>
      <c r="AC565" s="1"/>
      <c r="AD565" s="1"/>
      <c r="AE565" s="1"/>
      <c r="AF565" s="11"/>
      <c r="AG565" s="11"/>
      <c r="AH565" s="11"/>
    </row>
    <row r="566" spans="1:34" ht="15.75" x14ac:dyDescent="0.25">
      <c r="A566" s="28">
        <v>32</v>
      </c>
      <c r="B566" s="28"/>
      <c r="C566" s="5"/>
      <c r="D566" s="28">
        <v>927526</v>
      </c>
      <c r="E566" s="5"/>
      <c r="F566" s="5"/>
      <c r="G566" s="28" t="s">
        <v>1409</v>
      </c>
      <c r="H566" s="26" t="s">
        <v>1410</v>
      </c>
      <c r="I566" s="29" t="s">
        <v>1411</v>
      </c>
      <c r="J566" s="1" t="s">
        <v>1412</v>
      </c>
      <c r="K566" t="str">
        <f>IF(OR(C566="",C566=" "),"",1)</f>
        <v/>
      </c>
      <c r="L566" s="12">
        <f>IF(OR(D566="",D566=" "),"",1)</f>
        <v>1</v>
      </c>
      <c r="M566" s="12" t="str">
        <f>IF(OR(E566="",E566=" "),"",1)</f>
        <v/>
      </c>
      <c r="N566" s="12">
        <f>IF(OR(K566=1,L566=1,M566=1),1,"")</f>
        <v>1</v>
      </c>
      <c r="O566" s="12" t="str">
        <f>IF(IFERROR(FIND(")",G566),0)&gt;0,1,"")</f>
        <v/>
      </c>
      <c r="P566" s="12" t="str">
        <f>IF(IFERROR(FIND("Family",G566),0)&gt;0,1,"")</f>
        <v/>
      </c>
      <c r="Q566" s="12" t="str">
        <f>IF(IFERROR(FIND("second marker",J566),0)&gt;0,IF(O566=1,"",1),"")</f>
        <v/>
      </c>
      <c r="R566" s="12" t="str">
        <f>IF(A566="S",1,"")</f>
        <v/>
      </c>
      <c r="S566" s="12" t="str">
        <f>IF(OR(B566="",B566=" "),"",1)</f>
        <v/>
      </c>
      <c r="T566" s="1"/>
      <c r="U566" s="1"/>
      <c r="V566" s="1"/>
      <c r="W566" s="1"/>
      <c r="X566" s="1"/>
      <c r="Y566" s="1"/>
      <c r="Z566" s="1"/>
      <c r="AA566" s="1"/>
      <c r="AB566" s="11"/>
      <c r="AC566" s="1"/>
      <c r="AD566" s="1"/>
      <c r="AE566" s="1"/>
      <c r="AF566" s="11"/>
      <c r="AG566" s="11"/>
      <c r="AH566" s="11"/>
    </row>
    <row r="567" spans="1:34" ht="15.75" x14ac:dyDescent="0.25">
      <c r="A567" s="28">
        <v>499</v>
      </c>
      <c r="B567" s="28"/>
      <c r="C567" s="5"/>
      <c r="D567" s="28">
        <v>929437</v>
      </c>
      <c r="E567" s="5"/>
      <c r="F567" s="5"/>
      <c r="G567" s="28" t="s">
        <v>1413</v>
      </c>
      <c r="H567" s="25" t="s">
        <v>1414</v>
      </c>
      <c r="I567" s="25" t="s">
        <v>1415</v>
      </c>
      <c r="J567" s="1" t="s">
        <v>1416</v>
      </c>
      <c r="K567" t="str">
        <f>IF(OR(C567="",C567=" "),"",1)</f>
        <v/>
      </c>
      <c r="L567" s="12">
        <f>IF(OR(D567="",D567=" "),"",1)</f>
        <v>1</v>
      </c>
      <c r="M567" s="12" t="str">
        <f>IF(OR(E567="",E567=" "),"",1)</f>
        <v/>
      </c>
      <c r="N567" s="12">
        <f>IF(OR(K567=1,L567=1,M567=1),1,"")</f>
        <v>1</v>
      </c>
      <c r="O567" s="12" t="str">
        <f>IF(IFERROR(FIND(")",G567),0)&gt;0,1,"")</f>
        <v/>
      </c>
      <c r="P567" s="12" t="str">
        <f>IF(IFERROR(FIND("Family",G567),0)&gt;0,1,"")</f>
        <v/>
      </c>
      <c r="Q567" s="12" t="str">
        <f>IF(IFERROR(FIND("second marker",J567),0)&gt;0,IF(O567=1,"",1),"")</f>
        <v/>
      </c>
      <c r="R567" s="12" t="str">
        <f>IF(A567="S",1,"")</f>
        <v/>
      </c>
      <c r="S567" s="12" t="str">
        <f>IF(OR(B567="",B567=" "),"",1)</f>
        <v/>
      </c>
      <c r="T567" s="1"/>
      <c r="U567" s="1"/>
      <c r="V567" s="1"/>
      <c r="W567" s="1"/>
      <c r="X567" s="1"/>
      <c r="Y567" s="1"/>
      <c r="Z567" s="1"/>
      <c r="AA567" s="1"/>
      <c r="AB567" s="11"/>
      <c r="AC567" s="1"/>
      <c r="AD567" s="1"/>
      <c r="AE567" s="1"/>
      <c r="AF567" s="11"/>
      <c r="AG567" s="11"/>
      <c r="AH567" s="11"/>
    </row>
    <row r="568" spans="1:34" ht="15.75" x14ac:dyDescent="0.25">
      <c r="A568" s="28">
        <v>500</v>
      </c>
      <c r="B568" s="28"/>
      <c r="C568" s="5"/>
      <c r="D568" s="28">
        <v>929438</v>
      </c>
      <c r="E568" s="5"/>
      <c r="F568" s="5"/>
      <c r="G568" s="28" t="s">
        <v>1417</v>
      </c>
      <c r="H568" s="25">
        <v>1903</v>
      </c>
      <c r="I568" s="32" t="s">
        <v>835</v>
      </c>
      <c r="J568" s="1" t="s">
        <v>1418</v>
      </c>
      <c r="K568" t="str">
        <f>IF(OR(C568="",C568=" "),"",1)</f>
        <v/>
      </c>
      <c r="L568" s="12">
        <f>IF(OR(D568="",D568=" "),"",1)</f>
        <v>1</v>
      </c>
      <c r="M568" s="12" t="str">
        <f>IF(OR(E568="",E568=" "),"",1)</f>
        <v/>
      </c>
      <c r="N568" s="12">
        <f>IF(OR(K568=1,L568=1,M568=1),1,"")</f>
        <v>1</v>
      </c>
      <c r="O568" s="12" t="str">
        <f>IF(IFERROR(FIND(")",G568),0)&gt;0,1,"")</f>
        <v/>
      </c>
      <c r="P568" s="12" t="str">
        <f>IF(IFERROR(FIND("Family",G568),0)&gt;0,1,"")</f>
        <v/>
      </c>
      <c r="Q568" s="12" t="str">
        <f>IF(IFERROR(FIND("second marker",J568),0)&gt;0,IF(O568=1,"",1),"")</f>
        <v/>
      </c>
      <c r="R568" s="12" t="str">
        <f>IF(A568="S",1,"")</f>
        <v/>
      </c>
      <c r="S568" s="12" t="str">
        <f>IF(OR(B568="",B568=" "),"",1)</f>
        <v/>
      </c>
      <c r="T568" s="1"/>
      <c r="U568" s="1"/>
      <c r="V568" s="1"/>
      <c r="W568" s="1"/>
      <c r="X568" s="1"/>
      <c r="Y568" s="1"/>
      <c r="Z568" s="1"/>
      <c r="AA568" s="1"/>
      <c r="AB568" s="11"/>
      <c r="AC568" s="1"/>
      <c r="AD568" s="1"/>
      <c r="AE568" s="1"/>
      <c r="AF568" s="11"/>
      <c r="AG568" s="11"/>
      <c r="AH568" s="11"/>
    </row>
    <row r="569" spans="1:34" ht="15.75" x14ac:dyDescent="0.25">
      <c r="A569" s="28">
        <v>501</v>
      </c>
      <c r="B569" s="28"/>
      <c r="C569" s="5"/>
      <c r="D569" s="28">
        <v>929439</v>
      </c>
      <c r="E569" s="5"/>
      <c r="F569" s="5"/>
      <c r="G569" s="28" t="s">
        <v>1419</v>
      </c>
      <c r="H569" s="25">
        <v>1906</v>
      </c>
      <c r="I569" s="25">
        <v>1996</v>
      </c>
      <c r="J569" s="1" t="s">
        <v>1420</v>
      </c>
      <c r="K569" t="str">
        <f>IF(OR(C569="",C569=" "),"",1)</f>
        <v/>
      </c>
      <c r="L569" s="12">
        <f>IF(OR(D569="",D569=" "),"",1)</f>
        <v>1</v>
      </c>
      <c r="M569" s="12" t="str">
        <f>IF(OR(E569="",E569=" "),"",1)</f>
        <v/>
      </c>
      <c r="N569" s="12">
        <f>IF(OR(K569=1,L569=1,M569=1),1,"")</f>
        <v>1</v>
      </c>
      <c r="O569" s="12" t="str">
        <f>IF(IFERROR(FIND(")",G569),0)&gt;0,1,"")</f>
        <v/>
      </c>
      <c r="P569" s="12" t="str">
        <f>IF(IFERROR(FIND("Family",G569),0)&gt;0,1,"")</f>
        <v/>
      </c>
      <c r="Q569" s="12" t="str">
        <f>IF(IFERROR(FIND("second marker",J569),0)&gt;0,IF(O569=1,"",1),"")</f>
        <v/>
      </c>
      <c r="R569" s="12" t="str">
        <f>IF(A569="S",1,"")</f>
        <v/>
      </c>
      <c r="S569" s="12" t="str">
        <f>IF(OR(B569="",B569=" "),"",1)</f>
        <v/>
      </c>
      <c r="T569" s="1"/>
      <c r="U569" s="1"/>
      <c r="V569" s="1"/>
      <c r="W569" s="1"/>
      <c r="X569" s="1"/>
      <c r="Y569" s="1"/>
      <c r="Z569" s="1"/>
      <c r="AA569" s="1"/>
      <c r="AB569" s="11"/>
      <c r="AC569" s="1"/>
      <c r="AD569" s="1"/>
      <c r="AE569" s="1"/>
      <c r="AF569" s="11"/>
      <c r="AG569" s="11"/>
      <c r="AH569" s="11"/>
    </row>
    <row r="570" spans="1:34" ht="15.75" x14ac:dyDescent="0.25">
      <c r="A570" s="28">
        <v>513</v>
      </c>
      <c r="B570" s="28"/>
      <c r="C570" s="5"/>
      <c r="D570" s="28">
        <v>929451</v>
      </c>
      <c r="E570" s="5"/>
      <c r="F570" s="5"/>
      <c r="G570" s="28" t="s">
        <v>1421</v>
      </c>
      <c r="H570" s="25">
        <v>1916</v>
      </c>
      <c r="I570" s="25">
        <v>1997</v>
      </c>
      <c r="J570" s="1" t="s">
        <v>8</v>
      </c>
      <c r="K570" t="str">
        <f>IF(OR(C570="",C570=" "),"",1)</f>
        <v/>
      </c>
      <c r="L570" s="12">
        <f>IF(OR(D570="",D570=" "),"",1)</f>
        <v>1</v>
      </c>
      <c r="M570" s="12" t="str">
        <f>IF(OR(E570="",E570=" "),"",1)</f>
        <v/>
      </c>
      <c r="N570" s="12">
        <f>IF(OR(K570=1,L570=1,M570=1),1,"")</f>
        <v>1</v>
      </c>
      <c r="O570" s="12" t="str">
        <f>IF(IFERROR(FIND(")",G570),0)&gt;0,1,"")</f>
        <v/>
      </c>
      <c r="P570" s="12" t="str">
        <f>IF(IFERROR(FIND("Family",G570),0)&gt;0,1,"")</f>
        <v/>
      </c>
      <c r="Q570" s="12" t="str">
        <f>IF(IFERROR(FIND("second marker",J570),0)&gt;0,IF(O570=1,"",1),"")</f>
        <v/>
      </c>
      <c r="R570" s="12" t="str">
        <f>IF(A570="S",1,"")</f>
        <v/>
      </c>
      <c r="S570" s="12" t="str">
        <f>IF(OR(B570="",B570=" "),"",1)</f>
        <v/>
      </c>
      <c r="T570" s="1"/>
      <c r="U570" s="1"/>
      <c r="V570" s="1"/>
      <c r="W570" s="1"/>
      <c r="X570" s="1"/>
      <c r="Y570" s="1"/>
      <c r="Z570" s="1"/>
      <c r="AA570" s="1"/>
      <c r="AB570" s="11"/>
      <c r="AC570" s="1"/>
      <c r="AD570" s="1"/>
      <c r="AE570" s="1"/>
      <c r="AF570" s="11"/>
      <c r="AG570" s="11"/>
      <c r="AH570" s="11"/>
    </row>
    <row r="571" spans="1:34" ht="15.75" x14ac:dyDescent="0.25">
      <c r="A571" s="28">
        <v>512</v>
      </c>
      <c r="B571" s="28"/>
      <c r="C571" s="5"/>
      <c r="D571" s="28">
        <v>929452</v>
      </c>
      <c r="E571" s="5"/>
      <c r="F571" s="5"/>
      <c r="G571" s="28" t="s">
        <v>1422</v>
      </c>
      <c r="H571" s="25">
        <v>1911</v>
      </c>
      <c r="I571" s="25">
        <v>1974</v>
      </c>
      <c r="J571" s="1" t="s">
        <v>8</v>
      </c>
      <c r="K571" t="str">
        <f>IF(OR(C571="",C571=" "),"",1)</f>
        <v/>
      </c>
      <c r="L571" s="12">
        <f>IF(OR(D571="",D571=" "),"",1)</f>
        <v>1</v>
      </c>
      <c r="M571" s="12" t="str">
        <f>IF(OR(E571="",E571=" "),"",1)</f>
        <v/>
      </c>
      <c r="N571" s="12">
        <f>IF(OR(K571=1,L571=1,M571=1),1,"")</f>
        <v>1</v>
      </c>
      <c r="O571" s="12" t="str">
        <f>IF(IFERROR(FIND(")",G571),0)&gt;0,1,"")</f>
        <v/>
      </c>
      <c r="P571" s="12" t="str">
        <f>IF(IFERROR(FIND("Family",G571),0)&gt;0,1,"")</f>
        <v/>
      </c>
      <c r="Q571" s="12" t="str">
        <f>IF(IFERROR(FIND("second marker",J571),0)&gt;0,IF(O571=1,"",1),"")</f>
        <v/>
      </c>
      <c r="R571" s="12" t="str">
        <f>IF(A571="S",1,"")</f>
        <v/>
      </c>
      <c r="S571" s="12" t="str">
        <f>IF(OR(B571="",B571=" "),"",1)</f>
        <v/>
      </c>
      <c r="T571" s="1"/>
      <c r="U571" s="1"/>
      <c r="V571" s="1"/>
      <c r="W571" s="1"/>
      <c r="X571" s="1"/>
      <c r="Y571" s="1"/>
      <c r="Z571" s="1"/>
      <c r="AA571" s="1"/>
      <c r="AB571" s="11"/>
      <c r="AC571" s="1"/>
      <c r="AD571" s="1"/>
      <c r="AE571" s="1"/>
      <c r="AF571" s="11"/>
      <c r="AG571" s="11"/>
      <c r="AH571" s="11"/>
    </row>
    <row r="572" spans="1:34" x14ac:dyDescent="0.25">
      <c r="A572" s="4" t="s">
        <v>0</v>
      </c>
      <c r="B572" s="4" t="s">
        <v>1</v>
      </c>
      <c r="C572" s="4" t="s">
        <v>67</v>
      </c>
      <c r="D572" s="4" t="s">
        <v>68</v>
      </c>
      <c r="E572" s="4" t="s">
        <v>2</v>
      </c>
      <c r="F572" s="4" t="s">
        <v>56</v>
      </c>
      <c r="G572" s="4" t="s">
        <v>25</v>
      </c>
      <c r="H572" s="4" t="s">
        <v>4</v>
      </c>
      <c r="I572" s="4" t="s">
        <v>5</v>
      </c>
      <c r="J572" s="4" t="s">
        <v>6</v>
      </c>
      <c r="K572">
        <f>IF(OR(C572="",C572=" "),"",1)</f>
        <v>1</v>
      </c>
      <c r="L572" s="12">
        <f>IF(OR(D572="",D572=" "),"",1)</f>
        <v>1</v>
      </c>
      <c r="M572" s="12">
        <f>IF(OR(E572="",E572=" "),"",1)</f>
        <v>1</v>
      </c>
      <c r="N572" s="12">
        <f>IF(OR(K572=1,L572=1,M572=1),1,"")</f>
        <v>1</v>
      </c>
      <c r="O572" s="12" t="str">
        <f>IF(IFERROR(FIND(")",G572),0)&gt;0,1,"")</f>
        <v/>
      </c>
      <c r="P572" s="12" t="str">
        <f>IF(IFERROR(FIND("Family",G572),0)&gt;0,1,"")</f>
        <v/>
      </c>
      <c r="Q572" s="12" t="str">
        <f>IF(IFERROR(FIND("second marker",J572),0)&gt;0,IF(O572=1,"",1),"")</f>
        <v/>
      </c>
      <c r="R572" s="12">
        <f>IF(A572="S",1,"")</f>
        <v>1</v>
      </c>
      <c r="S572" s="12">
        <f>IF(OR(B572="",B572=" "),"",1)</f>
        <v>1</v>
      </c>
      <c r="T572" s="1"/>
      <c r="U572" s="1"/>
      <c r="V572" s="1"/>
      <c r="W572" s="1"/>
      <c r="X572" s="1"/>
      <c r="Y572" s="1"/>
      <c r="Z572" s="1"/>
      <c r="AA572" s="1"/>
      <c r="AB572" s="11"/>
      <c r="AC572" s="1"/>
      <c r="AD572" s="1"/>
      <c r="AE572" s="1"/>
      <c r="AF572" s="11"/>
      <c r="AG572" s="11"/>
      <c r="AH572" s="11"/>
    </row>
    <row r="573" spans="1:34" x14ac:dyDescent="0.25">
      <c r="A573" s="4" t="s">
        <v>0</v>
      </c>
      <c r="B573" s="4" t="s">
        <v>1</v>
      </c>
      <c r="C573" s="4" t="s">
        <v>67</v>
      </c>
      <c r="D573" s="4" t="s">
        <v>68</v>
      </c>
      <c r="E573" s="4" t="s">
        <v>2</v>
      </c>
      <c r="F573" s="4" t="s">
        <v>56</v>
      </c>
      <c r="G573" s="4" t="s">
        <v>26</v>
      </c>
      <c r="H573" s="4" t="s">
        <v>4</v>
      </c>
      <c r="I573" s="4" t="s">
        <v>5</v>
      </c>
      <c r="J573" s="4" t="s">
        <v>6</v>
      </c>
      <c r="K573">
        <f>IF(OR(C573="",C573=" "),"",1)</f>
        <v>1</v>
      </c>
      <c r="L573" s="12">
        <f>IF(OR(D573="",D573=" "),"",1)</f>
        <v>1</v>
      </c>
      <c r="M573" s="12">
        <f>IF(OR(E573="",E573=" "),"",1)</f>
        <v>1</v>
      </c>
      <c r="N573" s="12">
        <f>IF(OR(K573=1,L573=1,M573=1),1,"")</f>
        <v>1</v>
      </c>
      <c r="O573" s="12" t="str">
        <f>IF(IFERROR(FIND(")",G573),0)&gt;0,1,"")</f>
        <v/>
      </c>
      <c r="P573" s="12" t="str">
        <f>IF(IFERROR(FIND("Family",G573),0)&gt;0,1,"")</f>
        <v/>
      </c>
      <c r="Q573" s="12" t="str">
        <f>IF(IFERROR(FIND("second marker",J573),0)&gt;0,IF(O573=1,"",1),"")</f>
        <v/>
      </c>
      <c r="R573" s="12">
        <f>IF(A573="S",1,"")</f>
        <v>1</v>
      </c>
      <c r="S573" s="12">
        <f>IF(OR(B573="",B573=" "),"",1)</f>
        <v>1</v>
      </c>
      <c r="T573" s="1"/>
      <c r="U573" s="1"/>
      <c r="V573" s="1"/>
      <c r="W573" s="1"/>
      <c r="X573" s="1"/>
      <c r="Y573" s="1"/>
      <c r="Z573" s="1"/>
      <c r="AA573" s="1"/>
      <c r="AB573" s="11"/>
      <c r="AC573" s="1"/>
      <c r="AD573" s="1"/>
      <c r="AE573" s="1"/>
    </row>
    <row r="574" spans="1:34" x14ac:dyDescent="0.25">
      <c r="A574" s="4" t="s">
        <v>0</v>
      </c>
      <c r="B574" s="4" t="s">
        <v>1</v>
      </c>
      <c r="C574" s="4" t="s">
        <v>67</v>
      </c>
      <c r="D574" s="4" t="s">
        <v>68</v>
      </c>
      <c r="E574" s="4" t="s">
        <v>2</v>
      </c>
      <c r="F574" s="4" t="s">
        <v>56</v>
      </c>
      <c r="G574" s="4" t="s">
        <v>27</v>
      </c>
      <c r="H574" s="4" t="s">
        <v>4</v>
      </c>
      <c r="I574" s="4" t="s">
        <v>5</v>
      </c>
      <c r="J574" s="4" t="s">
        <v>6</v>
      </c>
      <c r="K574">
        <f>IF(OR(C574="",C574=" "),"",1)</f>
        <v>1</v>
      </c>
      <c r="L574" s="12">
        <f>IF(OR(D574="",D574=" "),"",1)</f>
        <v>1</v>
      </c>
      <c r="M574" s="12">
        <f>IF(OR(E574="",E574=" "),"",1)</f>
        <v>1</v>
      </c>
      <c r="N574" s="12">
        <f>IF(OR(K574=1,L574=1,M574=1),1,"")</f>
        <v>1</v>
      </c>
      <c r="O574" s="12" t="str">
        <f>IF(IFERROR(FIND(")",G574),0)&gt;0,1,"")</f>
        <v/>
      </c>
      <c r="P574" s="12" t="str">
        <f>IF(IFERROR(FIND("Family",G574),0)&gt;0,1,"")</f>
        <v/>
      </c>
      <c r="Q574" s="12" t="str">
        <f>IF(IFERROR(FIND("second marker",J574),0)&gt;0,IF(O574=1,"",1),"")</f>
        <v/>
      </c>
      <c r="R574" s="12">
        <f>IF(A574="S",1,"")</f>
        <v>1</v>
      </c>
      <c r="S574" s="12">
        <f>IF(OR(B574="",B574=" "),"",1)</f>
        <v>1</v>
      </c>
      <c r="T574" s="1"/>
      <c r="U574" s="1"/>
      <c r="V574" s="1"/>
      <c r="W574" s="1"/>
      <c r="X574" s="1"/>
      <c r="Y574" s="1"/>
      <c r="Z574" s="1"/>
      <c r="AA574" s="1"/>
      <c r="AB574" s="11"/>
      <c r="AC574" s="1"/>
      <c r="AD574" s="1"/>
      <c r="AE574" s="1"/>
    </row>
    <row r="575" spans="1:34" ht="15.75" x14ac:dyDescent="0.25">
      <c r="A575" s="28">
        <v>97</v>
      </c>
      <c r="B575" s="28"/>
      <c r="C575" s="5"/>
      <c r="D575" s="28">
        <v>927766</v>
      </c>
      <c r="E575" s="5"/>
      <c r="F575" s="5"/>
      <c r="G575" s="28" t="s">
        <v>1423</v>
      </c>
      <c r="H575" s="37" t="s">
        <v>1424</v>
      </c>
      <c r="I575" s="25" t="s">
        <v>1425</v>
      </c>
      <c r="J575" s="1" t="s">
        <v>1426</v>
      </c>
      <c r="K575" t="str">
        <f>IF(OR(C575="",C575=" "),"",1)</f>
        <v/>
      </c>
      <c r="L575" s="12">
        <f>IF(OR(D575="",D575=" "),"",1)</f>
        <v>1</v>
      </c>
      <c r="M575" s="12" t="str">
        <f>IF(OR(E575="",E575=" "),"",1)</f>
        <v/>
      </c>
      <c r="N575" s="12">
        <f>IF(OR(K575=1,L575=1,M575=1),1,"")</f>
        <v>1</v>
      </c>
      <c r="O575" s="12" t="str">
        <f>IF(IFERROR(FIND(")",G575),0)&gt;0,1,"")</f>
        <v/>
      </c>
      <c r="P575" s="12" t="str">
        <f>IF(IFERROR(FIND("Family",G575),0)&gt;0,1,"")</f>
        <v/>
      </c>
      <c r="Q575" s="12" t="str">
        <f>IF(IFERROR(FIND("second marker",J575),0)&gt;0,IF(O575=1,"",1),"")</f>
        <v/>
      </c>
      <c r="R575" s="12" t="str">
        <f>IF(A575="S",1,"")</f>
        <v/>
      </c>
      <c r="S575" s="12" t="str">
        <f>IF(OR(B575="",B575=" "),"",1)</f>
        <v/>
      </c>
      <c r="T575" s="1"/>
      <c r="U575" s="1"/>
      <c r="V575" s="1"/>
      <c r="W575" s="1"/>
      <c r="X575" s="1"/>
      <c r="Y575" s="1"/>
      <c r="Z575" s="1"/>
      <c r="AA575" s="1"/>
      <c r="AB575" s="11"/>
      <c r="AC575" s="1"/>
      <c r="AD575" s="1"/>
      <c r="AE575" s="1"/>
      <c r="AF575" s="11"/>
      <c r="AG575" s="11"/>
      <c r="AH575" s="11"/>
    </row>
    <row r="576" spans="1:34" ht="15.75" x14ac:dyDescent="0.25">
      <c r="A576" s="28">
        <v>95</v>
      </c>
      <c r="B576" s="28"/>
      <c r="C576" s="5"/>
      <c r="D576" s="28">
        <v>927762</v>
      </c>
      <c r="E576" s="5"/>
      <c r="F576" s="5"/>
      <c r="G576" s="28" t="s">
        <v>1427</v>
      </c>
      <c r="H576" s="26" t="s">
        <v>1428</v>
      </c>
      <c r="I576" s="25" t="s">
        <v>1429</v>
      </c>
      <c r="J576" s="1" t="s">
        <v>1430</v>
      </c>
      <c r="K576" t="str">
        <f>IF(OR(C576="",C576=" "),"",1)</f>
        <v/>
      </c>
      <c r="L576" s="12">
        <f>IF(OR(D576="",D576=" "),"",1)</f>
        <v>1</v>
      </c>
      <c r="M576" s="12" t="str">
        <f>IF(OR(E576="",E576=" "),"",1)</f>
        <v/>
      </c>
      <c r="N576" s="12">
        <f>IF(OR(K576=1,L576=1,M576=1),1,"")</f>
        <v>1</v>
      </c>
      <c r="O576" s="12" t="str">
        <f>IF(IFERROR(FIND(")",G576),0)&gt;0,1,"")</f>
        <v/>
      </c>
      <c r="P576" s="12" t="str">
        <f>IF(IFERROR(FIND("Family",G576),0)&gt;0,1,"")</f>
        <v/>
      </c>
      <c r="Q576" s="12" t="str">
        <f>IF(IFERROR(FIND("second marker",J576),0)&gt;0,IF(O576=1,"",1),"")</f>
        <v/>
      </c>
      <c r="R576" s="12" t="str">
        <f>IF(A576="S",1,"")</f>
        <v/>
      </c>
      <c r="S576" s="12" t="str">
        <f>IF(OR(B576="",B576=" "),"",1)</f>
        <v/>
      </c>
      <c r="T576" s="1"/>
      <c r="U576" s="1"/>
      <c r="V576" s="1"/>
      <c r="W576" s="1"/>
      <c r="X576" s="1"/>
      <c r="Y576" s="1"/>
      <c r="Z576" s="1"/>
      <c r="AA576" s="1"/>
      <c r="AB576" s="11"/>
      <c r="AC576" s="1"/>
      <c r="AD576" s="1"/>
      <c r="AE576" s="1"/>
      <c r="AF576" s="11"/>
      <c r="AG576" s="11"/>
      <c r="AH576" s="11"/>
    </row>
    <row r="577" spans="1:34" ht="15.75" x14ac:dyDescent="0.25">
      <c r="A577" s="28">
        <v>94</v>
      </c>
      <c r="B577" s="28"/>
      <c r="C577" s="5"/>
      <c r="D577" s="28">
        <v>927761</v>
      </c>
      <c r="E577" s="3"/>
      <c r="F577" s="3"/>
      <c r="G577" s="28" t="s">
        <v>1431</v>
      </c>
      <c r="H577" s="37" t="s">
        <v>1432</v>
      </c>
      <c r="I577" s="25" t="s">
        <v>1433</v>
      </c>
      <c r="J577" s="1" t="s">
        <v>1434</v>
      </c>
      <c r="K577" t="str">
        <f>IF(OR(C577="",C577=" "),"",1)</f>
        <v/>
      </c>
      <c r="L577" s="12">
        <f>IF(OR(D577="",D577=" "),"",1)</f>
        <v>1</v>
      </c>
      <c r="M577" s="12" t="str">
        <f>IF(OR(E577="",E577=" "),"",1)</f>
        <v/>
      </c>
      <c r="N577" s="12">
        <f>IF(OR(K577=1,L577=1,M577=1),1,"")</f>
        <v>1</v>
      </c>
      <c r="O577" s="12" t="str">
        <f>IF(IFERROR(FIND(")",G577),0)&gt;0,1,"")</f>
        <v/>
      </c>
      <c r="P577" s="12" t="str">
        <f>IF(IFERROR(FIND("Family",G577),0)&gt;0,1,"")</f>
        <v/>
      </c>
      <c r="Q577" s="12" t="str">
        <f>IF(IFERROR(FIND("second marker",J577),0)&gt;0,IF(O577=1,"",1),"")</f>
        <v/>
      </c>
      <c r="R577" s="12" t="str">
        <f>IF(A577="S",1,"")</f>
        <v/>
      </c>
      <c r="S577" s="12" t="str">
        <f>IF(OR(B577="",B577=" "),"",1)</f>
        <v/>
      </c>
      <c r="T577" s="1"/>
      <c r="U577" s="1"/>
      <c r="V577" s="1"/>
      <c r="W577" s="1"/>
      <c r="X577" s="1"/>
      <c r="Y577" s="1"/>
      <c r="Z577" s="1"/>
      <c r="AA577" s="1"/>
      <c r="AB577" s="11"/>
      <c r="AC577" s="1"/>
      <c r="AD577" s="1"/>
      <c r="AE577" s="1"/>
      <c r="AF577" s="11"/>
      <c r="AG577" s="11"/>
      <c r="AH577" s="11"/>
    </row>
    <row r="578" spans="1:34" ht="15.75" x14ac:dyDescent="0.25">
      <c r="A578" s="28">
        <v>98</v>
      </c>
      <c r="B578" s="28"/>
      <c r="C578" s="5"/>
      <c r="D578" s="28">
        <v>927767</v>
      </c>
      <c r="E578" s="5"/>
      <c r="F578" s="5"/>
      <c r="G578" s="28" t="s">
        <v>1435</v>
      </c>
      <c r="H578" s="26" t="s">
        <v>1436</v>
      </c>
      <c r="I578" s="25" t="s">
        <v>1437</v>
      </c>
      <c r="J578" s="1" t="s">
        <v>1438</v>
      </c>
      <c r="K578" t="str">
        <f>IF(OR(C578="",C578=" "),"",1)</f>
        <v/>
      </c>
      <c r="L578" s="12">
        <f>IF(OR(D578="",D578=" "),"",1)</f>
        <v>1</v>
      </c>
      <c r="M578" s="12" t="str">
        <f>IF(OR(E578="",E578=" "),"",1)</f>
        <v/>
      </c>
      <c r="N578" s="12">
        <f>IF(OR(K578=1,L578=1,M578=1),1,"")</f>
        <v>1</v>
      </c>
      <c r="O578" s="12" t="str">
        <f>IF(IFERROR(FIND(")",G578),0)&gt;0,1,"")</f>
        <v/>
      </c>
      <c r="P578" s="12" t="str">
        <f>IF(IFERROR(FIND("Family",G578),0)&gt;0,1,"")</f>
        <v/>
      </c>
      <c r="Q578" s="12" t="str">
        <f>IF(IFERROR(FIND("second marker",J578),0)&gt;0,IF(O578=1,"",1),"")</f>
        <v/>
      </c>
      <c r="R578" s="12" t="str">
        <f>IF(A578="S",1,"")</f>
        <v/>
      </c>
      <c r="S578" s="12" t="str">
        <f>IF(OR(B578="",B578=" "),"",1)</f>
        <v/>
      </c>
      <c r="T578" s="1"/>
      <c r="U578" s="1"/>
      <c r="V578" s="1"/>
      <c r="W578" s="1"/>
      <c r="X578" s="1"/>
      <c r="Y578" s="1"/>
      <c r="Z578" s="1"/>
      <c r="AA578" s="1"/>
      <c r="AB578" s="11"/>
      <c r="AC578" s="1"/>
      <c r="AD578" s="1"/>
      <c r="AE578" s="1"/>
      <c r="AF578" s="11"/>
      <c r="AG578" s="11"/>
      <c r="AH578" s="11"/>
    </row>
    <row r="579" spans="1:34" ht="15.75" x14ac:dyDescent="0.25">
      <c r="A579" s="28">
        <v>96</v>
      </c>
      <c r="B579" s="28"/>
      <c r="C579" s="5"/>
      <c r="D579" s="28">
        <v>927765</v>
      </c>
      <c r="E579" s="5"/>
      <c r="F579" s="5"/>
      <c r="G579" s="28" t="s">
        <v>1439</v>
      </c>
      <c r="H579" s="26" t="s">
        <v>1440</v>
      </c>
      <c r="I579" s="25" t="s">
        <v>1441</v>
      </c>
      <c r="J579" s="1" t="s">
        <v>1442</v>
      </c>
      <c r="K579" t="str">
        <f>IF(OR(C579="",C579=" "),"",1)</f>
        <v/>
      </c>
      <c r="L579" s="12">
        <f>IF(OR(D579="",D579=" "),"",1)</f>
        <v>1</v>
      </c>
      <c r="M579" s="12" t="str">
        <f>IF(OR(E579="",E579=" "),"",1)</f>
        <v/>
      </c>
      <c r="N579" s="12">
        <f>IF(OR(K579=1,L579=1,M579=1),1,"")</f>
        <v>1</v>
      </c>
      <c r="O579" s="12" t="str">
        <f>IF(IFERROR(FIND(")",G579),0)&gt;0,1,"")</f>
        <v/>
      </c>
      <c r="P579" s="12" t="str">
        <f>IF(IFERROR(FIND("Family",G579),0)&gt;0,1,"")</f>
        <v/>
      </c>
      <c r="Q579" s="12" t="str">
        <f>IF(IFERROR(FIND("second marker",J579),0)&gt;0,IF(O579=1,"",1),"")</f>
        <v/>
      </c>
      <c r="R579" s="12" t="str">
        <f>IF(A579="S",1,"")</f>
        <v/>
      </c>
      <c r="S579" s="12" t="str">
        <f>IF(OR(B579="",B579=" "),"",1)</f>
        <v/>
      </c>
      <c r="T579" s="1"/>
      <c r="U579" s="1"/>
      <c r="V579" s="1"/>
      <c r="W579" s="1"/>
      <c r="X579" s="1"/>
      <c r="Y579" s="1"/>
      <c r="Z579" s="1"/>
      <c r="AA579" s="1"/>
      <c r="AB579" s="11"/>
      <c r="AC579" s="1"/>
      <c r="AD579" s="1"/>
      <c r="AE579" s="1"/>
      <c r="AF579" s="11"/>
      <c r="AG579" s="11"/>
      <c r="AH579" s="11"/>
    </row>
    <row r="580" spans="1:34" x14ac:dyDescent="0.25">
      <c r="A580" s="4" t="s">
        <v>28</v>
      </c>
      <c r="B580" s="4"/>
      <c r="C580" s="4"/>
      <c r="D580" s="4"/>
      <c r="E580" s="4"/>
      <c r="F580" s="4"/>
      <c r="G580" s="4" t="s">
        <v>29</v>
      </c>
      <c r="H580" s="4"/>
      <c r="I580" s="4"/>
      <c r="J580" s="4"/>
      <c r="K580" t="str">
        <f>IF(OR(C580="",C580=" "),"",1)</f>
        <v/>
      </c>
      <c r="L580" s="12" t="str">
        <f>IF(OR(D580="",D580=" "),"",1)</f>
        <v/>
      </c>
      <c r="M580" s="12" t="str">
        <f>IF(OR(E580="",E580=" "),"",1)</f>
        <v/>
      </c>
      <c r="N580" s="12" t="str">
        <f>IF(OR(K580=1,L580=1,M580=1),1,"")</f>
        <v/>
      </c>
      <c r="O580" s="12" t="str">
        <f>IF(IFERROR(FIND(")",G580),0)&gt;0,1,"")</f>
        <v/>
      </c>
      <c r="P580" s="12" t="str">
        <f>IF(IFERROR(FIND("Family",G580),0)&gt;0,1,"")</f>
        <v/>
      </c>
      <c r="Q580" s="12" t="str">
        <f>IF(IFERROR(FIND("second marker",J580),0)&gt;0,IF(O580=1,"",1),"")</f>
        <v/>
      </c>
      <c r="R580" s="12" t="str">
        <f>IF(A580="S",1,"")</f>
        <v/>
      </c>
      <c r="S580" s="12" t="str">
        <f>IF(OR(B580="",B580=" "),"",1)</f>
        <v/>
      </c>
      <c r="T580" s="1" t="s">
        <v>30</v>
      </c>
      <c r="U580" s="1" t="s">
        <v>53</v>
      </c>
      <c r="V580" s="1" t="s">
        <v>32</v>
      </c>
      <c r="W580" s="1" t="s">
        <v>33</v>
      </c>
      <c r="X580" s="1" t="s">
        <v>54</v>
      </c>
      <c r="Y580" s="1" t="s">
        <v>31</v>
      </c>
      <c r="Z580" s="1" t="s">
        <v>55</v>
      </c>
      <c r="AA580" s="11"/>
      <c r="AB580" s="11"/>
    </row>
    <row r="581" spans="1:34" ht="15.75" x14ac:dyDescent="0.25">
      <c r="A581" s="22" t="s">
        <v>0</v>
      </c>
      <c r="B581" s="23"/>
      <c r="C581" s="22"/>
      <c r="D581" s="22"/>
      <c r="E581" s="22"/>
      <c r="F581" s="22"/>
      <c r="G581" s="24" t="s">
        <v>47</v>
      </c>
      <c r="H581" s="22" t="s">
        <v>48</v>
      </c>
      <c r="I581" s="22" t="s">
        <v>49</v>
      </c>
      <c r="J581" s="23" t="s">
        <v>50</v>
      </c>
      <c r="K581" s="11"/>
      <c r="L581" s="12"/>
      <c r="M581" s="12"/>
      <c r="N581" s="12"/>
      <c r="O581" s="12"/>
      <c r="P581" s="2"/>
      <c r="Q581" s="2"/>
      <c r="R581" s="2"/>
      <c r="S581" s="2"/>
      <c r="T581" s="2"/>
      <c r="U581" s="14"/>
      <c r="V581" s="15" t="str">
        <f>CONCATENATE(W581,Y1,X581,K583,Y581,L583,Z581,M583,AA581,S583,AB581,O583,AC581,P583,AD581)</f>
        <v>Welcome to the Saint Agnes Cemetery Page. This document summarizes data for 495  graves and is mainly based on a 100% Photo survey conducted by Bill Waters in April of 2013 and was created by merging the information found in the Works Project Administration (WPA) 1930’s Graves Registration Survey (105 Records),  the ongoing Iowa Gravestone Photo Project (GPP) (547 Records), and the ongoing IAGenWeb Obituaries (Obits) (40 Records).  These tables incorporate 17 pointers to photos of the deceased. The left columns of the tabulation indicate the source of the summary data WPA (W), GPP (G) and Obits (O). A camera Icon indicates that either an obit or a GPP record or both display a photo of the deceased.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  [Coordinator's note: The numbers in this summary do not "add up" for a variety of reasons, the main ones being that many married women (32)  have 2 GPP records one with their maiden name and one with their married name, that most Family Stones (16) have adjacent smaller stones that mark individual graves.]</v>
      </c>
      <c r="W581" s="16" t="str">
        <f>CONCATENATE("Welcome to the ",T1," Cemetery Page. This document summarizes data for ")</f>
        <v xml:space="preserve">Welcome to the Saint Agnes Cemetery Page. This document summarizes data for </v>
      </c>
      <c r="X581" s="2" t="s">
        <v>69</v>
      </c>
      <c r="Y581" s="2" t="s">
        <v>35</v>
      </c>
      <c r="Z581" s="2" t="s">
        <v>36</v>
      </c>
      <c r="AA581" s="2" t="s">
        <v>59</v>
      </c>
      <c r="AB581" s="17" t="s">
        <v>57</v>
      </c>
      <c r="AC581" s="17" t="s">
        <v>37</v>
      </c>
      <c r="AD581" s="17" t="s">
        <v>58</v>
      </c>
      <c r="AE581" s="17"/>
    </row>
    <row r="582" spans="1:34" ht="15.75" x14ac:dyDescent="0.25">
      <c r="A582" s="22" t="s">
        <v>0</v>
      </c>
      <c r="B582" s="23"/>
      <c r="C582" s="22"/>
      <c r="D582" s="22"/>
      <c r="E582" s="22"/>
      <c r="F582" s="22"/>
      <c r="G582" s="23" t="s">
        <v>51</v>
      </c>
      <c r="H582" s="22" t="s">
        <v>48</v>
      </c>
      <c r="I582" s="22" t="s">
        <v>49</v>
      </c>
      <c r="J582" s="23" t="s">
        <v>50</v>
      </c>
      <c r="K582" s="11" t="s">
        <v>32</v>
      </c>
      <c r="L582" s="12" t="s">
        <v>33</v>
      </c>
      <c r="M582" s="12" t="s">
        <v>34</v>
      </c>
      <c r="N582" s="12" t="s">
        <v>38</v>
      </c>
      <c r="O582" s="2" t="s">
        <v>39</v>
      </c>
      <c r="P582" s="2" t="s">
        <v>40</v>
      </c>
      <c r="Q582" s="2" t="s">
        <v>41</v>
      </c>
      <c r="R582" s="2" t="s">
        <v>42</v>
      </c>
      <c r="S582" s="2" t="s">
        <v>43</v>
      </c>
      <c r="T582" s="2"/>
      <c r="U582" s="14"/>
      <c r="V582" s="16"/>
      <c r="W582" s="16" t="s">
        <v>44</v>
      </c>
      <c r="X582" s="2" t="s">
        <v>32</v>
      </c>
      <c r="Y582" s="2" t="s">
        <v>33</v>
      </c>
      <c r="Z582" s="17" t="s">
        <v>34</v>
      </c>
      <c r="AA582" s="18" t="s">
        <v>44</v>
      </c>
      <c r="AB582" s="18" t="s">
        <v>39</v>
      </c>
      <c r="AC582" s="18" t="s">
        <v>45</v>
      </c>
      <c r="AD582" s="18" t="s">
        <v>46</v>
      </c>
    </row>
    <row r="583" spans="1:34" ht="15.75" x14ac:dyDescent="0.25">
      <c r="A583" s="22" t="s">
        <v>0</v>
      </c>
      <c r="B583" s="23"/>
      <c r="C583" s="22"/>
      <c r="D583" s="22"/>
      <c r="E583" s="22"/>
      <c r="F583" s="22"/>
      <c r="G583" s="23" t="s">
        <v>52</v>
      </c>
      <c r="H583" s="22" t="s">
        <v>48</v>
      </c>
      <c r="I583" s="22" t="s">
        <v>49</v>
      </c>
      <c r="J583" s="23" t="s">
        <v>50</v>
      </c>
      <c r="K583" s="11">
        <f>K1</f>
        <v>105</v>
      </c>
      <c r="L583" s="11">
        <f>L1</f>
        <v>547</v>
      </c>
      <c r="M583" s="11">
        <f>M1</f>
        <v>40</v>
      </c>
      <c r="N583" s="11">
        <f>N1</f>
        <v>552</v>
      </c>
      <c r="O583" s="11">
        <f>O1</f>
        <v>32</v>
      </c>
      <c r="P583" s="11">
        <f>P1</f>
        <v>16</v>
      </c>
      <c r="Q583" s="11">
        <f>Q1</f>
        <v>18</v>
      </c>
      <c r="R583" s="11">
        <f>R1</f>
        <v>26</v>
      </c>
      <c r="S583" s="11">
        <f>S1</f>
        <v>17</v>
      </c>
      <c r="T583" s="11"/>
      <c r="U583" s="11"/>
      <c r="V583" s="16"/>
      <c r="W583" s="16"/>
      <c r="X583" s="2"/>
      <c r="Y583" s="2"/>
      <c r="Z583" s="2"/>
      <c r="AA583" s="17"/>
      <c r="AB583" s="18"/>
      <c r="AC583" s="2"/>
      <c r="AD583" s="2"/>
    </row>
    <row r="586" spans="1:34" x14ac:dyDescent="0.25">
      <c r="V586" s="1"/>
    </row>
  </sheetData>
  <sortState ref="A2:AH587">
    <sortCondition ref="G2:G587"/>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Waters</dc:creator>
  <cp:lastModifiedBy>William Waters</cp:lastModifiedBy>
  <dcterms:created xsi:type="dcterms:W3CDTF">2013-01-17T21:28:52Z</dcterms:created>
  <dcterms:modified xsi:type="dcterms:W3CDTF">2015-09-03T18:02:17Z</dcterms:modified>
</cp:coreProperties>
</file>