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1910" windowHeight="5595" tabRatio="604"/>
  </bookViews>
  <sheets>
    <sheet name="Sheet1" sheetId="1" r:id="rId1"/>
  </sheets>
  <calcPr calcId="145621"/>
</workbook>
</file>

<file path=xl/calcChain.xml><?xml version="1.0" encoding="utf-8"?>
<calcChain xmlns="http://schemas.openxmlformats.org/spreadsheetml/2006/main">
  <c r="S53" i="1" l="1"/>
  <c r="Q53" i="1"/>
  <c r="O53" i="1"/>
  <c r="V53" i="1" s="1"/>
  <c r="S325" i="1"/>
  <c r="Q325" i="1"/>
  <c r="O325" i="1"/>
  <c r="V325" i="1" l="1"/>
  <c r="X379" i="1"/>
  <c r="S57" i="1"/>
  <c r="Q57" i="1"/>
  <c r="O57" i="1"/>
  <c r="S214" i="1"/>
  <c r="Q214" i="1"/>
  <c r="O214" i="1"/>
  <c r="S378" i="1"/>
  <c r="T378" i="1" s="1"/>
  <c r="Q378" i="1"/>
  <c r="R378" i="1" s="1"/>
  <c r="O378" i="1"/>
  <c r="S377" i="1"/>
  <c r="Q377" i="1"/>
  <c r="O377" i="1"/>
  <c r="S376" i="1"/>
  <c r="Q376" i="1"/>
  <c r="O376" i="1"/>
  <c r="S375" i="1"/>
  <c r="Q375" i="1"/>
  <c r="O375" i="1"/>
  <c r="S374" i="1"/>
  <c r="Q374" i="1"/>
  <c r="O374" i="1"/>
  <c r="S373" i="1"/>
  <c r="Q373" i="1"/>
  <c r="O373" i="1"/>
  <c r="S372" i="1"/>
  <c r="Q372" i="1"/>
  <c r="O372" i="1"/>
  <c r="S371" i="1"/>
  <c r="Q371" i="1"/>
  <c r="O371" i="1"/>
  <c r="S370" i="1"/>
  <c r="Q370" i="1"/>
  <c r="O370" i="1"/>
  <c r="S369" i="1"/>
  <c r="Q369" i="1"/>
  <c r="O369" i="1"/>
  <c r="S367" i="1"/>
  <c r="Q367" i="1"/>
  <c r="O367" i="1"/>
  <c r="S366" i="1"/>
  <c r="Q366" i="1"/>
  <c r="O366" i="1"/>
  <c r="S365" i="1"/>
  <c r="Q365" i="1"/>
  <c r="O365" i="1"/>
  <c r="S364" i="1"/>
  <c r="Q364" i="1"/>
  <c r="O364" i="1"/>
  <c r="S363" i="1"/>
  <c r="Q363" i="1"/>
  <c r="O363" i="1"/>
  <c r="S362" i="1"/>
  <c r="Q362" i="1"/>
  <c r="O362" i="1"/>
  <c r="S361" i="1"/>
  <c r="Q361" i="1"/>
  <c r="O361" i="1"/>
  <c r="S360" i="1"/>
  <c r="Q360" i="1"/>
  <c r="O360" i="1"/>
  <c r="S359" i="1"/>
  <c r="Q359" i="1"/>
  <c r="O359" i="1"/>
  <c r="S358" i="1"/>
  <c r="Q358" i="1"/>
  <c r="O358" i="1"/>
  <c r="S357" i="1"/>
  <c r="Q357" i="1"/>
  <c r="O357" i="1"/>
  <c r="S356" i="1"/>
  <c r="Q356" i="1"/>
  <c r="O356" i="1"/>
  <c r="S355" i="1"/>
  <c r="Q355" i="1"/>
  <c r="O355" i="1"/>
  <c r="S354" i="1"/>
  <c r="Q354" i="1"/>
  <c r="O354" i="1"/>
  <c r="S353" i="1"/>
  <c r="Q353" i="1"/>
  <c r="O353" i="1"/>
  <c r="S352" i="1"/>
  <c r="Q352" i="1"/>
  <c r="O352" i="1"/>
  <c r="S351" i="1"/>
  <c r="Q351" i="1"/>
  <c r="O351" i="1"/>
  <c r="S350" i="1"/>
  <c r="Q350" i="1"/>
  <c r="O350" i="1"/>
  <c r="S349" i="1"/>
  <c r="Q349" i="1"/>
  <c r="O349" i="1"/>
  <c r="S348" i="1"/>
  <c r="Q348" i="1"/>
  <c r="O348" i="1"/>
  <c r="S347" i="1"/>
  <c r="Q347" i="1"/>
  <c r="O347" i="1"/>
  <c r="S346" i="1"/>
  <c r="Q346" i="1"/>
  <c r="O346" i="1"/>
  <c r="S345" i="1"/>
  <c r="Q345" i="1"/>
  <c r="O345" i="1"/>
  <c r="S344" i="1"/>
  <c r="Q344" i="1"/>
  <c r="O344" i="1"/>
  <c r="S343" i="1"/>
  <c r="Q343" i="1"/>
  <c r="O343" i="1"/>
  <c r="S342" i="1"/>
  <c r="Q342" i="1"/>
  <c r="O342" i="1"/>
  <c r="S341" i="1"/>
  <c r="Q341" i="1"/>
  <c r="O341" i="1"/>
  <c r="S340" i="1"/>
  <c r="Q340" i="1"/>
  <c r="O340" i="1"/>
  <c r="S339" i="1"/>
  <c r="Q339" i="1"/>
  <c r="O339" i="1"/>
  <c r="S338" i="1"/>
  <c r="Q338" i="1"/>
  <c r="O338" i="1"/>
  <c r="S337" i="1"/>
  <c r="Q337" i="1"/>
  <c r="O337" i="1"/>
  <c r="S336" i="1"/>
  <c r="Q336" i="1"/>
  <c r="O336" i="1"/>
  <c r="S335" i="1"/>
  <c r="Q335" i="1"/>
  <c r="O335" i="1"/>
  <c r="S334" i="1"/>
  <c r="Q334" i="1"/>
  <c r="O334" i="1"/>
  <c r="S333" i="1"/>
  <c r="Q333" i="1"/>
  <c r="O333" i="1"/>
  <c r="S332" i="1"/>
  <c r="Q332" i="1"/>
  <c r="O332" i="1"/>
  <c r="S331" i="1"/>
  <c r="Q331" i="1"/>
  <c r="O331" i="1"/>
  <c r="S330" i="1"/>
  <c r="Q330" i="1"/>
  <c r="O330" i="1"/>
  <c r="S329" i="1"/>
  <c r="Q329" i="1"/>
  <c r="O329" i="1"/>
  <c r="S328" i="1"/>
  <c r="Q328" i="1"/>
  <c r="O328" i="1"/>
  <c r="S327" i="1"/>
  <c r="Q327" i="1"/>
  <c r="O327" i="1"/>
  <c r="P325" i="1" s="1"/>
  <c r="S326" i="1"/>
  <c r="Q326" i="1"/>
  <c r="O326" i="1"/>
  <c r="S324" i="1"/>
  <c r="Q324" i="1"/>
  <c r="R324" i="1" s="1"/>
  <c r="O324" i="1"/>
  <c r="S323" i="1"/>
  <c r="Q323" i="1"/>
  <c r="O323" i="1"/>
  <c r="S322" i="1"/>
  <c r="Q322" i="1"/>
  <c r="O322" i="1"/>
  <c r="S321" i="1"/>
  <c r="Q321" i="1"/>
  <c r="O321" i="1"/>
  <c r="S320" i="1"/>
  <c r="Q320" i="1"/>
  <c r="O320" i="1"/>
  <c r="S319" i="1"/>
  <c r="Q319" i="1"/>
  <c r="O319" i="1"/>
  <c r="S318" i="1"/>
  <c r="Q318" i="1"/>
  <c r="O318" i="1"/>
  <c r="S317" i="1"/>
  <c r="Q317" i="1"/>
  <c r="O317" i="1"/>
  <c r="S316" i="1"/>
  <c r="Q316" i="1"/>
  <c r="O316" i="1"/>
  <c r="S315" i="1"/>
  <c r="Q315" i="1"/>
  <c r="O315" i="1"/>
  <c r="S314" i="1"/>
  <c r="Q314" i="1"/>
  <c r="O314" i="1"/>
  <c r="S313" i="1"/>
  <c r="Q313" i="1"/>
  <c r="O313" i="1"/>
  <c r="S311" i="1"/>
  <c r="Q311" i="1"/>
  <c r="O311" i="1"/>
  <c r="S312" i="1"/>
  <c r="Q312" i="1"/>
  <c r="O312" i="1"/>
  <c r="S310" i="1"/>
  <c r="Q310" i="1"/>
  <c r="O310" i="1"/>
  <c r="S309" i="1"/>
  <c r="Q309" i="1"/>
  <c r="O309" i="1"/>
  <c r="S308" i="1"/>
  <c r="Q308" i="1"/>
  <c r="O308" i="1"/>
  <c r="S307" i="1"/>
  <c r="Q307" i="1"/>
  <c r="O307" i="1"/>
  <c r="S306" i="1"/>
  <c r="Q306" i="1"/>
  <c r="O306" i="1"/>
  <c r="S305" i="1"/>
  <c r="Q305" i="1"/>
  <c r="O305" i="1"/>
  <c r="S304" i="1"/>
  <c r="Q304" i="1"/>
  <c r="O304" i="1"/>
  <c r="S303" i="1"/>
  <c r="Q303" i="1"/>
  <c r="O303" i="1"/>
  <c r="S302" i="1"/>
  <c r="Q302" i="1"/>
  <c r="O302" i="1"/>
  <c r="S301" i="1"/>
  <c r="Q301" i="1"/>
  <c r="O301" i="1"/>
  <c r="S300" i="1"/>
  <c r="Q300" i="1"/>
  <c r="O300" i="1"/>
  <c r="S299" i="1"/>
  <c r="Q299" i="1"/>
  <c r="O299" i="1"/>
  <c r="S298" i="1"/>
  <c r="Q298" i="1"/>
  <c r="O298" i="1"/>
  <c r="S297" i="1"/>
  <c r="Q297" i="1"/>
  <c r="O297" i="1"/>
  <c r="S296" i="1"/>
  <c r="Q296" i="1"/>
  <c r="O296" i="1"/>
  <c r="S295" i="1"/>
  <c r="Q295" i="1"/>
  <c r="O295" i="1"/>
  <c r="S294" i="1"/>
  <c r="Q294" i="1"/>
  <c r="O294" i="1"/>
  <c r="S293" i="1"/>
  <c r="Q293" i="1"/>
  <c r="O293" i="1"/>
  <c r="S292" i="1"/>
  <c r="Q292" i="1"/>
  <c r="O292" i="1"/>
  <c r="S291" i="1"/>
  <c r="Q291" i="1"/>
  <c r="O291" i="1"/>
  <c r="S290" i="1"/>
  <c r="Q290" i="1"/>
  <c r="O290" i="1"/>
  <c r="S288" i="1"/>
  <c r="Q288" i="1"/>
  <c r="O288" i="1"/>
  <c r="S287" i="1"/>
  <c r="Q287" i="1"/>
  <c r="O287" i="1"/>
  <c r="S286" i="1"/>
  <c r="Q286" i="1"/>
  <c r="O286" i="1"/>
  <c r="S285" i="1"/>
  <c r="Q285" i="1"/>
  <c r="O285" i="1"/>
  <c r="S284" i="1"/>
  <c r="Q284" i="1"/>
  <c r="O284" i="1"/>
  <c r="S283" i="1"/>
  <c r="Q283" i="1"/>
  <c r="O283" i="1"/>
  <c r="S282" i="1"/>
  <c r="Q282" i="1"/>
  <c r="O282" i="1"/>
  <c r="S281" i="1"/>
  <c r="Q281" i="1"/>
  <c r="O281" i="1"/>
  <c r="S280" i="1"/>
  <c r="Q280" i="1"/>
  <c r="O280" i="1"/>
  <c r="S279" i="1"/>
  <c r="Q279" i="1"/>
  <c r="O279" i="1"/>
  <c r="S278" i="1"/>
  <c r="Q278" i="1"/>
  <c r="O278" i="1"/>
  <c r="S277" i="1"/>
  <c r="Q277" i="1"/>
  <c r="O277" i="1"/>
  <c r="S276" i="1"/>
  <c r="Q276" i="1"/>
  <c r="O276" i="1"/>
  <c r="S275" i="1"/>
  <c r="Q275" i="1"/>
  <c r="O275" i="1"/>
  <c r="S274" i="1"/>
  <c r="Q274" i="1"/>
  <c r="O274" i="1"/>
  <c r="S273" i="1"/>
  <c r="Q273" i="1"/>
  <c r="O273" i="1"/>
  <c r="S272" i="1"/>
  <c r="Q272" i="1"/>
  <c r="O272" i="1"/>
  <c r="S271" i="1"/>
  <c r="Q271" i="1"/>
  <c r="O271" i="1"/>
  <c r="S270" i="1"/>
  <c r="Q270" i="1"/>
  <c r="O270" i="1"/>
  <c r="S269" i="1"/>
  <c r="Q269" i="1"/>
  <c r="O269" i="1"/>
  <c r="S368" i="1"/>
  <c r="Q368" i="1"/>
  <c r="O368" i="1"/>
  <c r="S268" i="1"/>
  <c r="Q268" i="1"/>
  <c r="O268" i="1"/>
  <c r="S267" i="1"/>
  <c r="Q267" i="1"/>
  <c r="O267" i="1"/>
  <c r="S266" i="1"/>
  <c r="Q266" i="1"/>
  <c r="O266" i="1"/>
  <c r="S265" i="1"/>
  <c r="Q265" i="1"/>
  <c r="O265" i="1"/>
  <c r="S264" i="1"/>
  <c r="Q264" i="1"/>
  <c r="O264" i="1"/>
  <c r="S262" i="1"/>
  <c r="Q262" i="1"/>
  <c r="O262" i="1"/>
  <c r="S261" i="1"/>
  <c r="Q261" i="1"/>
  <c r="O261" i="1"/>
  <c r="S260" i="1"/>
  <c r="Q260" i="1"/>
  <c r="O260" i="1"/>
  <c r="S259" i="1"/>
  <c r="Q259" i="1"/>
  <c r="O259" i="1"/>
  <c r="S258" i="1"/>
  <c r="Q258" i="1"/>
  <c r="O258" i="1"/>
  <c r="S257" i="1"/>
  <c r="Q257" i="1"/>
  <c r="O257" i="1"/>
  <c r="S256" i="1"/>
  <c r="Q256" i="1"/>
  <c r="O256" i="1"/>
  <c r="S255" i="1"/>
  <c r="Q255" i="1"/>
  <c r="O255" i="1"/>
  <c r="S254" i="1"/>
  <c r="Q254" i="1"/>
  <c r="O254" i="1"/>
  <c r="S253" i="1"/>
  <c r="Q253" i="1"/>
  <c r="O253" i="1"/>
  <c r="S252" i="1"/>
  <c r="Q252" i="1"/>
  <c r="O252" i="1"/>
  <c r="S251" i="1"/>
  <c r="Q251" i="1"/>
  <c r="O251" i="1"/>
  <c r="S250" i="1"/>
  <c r="Q250" i="1"/>
  <c r="O250" i="1"/>
  <c r="S249" i="1"/>
  <c r="Q249" i="1"/>
  <c r="O249" i="1"/>
  <c r="S248" i="1"/>
  <c r="Q248" i="1"/>
  <c r="O248" i="1"/>
  <c r="S247" i="1"/>
  <c r="Q247" i="1"/>
  <c r="O247" i="1"/>
  <c r="S246" i="1"/>
  <c r="Q246" i="1"/>
  <c r="O246" i="1"/>
  <c r="S245" i="1"/>
  <c r="Q245" i="1"/>
  <c r="O245" i="1"/>
  <c r="S244" i="1"/>
  <c r="Q244" i="1"/>
  <c r="O244" i="1"/>
  <c r="S243" i="1"/>
  <c r="Q243" i="1"/>
  <c r="O243" i="1"/>
  <c r="S242" i="1"/>
  <c r="Q242" i="1"/>
  <c r="O242" i="1"/>
  <c r="S241" i="1"/>
  <c r="Q241" i="1"/>
  <c r="O241" i="1"/>
  <c r="S240" i="1"/>
  <c r="Q240" i="1"/>
  <c r="O240" i="1"/>
  <c r="S239" i="1"/>
  <c r="Q239" i="1"/>
  <c r="O239" i="1"/>
  <c r="S238" i="1"/>
  <c r="Q238" i="1"/>
  <c r="O238" i="1"/>
  <c r="S237" i="1"/>
  <c r="Q237" i="1"/>
  <c r="O237" i="1"/>
  <c r="S236" i="1"/>
  <c r="Q236" i="1"/>
  <c r="O236" i="1"/>
  <c r="S235" i="1"/>
  <c r="Q235" i="1"/>
  <c r="O235" i="1"/>
  <c r="S234" i="1"/>
  <c r="Q234" i="1"/>
  <c r="O234" i="1"/>
  <c r="S233" i="1"/>
  <c r="Q233" i="1"/>
  <c r="O233" i="1"/>
  <c r="S232" i="1"/>
  <c r="Q232" i="1"/>
  <c r="O232" i="1"/>
  <c r="S231" i="1"/>
  <c r="Q231" i="1"/>
  <c r="O231" i="1"/>
  <c r="S230" i="1"/>
  <c r="Q230" i="1"/>
  <c r="O230" i="1"/>
  <c r="S229" i="1"/>
  <c r="Q229" i="1"/>
  <c r="O229" i="1"/>
  <c r="S228" i="1"/>
  <c r="Q228" i="1"/>
  <c r="O228" i="1"/>
  <c r="S227" i="1"/>
  <c r="Q227" i="1"/>
  <c r="O227" i="1"/>
  <c r="S226" i="1"/>
  <c r="Q226" i="1"/>
  <c r="O226" i="1"/>
  <c r="S225" i="1"/>
  <c r="Q225" i="1"/>
  <c r="O225" i="1"/>
  <c r="S224" i="1"/>
  <c r="Q224" i="1"/>
  <c r="O224" i="1"/>
  <c r="S223" i="1"/>
  <c r="Q223" i="1"/>
  <c r="O223" i="1"/>
  <c r="S222" i="1"/>
  <c r="Q222" i="1"/>
  <c r="O222" i="1"/>
  <c r="S221" i="1"/>
  <c r="Q221" i="1"/>
  <c r="O221" i="1"/>
  <c r="S220" i="1"/>
  <c r="Q220" i="1"/>
  <c r="O220" i="1"/>
  <c r="S219" i="1"/>
  <c r="Q219" i="1"/>
  <c r="O219" i="1"/>
  <c r="S218" i="1"/>
  <c r="Q218" i="1"/>
  <c r="O218" i="1"/>
  <c r="S217" i="1"/>
  <c r="Q217" i="1"/>
  <c r="O217" i="1"/>
  <c r="S216" i="1"/>
  <c r="Q216" i="1"/>
  <c r="O216" i="1"/>
  <c r="S215" i="1"/>
  <c r="Q215" i="1"/>
  <c r="O215" i="1"/>
  <c r="S213" i="1"/>
  <c r="Q213" i="1"/>
  <c r="O213" i="1"/>
  <c r="S212" i="1"/>
  <c r="Q212" i="1"/>
  <c r="O212" i="1"/>
  <c r="S211" i="1"/>
  <c r="Q211" i="1"/>
  <c r="O211" i="1"/>
  <c r="S210" i="1"/>
  <c r="Q210" i="1"/>
  <c r="O210" i="1"/>
  <c r="S209" i="1"/>
  <c r="Q209" i="1"/>
  <c r="O209" i="1"/>
  <c r="S208" i="1"/>
  <c r="Q208" i="1"/>
  <c r="O208" i="1"/>
  <c r="S207" i="1"/>
  <c r="Q207" i="1"/>
  <c r="O207" i="1"/>
  <c r="S206" i="1"/>
  <c r="Q206" i="1"/>
  <c r="O206" i="1"/>
  <c r="S205" i="1"/>
  <c r="Q205" i="1"/>
  <c r="O205" i="1"/>
  <c r="S204" i="1"/>
  <c r="Q204" i="1"/>
  <c r="O204" i="1"/>
  <c r="S203" i="1"/>
  <c r="Q203" i="1"/>
  <c r="O203" i="1"/>
  <c r="S202" i="1"/>
  <c r="Q202" i="1"/>
  <c r="O202" i="1"/>
  <c r="S199" i="1"/>
  <c r="Q199" i="1"/>
  <c r="O199" i="1"/>
  <c r="S201" i="1"/>
  <c r="Q201" i="1"/>
  <c r="O201" i="1"/>
  <c r="S200" i="1"/>
  <c r="Q200" i="1"/>
  <c r="O200" i="1"/>
  <c r="S198" i="1"/>
  <c r="Q198" i="1"/>
  <c r="O198" i="1"/>
  <c r="S197" i="1"/>
  <c r="Q197" i="1"/>
  <c r="O197" i="1"/>
  <c r="S196" i="1"/>
  <c r="Q196" i="1"/>
  <c r="O196" i="1"/>
  <c r="S195" i="1"/>
  <c r="Q195" i="1"/>
  <c r="O195" i="1"/>
  <c r="S194" i="1"/>
  <c r="Q194" i="1"/>
  <c r="O194" i="1"/>
  <c r="S193" i="1"/>
  <c r="Q193" i="1"/>
  <c r="O193" i="1"/>
  <c r="S192" i="1"/>
  <c r="Q192" i="1"/>
  <c r="O192" i="1"/>
  <c r="S191" i="1"/>
  <c r="Q191" i="1"/>
  <c r="O191" i="1"/>
  <c r="S190" i="1"/>
  <c r="Q190" i="1"/>
  <c r="O190" i="1"/>
  <c r="S189" i="1"/>
  <c r="Q189" i="1"/>
  <c r="O189" i="1"/>
  <c r="S188" i="1"/>
  <c r="Q188" i="1"/>
  <c r="O188" i="1"/>
  <c r="S187" i="1"/>
  <c r="Q187" i="1"/>
  <c r="O187" i="1"/>
  <c r="S186" i="1"/>
  <c r="Q186" i="1"/>
  <c r="O186" i="1"/>
  <c r="S185" i="1"/>
  <c r="Q185" i="1"/>
  <c r="O185" i="1"/>
  <c r="S184" i="1"/>
  <c r="Q184" i="1"/>
  <c r="O184" i="1"/>
  <c r="S183" i="1"/>
  <c r="Q183" i="1"/>
  <c r="O183" i="1"/>
  <c r="S182" i="1"/>
  <c r="Q182" i="1"/>
  <c r="O182" i="1"/>
  <c r="S181" i="1"/>
  <c r="Q181" i="1"/>
  <c r="O181" i="1"/>
  <c r="S180" i="1"/>
  <c r="Q180" i="1"/>
  <c r="O180" i="1"/>
  <c r="S179" i="1"/>
  <c r="Q179" i="1"/>
  <c r="O179" i="1"/>
  <c r="S178" i="1"/>
  <c r="Q178" i="1"/>
  <c r="O178" i="1"/>
  <c r="S177" i="1"/>
  <c r="Q177" i="1"/>
  <c r="O177" i="1"/>
  <c r="S263" i="1"/>
  <c r="Q263" i="1"/>
  <c r="O263" i="1"/>
  <c r="S176" i="1"/>
  <c r="Q176" i="1"/>
  <c r="O176" i="1"/>
  <c r="S175" i="1"/>
  <c r="Q175" i="1"/>
  <c r="O175" i="1"/>
  <c r="S174" i="1"/>
  <c r="Q174" i="1"/>
  <c r="O174" i="1"/>
  <c r="S173" i="1"/>
  <c r="Q173" i="1"/>
  <c r="O173" i="1"/>
  <c r="S172" i="1"/>
  <c r="Q172" i="1"/>
  <c r="O172" i="1"/>
  <c r="S171" i="1"/>
  <c r="Q171" i="1"/>
  <c r="O171" i="1"/>
  <c r="S170" i="1"/>
  <c r="Q170" i="1"/>
  <c r="O170" i="1"/>
  <c r="S169" i="1"/>
  <c r="Q169" i="1"/>
  <c r="O169" i="1"/>
  <c r="S168" i="1"/>
  <c r="Q168" i="1"/>
  <c r="O168" i="1"/>
  <c r="S167" i="1"/>
  <c r="Q167" i="1"/>
  <c r="O167" i="1"/>
  <c r="S166" i="1"/>
  <c r="Q166" i="1"/>
  <c r="O166" i="1"/>
  <c r="S165" i="1"/>
  <c r="Q165" i="1"/>
  <c r="O165" i="1"/>
  <c r="S164" i="1"/>
  <c r="Q164" i="1"/>
  <c r="O164" i="1"/>
  <c r="S163" i="1"/>
  <c r="Q163" i="1"/>
  <c r="O163" i="1"/>
  <c r="S162" i="1"/>
  <c r="Q162" i="1"/>
  <c r="O162" i="1"/>
  <c r="S161" i="1"/>
  <c r="Q161" i="1"/>
  <c r="O161" i="1"/>
  <c r="S160" i="1"/>
  <c r="Q160" i="1"/>
  <c r="O160" i="1"/>
  <c r="S159" i="1"/>
  <c r="Q159" i="1"/>
  <c r="O159" i="1"/>
  <c r="S158" i="1"/>
  <c r="Q158" i="1"/>
  <c r="O158" i="1"/>
  <c r="S157" i="1"/>
  <c r="Q157" i="1"/>
  <c r="O157" i="1"/>
  <c r="S156" i="1"/>
  <c r="Q156" i="1"/>
  <c r="O156" i="1"/>
  <c r="S155" i="1"/>
  <c r="Q155" i="1"/>
  <c r="O155" i="1"/>
  <c r="S154" i="1"/>
  <c r="Q154" i="1"/>
  <c r="O154" i="1"/>
  <c r="S153" i="1"/>
  <c r="Q153" i="1"/>
  <c r="O153" i="1"/>
  <c r="S152" i="1"/>
  <c r="Q152" i="1"/>
  <c r="O152" i="1"/>
  <c r="S151" i="1"/>
  <c r="Q151" i="1"/>
  <c r="O151" i="1"/>
  <c r="S150" i="1"/>
  <c r="Q150" i="1"/>
  <c r="O150" i="1"/>
  <c r="S149" i="1"/>
  <c r="Q149" i="1"/>
  <c r="O149" i="1"/>
  <c r="S148" i="1"/>
  <c r="Q148" i="1"/>
  <c r="O148" i="1"/>
  <c r="S147" i="1"/>
  <c r="Q147" i="1"/>
  <c r="O147" i="1"/>
  <c r="S146" i="1"/>
  <c r="Q146" i="1"/>
  <c r="O146" i="1"/>
  <c r="S145" i="1"/>
  <c r="Q145" i="1"/>
  <c r="O145" i="1"/>
  <c r="S144" i="1"/>
  <c r="Q144" i="1"/>
  <c r="O144" i="1"/>
  <c r="S289" i="1"/>
  <c r="T289" i="1" s="1"/>
  <c r="Q289" i="1"/>
  <c r="O289" i="1"/>
  <c r="S143" i="1"/>
  <c r="Q143" i="1"/>
  <c r="O143" i="1"/>
  <c r="S141" i="1"/>
  <c r="Q141" i="1"/>
  <c r="O141" i="1"/>
  <c r="S140" i="1"/>
  <c r="Q140" i="1"/>
  <c r="O140" i="1"/>
  <c r="S139" i="1"/>
  <c r="Q139" i="1"/>
  <c r="O139" i="1"/>
  <c r="S138" i="1"/>
  <c r="Q138" i="1"/>
  <c r="O138" i="1"/>
  <c r="S137" i="1"/>
  <c r="Q137" i="1"/>
  <c r="O137" i="1"/>
  <c r="S136" i="1"/>
  <c r="Q136" i="1"/>
  <c r="O136" i="1"/>
  <c r="S135" i="1"/>
  <c r="Q135" i="1"/>
  <c r="O135" i="1"/>
  <c r="S134" i="1"/>
  <c r="Q134" i="1"/>
  <c r="O134" i="1"/>
  <c r="S133" i="1"/>
  <c r="Q133" i="1"/>
  <c r="O133" i="1"/>
  <c r="S132" i="1"/>
  <c r="Q132" i="1"/>
  <c r="O132" i="1"/>
  <c r="S131" i="1"/>
  <c r="Q131" i="1"/>
  <c r="O131" i="1"/>
  <c r="S130" i="1"/>
  <c r="Q130" i="1"/>
  <c r="O130" i="1"/>
  <c r="S129" i="1"/>
  <c r="Q129" i="1"/>
  <c r="O129" i="1"/>
  <c r="S128" i="1"/>
  <c r="Q128" i="1"/>
  <c r="O128" i="1"/>
  <c r="S127" i="1"/>
  <c r="Q127" i="1"/>
  <c r="O127" i="1"/>
  <c r="S126" i="1"/>
  <c r="Q126" i="1"/>
  <c r="O126" i="1"/>
  <c r="S125" i="1"/>
  <c r="Q125" i="1"/>
  <c r="O125" i="1"/>
  <c r="S124" i="1"/>
  <c r="Q124" i="1"/>
  <c r="O124" i="1"/>
  <c r="S123" i="1"/>
  <c r="Q123" i="1"/>
  <c r="O123" i="1"/>
  <c r="S122" i="1"/>
  <c r="Q122" i="1"/>
  <c r="O122" i="1"/>
  <c r="S121" i="1"/>
  <c r="Q121" i="1"/>
  <c r="O121" i="1"/>
  <c r="S120" i="1"/>
  <c r="Q120" i="1"/>
  <c r="O120" i="1"/>
  <c r="S119" i="1"/>
  <c r="Q119" i="1"/>
  <c r="O119" i="1"/>
  <c r="S118" i="1"/>
  <c r="Q118" i="1"/>
  <c r="O118" i="1"/>
  <c r="S117" i="1"/>
  <c r="Q117" i="1"/>
  <c r="O117" i="1"/>
  <c r="S116" i="1"/>
  <c r="Q116" i="1"/>
  <c r="O116" i="1"/>
  <c r="S115" i="1"/>
  <c r="Q115" i="1"/>
  <c r="O115" i="1"/>
  <c r="S114" i="1"/>
  <c r="Q114" i="1"/>
  <c r="O114" i="1"/>
  <c r="S113" i="1"/>
  <c r="Q113" i="1"/>
  <c r="O113" i="1"/>
  <c r="S112" i="1"/>
  <c r="Q112" i="1"/>
  <c r="O112" i="1"/>
  <c r="S111" i="1"/>
  <c r="Q111" i="1"/>
  <c r="O111" i="1"/>
  <c r="S110" i="1"/>
  <c r="Q110" i="1"/>
  <c r="O110" i="1"/>
  <c r="S109" i="1"/>
  <c r="Q109" i="1"/>
  <c r="O109" i="1"/>
  <c r="S108" i="1"/>
  <c r="Q108" i="1"/>
  <c r="O108" i="1"/>
  <c r="S107" i="1"/>
  <c r="Q107" i="1"/>
  <c r="O107" i="1"/>
  <c r="S106" i="1"/>
  <c r="Q106" i="1"/>
  <c r="O106" i="1"/>
  <c r="S105" i="1"/>
  <c r="Q105" i="1"/>
  <c r="O105" i="1"/>
  <c r="S104" i="1"/>
  <c r="Q104" i="1"/>
  <c r="O104" i="1"/>
  <c r="S103" i="1"/>
  <c r="Q103" i="1"/>
  <c r="O103" i="1"/>
  <c r="S102" i="1"/>
  <c r="Q102" i="1"/>
  <c r="O102" i="1"/>
  <c r="S101" i="1"/>
  <c r="Q101" i="1"/>
  <c r="O101" i="1"/>
  <c r="S100" i="1"/>
  <c r="Q100" i="1"/>
  <c r="O100" i="1"/>
  <c r="S99" i="1"/>
  <c r="Q99" i="1"/>
  <c r="O99" i="1"/>
  <c r="S98" i="1"/>
  <c r="Q98" i="1"/>
  <c r="O98" i="1"/>
  <c r="S97" i="1"/>
  <c r="Q97" i="1"/>
  <c r="O97" i="1"/>
  <c r="V97" i="1" s="1"/>
  <c r="S96" i="1"/>
  <c r="Q96" i="1"/>
  <c r="O96" i="1"/>
  <c r="S95" i="1"/>
  <c r="Q95" i="1"/>
  <c r="O95" i="1"/>
  <c r="S94" i="1"/>
  <c r="Q94" i="1"/>
  <c r="O94" i="1"/>
  <c r="S93" i="1"/>
  <c r="Q93" i="1"/>
  <c r="O93" i="1"/>
  <c r="S92" i="1"/>
  <c r="Q92" i="1"/>
  <c r="O92" i="1"/>
  <c r="S91" i="1"/>
  <c r="Q91" i="1"/>
  <c r="O91" i="1"/>
  <c r="S90" i="1"/>
  <c r="Q90" i="1"/>
  <c r="O90" i="1"/>
  <c r="S89" i="1"/>
  <c r="Q89" i="1"/>
  <c r="O89" i="1"/>
  <c r="S88" i="1"/>
  <c r="Q88" i="1"/>
  <c r="O88" i="1"/>
  <c r="S87" i="1"/>
  <c r="Q87" i="1"/>
  <c r="O87" i="1"/>
  <c r="S86" i="1"/>
  <c r="Q86" i="1"/>
  <c r="O86" i="1"/>
  <c r="S85" i="1"/>
  <c r="Q85" i="1"/>
  <c r="O85" i="1"/>
  <c r="S84" i="1"/>
  <c r="Q84" i="1"/>
  <c r="O84" i="1"/>
  <c r="S83" i="1"/>
  <c r="Q83" i="1"/>
  <c r="O83" i="1"/>
  <c r="S82" i="1"/>
  <c r="Q82" i="1"/>
  <c r="O82" i="1"/>
  <c r="S81" i="1"/>
  <c r="Q81" i="1"/>
  <c r="O81" i="1"/>
  <c r="S80" i="1"/>
  <c r="Q80" i="1"/>
  <c r="O80" i="1"/>
  <c r="S79" i="1"/>
  <c r="Q79" i="1"/>
  <c r="O79" i="1"/>
  <c r="S78" i="1"/>
  <c r="Q78" i="1"/>
  <c r="O78" i="1"/>
  <c r="S77" i="1"/>
  <c r="Q77" i="1"/>
  <c r="O77" i="1"/>
  <c r="S76" i="1"/>
  <c r="Q76" i="1"/>
  <c r="O76" i="1"/>
  <c r="S75" i="1"/>
  <c r="Q75" i="1"/>
  <c r="R75" i="1" s="1"/>
  <c r="O75" i="1"/>
  <c r="S74" i="1"/>
  <c r="Q74" i="1"/>
  <c r="O74" i="1"/>
  <c r="S73" i="1"/>
  <c r="Q73" i="1"/>
  <c r="O73" i="1"/>
  <c r="P73" i="1" s="1"/>
  <c r="S72" i="1"/>
  <c r="Q72" i="1"/>
  <c r="O72" i="1"/>
  <c r="S71" i="1"/>
  <c r="Q71" i="1"/>
  <c r="O71" i="1"/>
  <c r="S70" i="1"/>
  <c r="Q70" i="1"/>
  <c r="O70" i="1"/>
  <c r="S69" i="1"/>
  <c r="Q69" i="1"/>
  <c r="O69" i="1"/>
  <c r="S68" i="1"/>
  <c r="Q68" i="1"/>
  <c r="O68" i="1"/>
  <c r="S67" i="1"/>
  <c r="Q67" i="1"/>
  <c r="O67" i="1"/>
  <c r="S66" i="1"/>
  <c r="Q66" i="1"/>
  <c r="O66" i="1"/>
  <c r="S65" i="1"/>
  <c r="Q65" i="1"/>
  <c r="O65" i="1"/>
  <c r="S64" i="1"/>
  <c r="Q64" i="1"/>
  <c r="O64" i="1"/>
  <c r="S63" i="1"/>
  <c r="Q63" i="1"/>
  <c r="O63" i="1"/>
  <c r="S62" i="1"/>
  <c r="Q62" i="1"/>
  <c r="O62" i="1"/>
  <c r="S60" i="1"/>
  <c r="Q60" i="1"/>
  <c r="O60" i="1"/>
  <c r="S61" i="1"/>
  <c r="Q61" i="1"/>
  <c r="O61" i="1"/>
  <c r="S59" i="1"/>
  <c r="Q59" i="1"/>
  <c r="O59" i="1"/>
  <c r="S58" i="1"/>
  <c r="Q58" i="1"/>
  <c r="O58" i="1"/>
  <c r="S56" i="1"/>
  <c r="Q56" i="1"/>
  <c r="O56" i="1"/>
  <c r="S55" i="1"/>
  <c r="Q55" i="1"/>
  <c r="O55" i="1"/>
  <c r="S54" i="1"/>
  <c r="Q54" i="1"/>
  <c r="O54" i="1"/>
  <c r="P53" i="1" s="1"/>
  <c r="S142" i="1"/>
  <c r="Q142" i="1"/>
  <c r="O142" i="1"/>
  <c r="S51" i="1"/>
  <c r="Q51" i="1"/>
  <c r="O51" i="1"/>
  <c r="S52" i="1"/>
  <c r="Q52" i="1"/>
  <c r="O52" i="1"/>
  <c r="S50" i="1"/>
  <c r="Q50" i="1"/>
  <c r="O50" i="1"/>
  <c r="S49" i="1"/>
  <c r="Q49" i="1"/>
  <c r="O49" i="1"/>
  <c r="S48" i="1"/>
  <c r="Q48" i="1"/>
  <c r="O48" i="1"/>
  <c r="S47" i="1"/>
  <c r="Q47" i="1"/>
  <c r="O47" i="1"/>
  <c r="S46" i="1"/>
  <c r="Q46" i="1"/>
  <c r="O46" i="1"/>
  <c r="S45" i="1"/>
  <c r="Q45" i="1"/>
  <c r="O45" i="1"/>
  <c r="S44" i="1"/>
  <c r="Q44" i="1"/>
  <c r="O44" i="1"/>
  <c r="S43" i="1"/>
  <c r="Q43" i="1"/>
  <c r="O43" i="1"/>
  <c r="S42" i="1"/>
  <c r="Q42" i="1"/>
  <c r="O42" i="1"/>
  <c r="S41" i="1"/>
  <c r="Q41" i="1"/>
  <c r="O41" i="1"/>
  <c r="S40" i="1"/>
  <c r="Q40" i="1"/>
  <c r="O40" i="1"/>
  <c r="S39" i="1"/>
  <c r="Q39" i="1"/>
  <c r="O39" i="1"/>
  <c r="S20" i="1"/>
  <c r="Q20" i="1"/>
  <c r="O20" i="1"/>
  <c r="S38" i="1"/>
  <c r="Q38" i="1"/>
  <c r="O38" i="1"/>
  <c r="S37" i="1"/>
  <c r="Q37" i="1"/>
  <c r="O37" i="1"/>
  <c r="S36" i="1"/>
  <c r="Q36" i="1"/>
  <c r="O36" i="1"/>
  <c r="S35" i="1"/>
  <c r="Q35" i="1"/>
  <c r="O35" i="1"/>
  <c r="S34" i="1"/>
  <c r="Q34" i="1"/>
  <c r="O34" i="1"/>
  <c r="S33" i="1"/>
  <c r="Q33" i="1"/>
  <c r="O33" i="1"/>
  <c r="S32" i="1"/>
  <c r="Q32" i="1"/>
  <c r="O32" i="1"/>
  <c r="S31" i="1"/>
  <c r="Q31" i="1"/>
  <c r="O31" i="1"/>
  <c r="S30" i="1"/>
  <c r="Q30" i="1"/>
  <c r="O30" i="1"/>
  <c r="S29" i="1"/>
  <c r="Q29" i="1"/>
  <c r="O29" i="1"/>
  <c r="S28" i="1"/>
  <c r="Q28" i="1"/>
  <c r="O28" i="1"/>
  <c r="S27" i="1"/>
  <c r="Q27" i="1"/>
  <c r="O27" i="1"/>
  <c r="S26" i="1"/>
  <c r="Q26" i="1"/>
  <c r="O26" i="1"/>
  <c r="S25" i="1"/>
  <c r="Q25" i="1"/>
  <c r="O25" i="1"/>
  <c r="S24" i="1"/>
  <c r="Q24" i="1"/>
  <c r="O24" i="1"/>
  <c r="S23" i="1"/>
  <c r="Q23" i="1"/>
  <c r="O23" i="1"/>
  <c r="S22" i="1"/>
  <c r="Q22" i="1"/>
  <c r="O22" i="1"/>
  <c r="S21" i="1"/>
  <c r="Q21" i="1"/>
  <c r="O21" i="1"/>
  <c r="S19" i="1"/>
  <c r="Q19" i="1"/>
  <c r="O19" i="1"/>
  <c r="S16" i="1"/>
  <c r="Q16" i="1"/>
  <c r="O16" i="1"/>
  <c r="S15" i="1"/>
  <c r="Q15" i="1"/>
  <c r="O15" i="1"/>
  <c r="S18" i="1"/>
  <c r="Q18" i="1"/>
  <c r="O18" i="1"/>
  <c r="S14" i="1"/>
  <c r="Q14" i="1"/>
  <c r="O14" i="1"/>
  <c r="S17" i="1"/>
  <c r="Q17" i="1"/>
  <c r="O17" i="1"/>
  <c r="S13" i="1"/>
  <c r="Q13" i="1"/>
  <c r="O13" i="1"/>
  <c r="S12" i="1"/>
  <c r="Q12" i="1"/>
  <c r="O12" i="1"/>
  <c r="S11" i="1"/>
  <c r="Q11" i="1"/>
  <c r="O11" i="1"/>
  <c r="S10" i="1"/>
  <c r="Q10" i="1"/>
  <c r="O10" i="1"/>
  <c r="S9" i="1"/>
  <c r="Q9" i="1"/>
  <c r="O9" i="1"/>
  <c r="S8" i="1"/>
  <c r="Q8" i="1"/>
  <c r="O8" i="1"/>
  <c r="S6" i="1"/>
  <c r="Q6" i="1"/>
  <c r="O6" i="1"/>
  <c r="S5" i="1"/>
  <c r="Q5" i="1"/>
  <c r="O5" i="1"/>
  <c r="S4" i="1"/>
  <c r="Q4" i="1"/>
  <c r="O4" i="1"/>
  <c r="S3" i="1"/>
  <c r="Q3" i="1"/>
  <c r="O3" i="1"/>
  <c r="S2" i="1"/>
  <c r="Q2" i="1"/>
  <c r="O2" i="1"/>
  <c r="O7" i="1"/>
  <c r="Q7" i="1"/>
  <c r="S7" i="1"/>
  <c r="V9" i="1" l="1"/>
  <c r="T19" i="1"/>
  <c r="R5" i="1"/>
  <c r="T28" i="1"/>
  <c r="R31" i="1"/>
  <c r="T36" i="1"/>
  <c r="T43" i="1"/>
  <c r="R46" i="1"/>
  <c r="T2" i="1"/>
  <c r="T11" i="1"/>
  <c r="P75" i="1"/>
  <c r="R80" i="1"/>
  <c r="P83" i="1"/>
  <c r="P99" i="1"/>
  <c r="P107" i="1"/>
  <c r="P123" i="1"/>
  <c r="V15" i="1"/>
  <c r="R20" i="1"/>
  <c r="V41" i="1"/>
  <c r="R54" i="1"/>
  <c r="R63" i="1"/>
  <c r="T68" i="1"/>
  <c r="P77" i="1"/>
  <c r="U77" i="1" s="1"/>
  <c r="P85" i="1"/>
  <c r="P125" i="1"/>
  <c r="U125" i="1" s="1"/>
  <c r="R130" i="1"/>
  <c r="R77" i="1"/>
  <c r="V80" i="1"/>
  <c r="R101" i="1"/>
  <c r="P104" i="1"/>
  <c r="T122" i="1"/>
  <c r="R125" i="1"/>
  <c r="R133" i="1"/>
  <c r="R17" i="1"/>
  <c r="R82" i="1"/>
  <c r="P117" i="1"/>
  <c r="P133" i="1"/>
  <c r="R146" i="1"/>
  <c r="T337" i="1"/>
  <c r="T345" i="1"/>
  <c r="R356" i="1"/>
  <c r="R325" i="1"/>
  <c r="U325" i="1" s="1"/>
  <c r="T325" i="1"/>
  <c r="T370" i="1"/>
  <c r="T343" i="1"/>
  <c r="R346" i="1"/>
  <c r="T359" i="1"/>
  <c r="R362" i="1"/>
  <c r="T376" i="1"/>
  <c r="R73" i="1"/>
  <c r="U73" i="1" s="1"/>
  <c r="T331" i="1"/>
  <c r="T339" i="1"/>
  <c r="R350" i="1"/>
  <c r="T355" i="1"/>
  <c r="R358" i="1"/>
  <c r="T363" i="1"/>
  <c r="R93" i="1"/>
  <c r="V82" i="1"/>
  <c r="R87" i="1"/>
  <c r="R103" i="1"/>
  <c r="P106" i="1"/>
  <c r="T108" i="1"/>
  <c r="R119" i="1"/>
  <c r="T124" i="1"/>
  <c r="R151" i="1"/>
  <c r="P154" i="1"/>
  <c r="T156" i="1"/>
  <c r="R159" i="1"/>
  <c r="P170" i="1"/>
  <c r="T172" i="1"/>
  <c r="R175" i="1"/>
  <c r="T179" i="1"/>
  <c r="R182" i="1"/>
  <c r="T187" i="1"/>
  <c r="R190" i="1"/>
  <c r="P193" i="1"/>
  <c r="T195" i="1"/>
  <c r="R198" i="1"/>
  <c r="T203" i="1"/>
  <c r="T211" i="1"/>
  <c r="R215" i="1"/>
  <c r="T220" i="1"/>
  <c r="R231" i="1"/>
  <c r="T236" i="1"/>
  <c r="T244" i="1"/>
  <c r="R247" i="1"/>
  <c r="T252" i="1"/>
  <c r="R271" i="1"/>
  <c r="R296" i="1"/>
  <c r="T301" i="1"/>
  <c r="T309" i="1"/>
  <c r="R320" i="1"/>
  <c r="T326" i="1"/>
  <c r="R337" i="1"/>
  <c r="T350" i="1"/>
  <c r="T358" i="1"/>
  <c r="R370" i="1"/>
  <c r="R85" i="1"/>
  <c r="P105" i="1"/>
  <c r="P121" i="1"/>
  <c r="T131" i="1"/>
  <c r="R143" i="1"/>
  <c r="T152" i="1"/>
  <c r="P158" i="1"/>
  <c r="R163" i="1"/>
  <c r="P174" i="1"/>
  <c r="P181" i="1"/>
  <c r="R186" i="1"/>
  <c r="T191" i="1"/>
  <c r="R202" i="1"/>
  <c r="T207" i="1"/>
  <c r="R227" i="1"/>
  <c r="R243" i="1"/>
  <c r="T248" i="1"/>
  <c r="R259" i="1"/>
  <c r="T265" i="1"/>
  <c r="T288" i="1"/>
  <c r="T305" i="1"/>
  <c r="R333" i="1"/>
  <c r="T346" i="1"/>
  <c r="R349" i="1"/>
  <c r="T362" i="1"/>
  <c r="R365" i="1"/>
  <c r="R374" i="1"/>
  <c r="R67" i="1"/>
  <c r="V84" i="1"/>
  <c r="R105" i="1"/>
  <c r="P108" i="1"/>
  <c r="R113" i="1"/>
  <c r="T118" i="1"/>
  <c r="R121" i="1"/>
  <c r="T126" i="1"/>
  <c r="R129" i="1"/>
  <c r="R137" i="1"/>
  <c r="R145" i="1"/>
  <c r="T150" i="1"/>
  <c r="T333" i="1"/>
  <c r="T349" i="1"/>
  <c r="T365" i="1"/>
  <c r="R369" i="1"/>
  <c r="T374" i="1"/>
  <c r="R377" i="1"/>
  <c r="R74" i="1"/>
  <c r="P81" i="1"/>
  <c r="P89" i="1"/>
  <c r="P113" i="1"/>
  <c r="R118" i="1"/>
  <c r="P129" i="1"/>
  <c r="P137" i="1"/>
  <c r="P145" i="1"/>
  <c r="R150" i="1"/>
  <c r="R155" i="1"/>
  <c r="T160" i="1"/>
  <c r="P166" i="1"/>
  <c r="R171" i="1"/>
  <c r="T176" i="1"/>
  <c r="T183" i="1"/>
  <c r="P189" i="1"/>
  <c r="R210" i="1"/>
  <c r="R219" i="1"/>
  <c r="T224" i="1"/>
  <c r="T240" i="1"/>
  <c r="R251" i="1"/>
  <c r="T272" i="1"/>
  <c r="T280" i="1"/>
  <c r="R292" i="1"/>
  <c r="T313" i="1"/>
  <c r="R84" i="1"/>
  <c r="T89" i="1"/>
  <c r="R92" i="1"/>
  <c r="V95" i="1"/>
  <c r="T97" i="1"/>
  <c r="R100" i="1"/>
  <c r="P103" i="1"/>
  <c r="T129" i="1"/>
  <c r="T137" i="1"/>
  <c r="P289" i="1"/>
  <c r="T145" i="1"/>
  <c r="R153" i="1"/>
  <c r="P156" i="1"/>
  <c r="T158" i="1"/>
  <c r="T166" i="1"/>
  <c r="P172" i="1"/>
  <c r="U172" i="1" s="1"/>
  <c r="T174" i="1"/>
  <c r="P179" i="1"/>
  <c r="T181" i="1"/>
  <c r="R184" i="1"/>
  <c r="P187" i="1"/>
  <c r="T189" i="1"/>
  <c r="P195" i="1"/>
  <c r="T205" i="1"/>
  <c r="R217" i="1"/>
  <c r="T222" i="1"/>
  <c r="T230" i="1"/>
  <c r="T246" i="1"/>
  <c r="T254" i="1"/>
  <c r="R257" i="1"/>
  <c r="T262" i="1"/>
  <c r="R266" i="1"/>
  <c r="T270" i="1"/>
  <c r="R290" i="1"/>
  <c r="R298" i="1"/>
  <c r="R306" i="1"/>
  <c r="T312" i="1"/>
  <c r="T319" i="1"/>
  <c r="T328" i="1"/>
  <c r="R331" i="1"/>
  <c r="R339" i="1"/>
  <c r="R355" i="1"/>
  <c r="R363" i="1"/>
  <c r="T369" i="1"/>
  <c r="T377" i="1"/>
  <c r="P111" i="1"/>
  <c r="P71" i="1"/>
  <c r="T66" i="1"/>
  <c r="V86" i="1"/>
  <c r="R135" i="1"/>
  <c r="R99" i="1"/>
  <c r="P102" i="1"/>
  <c r="R107" i="1"/>
  <c r="R115" i="1"/>
  <c r="T120" i="1"/>
  <c r="R123" i="1"/>
  <c r="U123" i="1" s="1"/>
  <c r="T310" i="1"/>
  <c r="V11" i="1"/>
  <c r="T53" i="1"/>
  <c r="R53" i="1"/>
  <c r="U53" i="1" s="1"/>
  <c r="T52" i="1"/>
  <c r="R12" i="1"/>
  <c r="R21" i="1"/>
  <c r="T7" i="1"/>
  <c r="T9" i="1"/>
  <c r="T26" i="1"/>
  <c r="T34" i="1"/>
  <c r="R10" i="1"/>
  <c r="V13" i="1"/>
  <c r="T14" i="1"/>
  <c r="T24" i="1"/>
  <c r="R27" i="1"/>
  <c r="R35" i="1"/>
  <c r="R42" i="1"/>
  <c r="T47" i="1"/>
  <c r="T55" i="1"/>
  <c r="R59" i="1"/>
  <c r="R56" i="1"/>
  <c r="T56" i="1"/>
  <c r="T61" i="1"/>
  <c r="R3" i="1"/>
  <c r="R37" i="1"/>
  <c r="R44" i="1"/>
  <c r="T49" i="1"/>
  <c r="T58" i="1"/>
  <c r="P147" i="1"/>
  <c r="T102" i="1"/>
  <c r="R311" i="1"/>
  <c r="P141" i="1"/>
  <c r="T74" i="1"/>
  <c r="T100" i="1"/>
  <c r="R95" i="1"/>
  <c r="T50" i="1"/>
  <c r="R141" i="1"/>
  <c r="T59" i="1"/>
  <c r="R90" i="1"/>
  <c r="V93" i="1"/>
  <c r="R98" i="1"/>
  <c r="R109" i="1"/>
  <c r="R117" i="1"/>
  <c r="R128" i="1"/>
  <c r="P131" i="1"/>
  <c r="T133" i="1"/>
  <c r="P139" i="1"/>
  <c r="T141" i="1"/>
  <c r="R144" i="1"/>
  <c r="P152" i="1"/>
  <c r="T154" i="1"/>
  <c r="R157" i="1"/>
  <c r="P160" i="1"/>
  <c r="R165" i="1"/>
  <c r="T170" i="1"/>
  <c r="R173" i="1"/>
  <c r="P176" i="1"/>
  <c r="R180" i="1"/>
  <c r="P183" i="1"/>
  <c r="R188" i="1"/>
  <c r="P191" i="1"/>
  <c r="T193" i="1"/>
  <c r="R196" i="1"/>
  <c r="T209" i="1"/>
  <c r="R212" i="1"/>
  <c r="T218" i="1"/>
  <c r="R229" i="1"/>
  <c r="R237" i="1"/>
  <c r="T258" i="1"/>
  <c r="T267" i="1"/>
  <c r="T274" i="1"/>
  <c r="T282" i="1"/>
  <c r="R302" i="1"/>
  <c r="T307" i="1"/>
  <c r="R310" i="1"/>
  <c r="T323" i="1"/>
  <c r="R327" i="1"/>
  <c r="R343" i="1"/>
  <c r="T348" i="1"/>
  <c r="T356" i="1"/>
  <c r="R359" i="1"/>
  <c r="R376" i="1"/>
  <c r="T104" i="1"/>
  <c r="T106" i="1"/>
  <c r="T4" i="1"/>
  <c r="R8" i="1"/>
  <c r="T13" i="1"/>
  <c r="R18" i="1"/>
  <c r="T22" i="1"/>
  <c r="R25" i="1"/>
  <c r="R33" i="1"/>
  <c r="R40" i="1"/>
  <c r="R48" i="1"/>
  <c r="T142" i="1"/>
  <c r="R71" i="1"/>
  <c r="R81" i="1"/>
  <c r="U81" i="1" s="1"/>
  <c r="R83" i="1"/>
  <c r="P115" i="1"/>
  <c r="P120" i="1"/>
  <c r="P122" i="1"/>
  <c r="P124" i="1"/>
  <c r="P126" i="1"/>
  <c r="R131" i="1"/>
  <c r="R139" i="1"/>
  <c r="V91" i="1"/>
  <c r="R120" i="1"/>
  <c r="R124" i="1"/>
  <c r="V6" i="1"/>
  <c r="V14" i="1"/>
  <c r="R60" i="1"/>
  <c r="R69" i="1"/>
  <c r="V72" i="1"/>
  <c r="V74" i="1"/>
  <c r="V76" i="1"/>
  <c r="V78" i="1"/>
  <c r="T80" i="1"/>
  <c r="T82" i="1"/>
  <c r="T84" i="1"/>
  <c r="T86" i="1"/>
  <c r="R89" i="1"/>
  <c r="R97" i="1"/>
  <c r="R104" i="1"/>
  <c r="R106" i="1"/>
  <c r="T113" i="1"/>
  <c r="R116" i="1"/>
  <c r="R127" i="1"/>
  <c r="R289" i="1"/>
  <c r="T6" i="1"/>
  <c r="T5" i="1"/>
  <c r="T10" i="1"/>
  <c r="R11" i="1"/>
  <c r="T12" i="1"/>
  <c r="T17" i="1"/>
  <c r="T21" i="1"/>
  <c r="T23" i="1"/>
  <c r="T27" i="1"/>
  <c r="T31" i="1"/>
  <c r="T35" i="1"/>
  <c r="T37" i="1"/>
  <c r="T20" i="1"/>
  <c r="T40" i="1"/>
  <c r="T42" i="1"/>
  <c r="T44" i="1"/>
  <c r="T46" i="1"/>
  <c r="T48" i="1"/>
  <c r="T51" i="1"/>
  <c r="T54" i="1"/>
  <c r="R61" i="1"/>
  <c r="T60" i="1"/>
  <c r="V63" i="1"/>
  <c r="T63" i="1"/>
  <c r="V65" i="1"/>
  <c r="R66" i="1"/>
  <c r="V67" i="1"/>
  <c r="R68" i="1"/>
  <c r="P69" i="1"/>
  <c r="T69" i="1"/>
  <c r="P79" i="1"/>
  <c r="R79" i="1"/>
  <c r="T73" i="1"/>
  <c r="T75" i="1"/>
  <c r="T77" i="1"/>
  <c r="T83" i="1"/>
  <c r="T85" i="1"/>
  <c r="R86" i="1"/>
  <c r="V88" i="1"/>
  <c r="V90" i="1"/>
  <c r="T90" i="1"/>
  <c r="V92" i="1"/>
  <c r="T92" i="1"/>
  <c r="V94" i="1"/>
  <c r="T94" i="1"/>
  <c r="V96" i="1"/>
  <c r="T96" i="1"/>
  <c r="P97" i="1"/>
  <c r="P98" i="1"/>
  <c r="T98" i="1"/>
  <c r="P100" i="1"/>
  <c r="T103" i="1"/>
  <c r="T107" i="1"/>
  <c r="P112" i="1"/>
  <c r="T112" i="1"/>
  <c r="P114" i="1"/>
  <c r="T114" i="1"/>
  <c r="P116" i="1"/>
  <c r="T116" i="1"/>
  <c r="P118" i="1"/>
  <c r="P149" i="1"/>
  <c r="R149" i="1"/>
  <c r="T123" i="1"/>
  <c r="T125" i="1"/>
  <c r="R126" i="1"/>
  <c r="P128" i="1"/>
  <c r="T128" i="1"/>
  <c r="P130" i="1"/>
  <c r="T130" i="1"/>
  <c r="P143" i="1"/>
  <c r="T143" i="1"/>
  <c r="P144" i="1"/>
  <c r="T144" i="1"/>
  <c r="P146" i="1"/>
  <c r="T146" i="1"/>
  <c r="P148" i="1"/>
  <c r="T148" i="1"/>
  <c r="P150" i="1"/>
  <c r="R154" i="1"/>
  <c r="T155" i="1"/>
  <c r="T157" i="1"/>
  <c r="R160" i="1"/>
  <c r="T161" i="1"/>
  <c r="T163" i="1"/>
  <c r="R166" i="1"/>
  <c r="R170" i="1"/>
  <c r="T171" i="1"/>
  <c r="T173" i="1"/>
  <c r="R176" i="1"/>
  <c r="R179" i="1"/>
  <c r="T180" i="1"/>
  <c r="T182" i="1"/>
  <c r="R183" i="1"/>
  <c r="P184" i="1"/>
  <c r="T184" i="1"/>
  <c r="T188" i="1"/>
  <c r="R191" i="1"/>
  <c r="R195" i="1"/>
  <c r="T196" i="1"/>
  <c r="T198" i="1"/>
  <c r="R205" i="1"/>
  <c r="T206" i="1"/>
  <c r="T210" i="1"/>
  <c r="T212" i="1"/>
  <c r="T215" i="1"/>
  <c r="T217" i="1"/>
  <c r="T219" i="1"/>
  <c r="T221" i="1"/>
  <c r="T227" i="1"/>
  <c r="T229" i="1"/>
  <c r="T243" i="1"/>
  <c r="T249" i="1"/>
  <c r="T251" i="1"/>
  <c r="T257" i="1"/>
  <c r="T271" i="1"/>
  <c r="T287" i="1"/>
  <c r="T290" i="1"/>
  <c r="T306" i="1"/>
  <c r="T311" i="1"/>
  <c r="T316" i="1"/>
  <c r="T320" i="1"/>
  <c r="T324" i="1"/>
  <c r="T15" i="1"/>
  <c r="R16" i="1"/>
  <c r="R29" i="1"/>
  <c r="T30" i="1"/>
  <c r="T32" i="1"/>
  <c r="T38" i="1"/>
  <c r="T39" i="1"/>
  <c r="T41" i="1"/>
  <c r="T45" i="1"/>
  <c r="R50" i="1"/>
  <c r="R51" i="1"/>
  <c r="V62" i="1"/>
  <c r="T62" i="1"/>
  <c r="P63" i="1"/>
  <c r="U63" i="1" s="1"/>
  <c r="V64" i="1"/>
  <c r="T64" i="1"/>
  <c r="P65" i="1"/>
  <c r="R65" i="1"/>
  <c r="V66" i="1"/>
  <c r="P67" i="1"/>
  <c r="V68" i="1"/>
  <c r="V70" i="1"/>
  <c r="T70" i="1"/>
  <c r="T71" i="1"/>
  <c r="R72" i="1"/>
  <c r="R78" i="1"/>
  <c r="T79" i="1"/>
  <c r="T81" i="1"/>
  <c r="T87" i="1"/>
  <c r="R88" i="1"/>
  <c r="T91" i="1"/>
  <c r="T93" i="1"/>
  <c r="T95" i="1"/>
  <c r="T99" i="1"/>
  <c r="T101" i="1"/>
  <c r="R102" i="1"/>
  <c r="T105" i="1"/>
  <c r="R108" i="1"/>
  <c r="U108" i="1" s="1"/>
  <c r="T109" i="1"/>
  <c r="R110" i="1"/>
  <c r="T111" i="1"/>
  <c r="T115" i="1"/>
  <c r="T117" i="1"/>
  <c r="T119" i="1"/>
  <c r="T121" i="1"/>
  <c r="R122" i="1"/>
  <c r="T127" i="1"/>
  <c r="R132" i="1"/>
  <c r="R134" i="1"/>
  <c r="T135" i="1"/>
  <c r="R136" i="1"/>
  <c r="R138" i="1"/>
  <c r="T139" i="1"/>
  <c r="R140" i="1"/>
  <c r="T147" i="1"/>
  <c r="T149" i="1"/>
  <c r="T151" i="1"/>
  <c r="T153" i="1"/>
  <c r="R156" i="1"/>
  <c r="R158" i="1"/>
  <c r="T159" i="1"/>
  <c r="R162" i="1"/>
  <c r="R164" i="1"/>
  <c r="T165" i="1"/>
  <c r="T167" i="1"/>
  <c r="R168" i="1"/>
  <c r="T169" i="1"/>
  <c r="R172" i="1"/>
  <c r="R174" i="1"/>
  <c r="T175" i="1"/>
  <c r="T263" i="1"/>
  <c r="R177" i="1"/>
  <c r="T178" i="1"/>
  <c r="R181" i="1"/>
  <c r="R185" i="1"/>
  <c r="T186" i="1"/>
  <c r="R187" i="1"/>
  <c r="U187" i="1" s="1"/>
  <c r="R189" i="1"/>
  <c r="T190" i="1"/>
  <c r="P192" i="1"/>
  <c r="T192" i="1"/>
  <c r="R193" i="1"/>
  <c r="U193" i="1" s="1"/>
  <c r="T194" i="1"/>
  <c r="T201" i="1"/>
  <c r="T202" i="1"/>
  <c r="T204" i="1"/>
  <c r="T208" i="1"/>
  <c r="T223" i="1"/>
  <c r="T225" i="1"/>
  <c r="T231" i="1"/>
  <c r="T233" i="1"/>
  <c r="T235" i="1"/>
  <c r="T237" i="1"/>
  <c r="T239" i="1"/>
  <c r="T241" i="1"/>
  <c r="T245" i="1"/>
  <c r="T247" i="1"/>
  <c r="T253" i="1"/>
  <c r="T255" i="1"/>
  <c r="T259" i="1"/>
  <c r="T261" i="1"/>
  <c r="T264" i="1"/>
  <c r="T266" i="1"/>
  <c r="T268" i="1"/>
  <c r="T269" i="1"/>
  <c r="T273" i="1"/>
  <c r="T275" i="1"/>
  <c r="T277" i="1"/>
  <c r="T279" i="1"/>
  <c r="T281" i="1"/>
  <c r="T283" i="1"/>
  <c r="T285" i="1"/>
  <c r="T292" i="1"/>
  <c r="T294" i="1"/>
  <c r="T296" i="1"/>
  <c r="T298" i="1"/>
  <c r="T300" i="1"/>
  <c r="T302" i="1"/>
  <c r="T304" i="1"/>
  <c r="T308" i="1"/>
  <c r="T314" i="1"/>
  <c r="R317" i="1"/>
  <c r="T318" i="1"/>
  <c r="T322" i="1"/>
  <c r="T327" i="1"/>
  <c r="T329" i="1"/>
  <c r="T335" i="1"/>
  <c r="T341" i="1"/>
  <c r="R344" i="1"/>
  <c r="T347" i="1"/>
  <c r="T351" i="1"/>
  <c r="R352" i="1"/>
  <c r="T353" i="1"/>
  <c r="R354" i="1"/>
  <c r="T357" i="1"/>
  <c r="R360" i="1"/>
  <c r="T361" i="1"/>
  <c r="R364" i="1"/>
  <c r="R366" i="1"/>
  <c r="T367" i="1"/>
  <c r="R371" i="1"/>
  <c r="T372" i="1"/>
  <c r="R375" i="1"/>
  <c r="R214" i="1"/>
  <c r="T57" i="1"/>
  <c r="T3" i="1"/>
  <c r="T8" i="1"/>
  <c r="T18" i="1"/>
  <c r="T16" i="1"/>
  <c r="T25" i="1"/>
  <c r="T29" i="1"/>
  <c r="T33" i="1"/>
  <c r="R62" i="1"/>
  <c r="R64" i="1"/>
  <c r="T65" i="1"/>
  <c r="T67" i="1"/>
  <c r="R70" i="1"/>
  <c r="T72" i="1"/>
  <c r="T76" i="1"/>
  <c r="T78" i="1"/>
  <c r="P87" i="1"/>
  <c r="U87" i="1" s="1"/>
  <c r="T88" i="1"/>
  <c r="P91" i="1"/>
  <c r="R91" i="1"/>
  <c r="P93" i="1"/>
  <c r="U93" i="1" s="1"/>
  <c r="P95" i="1"/>
  <c r="P101" i="1"/>
  <c r="P109" i="1"/>
  <c r="P110" i="1"/>
  <c r="T110" i="1"/>
  <c r="R111" i="1"/>
  <c r="U111" i="1" s="1"/>
  <c r="P119" i="1"/>
  <c r="P127" i="1"/>
  <c r="U127" i="1" s="1"/>
  <c r="P132" i="1"/>
  <c r="T132" i="1"/>
  <c r="P134" i="1"/>
  <c r="T134" i="1"/>
  <c r="P135" i="1"/>
  <c r="P136" i="1"/>
  <c r="U136" i="1" s="1"/>
  <c r="T136" i="1"/>
  <c r="P138" i="1"/>
  <c r="U138" i="1" s="1"/>
  <c r="T138" i="1"/>
  <c r="P140" i="1"/>
  <c r="T140" i="1"/>
  <c r="R147" i="1"/>
  <c r="P151" i="1"/>
  <c r="P162" i="1"/>
  <c r="T162" i="1"/>
  <c r="P164" i="1"/>
  <c r="T164" i="1"/>
  <c r="P168" i="1"/>
  <c r="T168" i="1"/>
  <c r="R169" i="1"/>
  <c r="R263" i="1"/>
  <c r="P177" i="1"/>
  <c r="T177" i="1"/>
  <c r="P185" i="1"/>
  <c r="T185" i="1"/>
  <c r="R192" i="1"/>
  <c r="T197" i="1"/>
  <c r="T200" i="1"/>
  <c r="R201" i="1"/>
  <c r="T199" i="1"/>
  <c r="R204" i="1"/>
  <c r="R208" i="1"/>
  <c r="T213" i="1"/>
  <c r="T216" i="1"/>
  <c r="R223" i="1"/>
  <c r="R225" i="1"/>
  <c r="T226" i="1"/>
  <c r="T228" i="1"/>
  <c r="T232" i="1"/>
  <c r="R233" i="1"/>
  <c r="T234" i="1"/>
  <c r="R235" i="1"/>
  <c r="T238" i="1"/>
  <c r="R241" i="1"/>
  <c r="T242" i="1"/>
  <c r="R245" i="1"/>
  <c r="T250" i="1"/>
  <c r="R253" i="1"/>
  <c r="R255" i="1"/>
  <c r="T256" i="1"/>
  <c r="T260" i="1"/>
  <c r="R261" i="1"/>
  <c r="R264" i="1"/>
  <c r="R268" i="1"/>
  <c r="T368" i="1"/>
  <c r="R269" i="1"/>
  <c r="R273" i="1"/>
  <c r="R275" i="1"/>
  <c r="T276" i="1"/>
  <c r="R277" i="1"/>
  <c r="T278" i="1"/>
  <c r="R279" i="1"/>
  <c r="R281" i="1"/>
  <c r="R283" i="1"/>
  <c r="T284" i="1"/>
  <c r="R285" i="1"/>
  <c r="T286" i="1"/>
  <c r="R287" i="1"/>
  <c r="T291" i="1"/>
  <c r="T293" i="1"/>
  <c r="R294" i="1"/>
  <c r="T295" i="1"/>
  <c r="T297" i="1"/>
  <c r="T299" i="1"/>
  <c r="R300" i="1"/>
  <c r="T303" i="1"/>
  <c r="R304" i="1"/>
  <c r="R308" i="1"/>
  <c r="T315" i="1"/>
  <c r="T317" i="1"/>
  <c r="R318" i="1"/>
  <c r="T321" i="1"/>
  <c r="R322" i="1"/>
  <c r="R329" i="1"/>
  <c r="T330" i="1"/>
  <c r="T332" i="1"/>
  <c r="T334" i="1"/>
  <c r="R335" i="1"/>
  <c r="T336" i="1"/>
  <c r="T338" i="1"/>
  <c r="T340" i="1"/>
  <c r="T342" i="1"/>
  <c r="T344" i="1"/>
  <c r="R347" i="1"/>
  <c r="R351" i="1"/>
  <c r="T352" i="1"/>
  <c r="R353" i="1"/>
  <c r="T354" i="1"/>
  <c r="R357" i="1"/>
  <c r="T360" i="1"/>
  <c r="R361" i="1"/>
  <c r="T364" i="1"/>
  <c r="T366" i="1"/>
  <c r="R367" i="1"/>
  <c r="T371" i="1"/>
  <c r="T373" i="1"/>
  <c r="T375" i="1"/>
  <c r="T214" i="1"/>
  <c r="R161" i="1"/>
  <c r="R167" i="1"/>
  <c r="R178" i="1"/>
  <c r="R194" i="1"/>
  <c r="R221" i="1"/>
  <c r="R239" i="1"/>
  <c r="R249" i="1"/>
  <c r="R314" i="1"/>
  <c r="R316" i="1"/>
  <c r="R341" i="1"/>
  <c r="R372" i="1"/>
  <c r="R23" i="1"/>
  <c r="R76" i="1"/>
  <c r="R94" i="1"/>
  <c r="R96" i="1"/>
  <c r="R112" i="1"/>
  <c r="R114" i="1"/>
  <c r="R148" i="1"/>
  <c r="R152" i="1"/>
  <c r="P180" i="1"/>
  <c r="P182" i="1"/>
  <c r="U182" i="1" s="1"/>
  <c r="P186" i="1"/>
  <c r="P188" i="1"/>
  <c r="P190" i="1"/>
  <c r="U190" i="1" s="1"/>
  <c r="P194" i="1"/>
  <c r="V196" i="1"/>
  <c r="R348" i="1"/>
  <c r="R373" i="1"/>
  <c r="P153" i="1"/>
  <c r="P155" i="1"/>
  <c r="U155" i="1" s="1"/>
  <c r="P157" i="1"/>
  <c r="P159" i="1"/>
  <c r="P161" i="1"/>
  <c r="U161" i="1" s="1"/>
  <c r="P163" i="1"/>
  <c r="P165" i="1"/>
  <c r="P167" i="1"/>
  <c r="P169" i="1"/>
  <c r="P171" i="1"/>
  <c r="P173" i="1"/>
  <c r="P175" i="1"/>
  <c r="P263" i="1"/>
  <c r="U263" i="1" s="1"/>
  <c r="P178" i="1"/>
  <c r="R2" i="1"/>
  <c r="V3" i="1"/>
  <c r="R4" i="1"/>
  <c r="V5" i="1"/>
  <c r="R6" i="1"/>
  <c r="R9" i="1"/>
  <c r="R13" i="1"/>
  <c r="R14" i="1"/>
  <c r="R15" i="1"/>
  <c r="R19" i="1"/>
  <c r="V21" i="1"/>
  <c r="R22" i="1"/>
  <c r="V23" i="1"/>
  <c r="R24" i="1"/>
  <c r="V25" i="1"/>
  <c r="R26" i="1"/>
  <c r="V27" i="1"/>
  <c r="R28" i="1"/>
  <c r="V29" i="1"/>
  <c r="R30" i="1"/>
  <c r="V31" i="1"/>
  <c r="R32" i="1"/>
  <c r="V33" i="1"/>
  <c r="R34" i="1"/>
  <c r="V35" i="1"/>
  <c r="R36" i="1"/>
  <c r="V37" i="1"/>
  <c r="R38" i="1"/>
  <c r="V20" i="1"/>
  <c r="R39" i="1"/>
  <c r="R41" i="1"/>
  <c r="V42" i="1"/>
  <c r="R43" i="1"/>
  <c r="R45" i="1"/>
  <c r="R47" i="1"/>
  <c r="R49" i="1"/>
  <c r="R52" i="1"/>
  <c r="R142" i="1"/>
  <c r="R55" i="1"/>
  <c r="R58" i="1"/>
  <c r="P60" i="1"/>
  <c r="P62" i="1"/>
  <c r="P64" i="1"/>
  <c r="P66" i="1"/>
  <c r="P68" i="1"/>
  <c r="V69" i="1"/>
  <c r="P70" i="1"/>
  <c r="V71" i="1"/>
  <c r="P72" i="1"/>
  <c r="V73" i="1"/>
  <c r="P74" i="1"/>
  <c r="U75" i="1"/>
  <c r="V75" i="1"/>
  <c r="P76" i="1"/>
  <c r="V77" i="1"/>
  <c r="P78" i="1"/>
  <c r="V79" i="1"/>
  <c r="P80" i="1"/>
  <c r="U80" i="1" s="1"/>
  <c r="V81" i="1"/>
  <c r="P82" i="1"/>
  <c r="V83" i="1"/>
  <c r="P84" i="1"/>
  <c r="V85" i="1"/>
  <c r="P86" i="1"/>
  <c r="V87" i="1"/>
  <c r="P88" i="1"/>
  <c r="V89" i="1"/>
  <c r="P90" i="1"/>
  <c r="P92" i="1"/>
  <c r="P94" i="1"/>
  <c r="P96" i="1"/>
  <c r="V99" i="1"/>
  <c r="V101" i="1"/>
  <c r="V103" i="1"/>
  <c r="V105" i="1"/>
  <c r="V107" i="1"/>
  <c r="V109" i="1"/>
  <c r="V111" i="1"/>
  <c r="V113" i="1"/>
  <c r="V115" i="1"/>
  <c r="V117" i="1"/>
  <c r="V119" i="1"/>
  <c r="V121" i="1"/>
  <c r="V123" i="1"/>
  <c r="V125" i="1"/>
  <c r="V127" i="1"/>
  <c r="V129" i="1"/>
  <c r="V131" i="1"/>
  <c r="V133" i="1"/>
  <c r="V135" i="1"/>
  <c r="V137" i="1"/>
  <c r="V139" i="1"/>
  <c r="V141" i="1"/>
  <c r="V289" i="1"/>
  <c r="V145" i="1"/>
  <c r="V147" i="1"/>
  <c r="V149" i="1"/>
  <c r="V151" i="1"/>
  <c r="V98" i="1"/>
  <c r="V100" i="1"/>
  <c r="V102" i="1"/>
  <c r="V104" i="1"/>
  <c r="V106" i="1"/>
  <c r="V108" i="1"/>
  <c r="V110" i="1"/>
  <c r="V112" i="1"/>
  <c r="V114" i="1"/>
  <c r="V116" i="1"/>
  <c r="V118" i="1"/>
  <c r="V120" i="1"/>
  <c r="V122" i="1"/>
  <c r="V124" i="1"/>
  <c r="V126" i="1"/>
  <c r="V128" i="1"/>
  <c r="V130" i="1"/>
  <c r="V132" i="1"/>
  <c r="V134" i="1"/>
  <c r="V136" i="1"/>
  <c r="V138" i="1"/>
  <c r="V140" i="1"/>
  <c r="V143" i="1"/>
  <c r="V144" i="1"/>
  <c r="V146" i="1"/>
  <c r="V148" i="1"/>
  <c r="V150" i="1"/>
  <c r="V152" i="1"/>
  <c r="V153" i="1"/>
  <c r="V155" i="1"/>
  <c r="V157" i="1"/>
  <c r="V159" i="1"/>
  <c r="V161" i="1"/>
  <c r="V163" i="1"/>
  <c r="V165" i="1"/>
  <c r="V167" i="1"/>
  <c r="V169" i="1"/>
  <c r="V171" i="1"/>
  <c r="V173" i="1"/>
  <c r="V175" i="1"/>
  <c r="V263" i="1"/>
  <c r="V178" i="1"/>
  <c r="V154" i="1"/>
  <c r="V156" i="1"/>
  <c r="V158" i="1"/>
  <c r="V160" i="1"/>
  <c r="V162" i="1"/>
  <c r="V164" i="1"/>
  <c r="V166" i="1"/>
  <c r="V168" i="1"/>
  <c r="V170" i="1"/>
  <c r="V172" i="1"/>
  <c r="V174" i="1"/>
  <c r="V176" i="1"/>
  <c r="V177" i="1"/>
  <c r="V179" i="1"/>
  <c r="V181" i="1"/>
  <c r="V183" i="1"/>
  <c r="V185" i="1"/>
  <c r="V187" i="1"/>
  <c r="V189" i="1"/>
  <c r="V191" i="1"/>
  <c r="V193" i="1"/>
  <c r="V195" i="1"/>
  <c r="P196" i="1"/>
  <c r="R197" i="1"/>
  <c r="R200" i="1"/>
  <c r="R199" i="1"/>
  <c r="R203" i="1"/>
  <c r="R207" i="1"/>
  <c r="R209" i="1"/>
  <c r="R211" i="1"/>
  <c r="R213" i="1"/>
  <c r="R216" i="1"/>
  <c r="R218" i="1"/>
  <c r="R220" i="1"/>
  <c r="R222" i="1"/>
  <c r="R224" i="1"/>
  <c r="R226" i="1"/>
  <c r="R228" i="1"/>
  <c r="R230" i="1"/>
  <c r="R232" i="1"/>
  <c r="R234" i="1"/>
  <c r="R236" i="1"/>
  <c r="R238" i="1"/>
  <c r="R240" i="1"/>
  <c r="R242" i="1"/>
  <c r="R244" i="1"/>
  <c r="R246" i="1"/>
  <c r="R248" i="1"/>
  <c r="R250" i="1"/>
  <c r="R252" i="1"/>
  <c r="R254" i="1"/>
  <c r="R256" i="1"/>
  <c r="R258" i="1"/>
  <c r="R260" i="1"/>
  <c r="R262" i="1"/>
  <c r="R265" i="1"/>
  <c r="R267" i="1"/>
  <c r="R368" i="1"/>
  <c r="R270" i="1"/>
  <c r="R272" i="1"/>
  <c r="R274" i="1"/>
  <c r="R276" i="1"/>
  <c r="R278" i="1"/>
  <c r="R280" i="1"/>
  <c r="R282" i="1"/>
  <c r="R284" i="1"/>
  <c r="R286" i="1"/>
  <c r="R288" i="1"/>
  <c r="R291" i="1"/>
  <c r="R293" i="1"/>
  <c r="R295" i="1"/>
  <c r="R297" i="1"/>
  <c r="R299" i="1"/>
  <c r="R301" i="1"/>
  <c r="R303" i="1"/>
  <c r="R305" i="1"/>
  <c r="R307" i="1"/>
  <c r="R309" i="1"/>
  <c r="R312" i="1"/>
  <c r="R313" i="1"/>
  <c r="R315" i="1"/>
  <c r="R319" i="1"/>
  <c r="R321" i="1"/>
  <c r="R323" i="1"/>
  <c r="R326" i="1"/>
  <c r="R328" i="1"/>
  <c r="R330" i="1"/>
  <c r="R332" i="1"/>
  <c r="R334" i="1"/>
  <c r="R336" i="1"/>
  <c r="R338" i="1"/>
  <c r="R340" i="1"/>
  <c r="R342" i="1"/>
  <c r="V180" i="1"/>
  <c r="V182" i="1"/>
  <c r="V184" i="1"/>
  <c r="V186" i="1"/>
  <c r="V188" i="1"/>
  <c r="V190" i="1"/>
  <c r="V192" i="1"/>
  <c r="V194" i="1"/>
  <c r="R206" i="1"/>
  <c r="R345" i="1"/>
  <c r="R57" i="1"/>
  <c r="P57" i="1"/>
  <c r="V57" i="1"/>
  <c r="P214" i="1"/>
  <c r="U214" i="1" s="1"/>
  <c r="V214" i="1"/>
  <c r="P2" i="1"/>
  <c r="V2" i="1"/>
  <c r="P3" i="1"/>
  <c r="P4" i="1"/>
  <c r="V4" i="1"/>
  <c r="P5" i="1"/>
  <c r="U5" i="1" s="1"/>
  <c r="P6" i="1"/>
  <c r="U6" i="1" s="1"/>
  <c r="P8" i="1"/>
  <c r="V8" i="1"/>
  <c r="P9" i="1"/>
  <c r="P10" i="1"/>
  <c r="V10" i="1"/>
  <c r="P11" i="1"/>
  <c r="P12" i="1"/>
  <c r="V12" i="1"/>
  <c r="P13" i="1"/>
  <c r="P17" i="1"/>
  <c r="V17" i="1"/>
  <c r="P14" i="1"/>
  <c r="P18" i="1"/>
  <c r="V18" i="1"/>
  <c r="P15" i="1"/>
  <c r="P16" i="1"/>
  <c r="V16" i="1"/>
  <c r="P19" i="1"/>
  <c r="V19" i="1"/>
  <c r="P21" i="1"/>
  <c r="P22" i="1"/>
  <c r="V22" i="1"/>
  <c r="P23" i="1"/>
  <c r="P24" i="1"/>
  <c r="V24" i="1"/>
  <c r="P25" i="1"/>
  <c r="P26" i="1"/>
  <c r="V26" i="1"/>
  <c r="P27" i="1"/>
  <c r="P28" i="1"/>
  <c r="V28" i="1"/>
  <c r="P29" i="1"/>
  <c r="P30" i="1"/>
  <c r="V30" i="1"/>
  <c r="P31" i="1"/>
  <c r="U31" i="1" s="1"/>
  <c r="P32" i="1"/>
  <c r="V32" i="1"/>
  <c r="P33" i="1"/>
  <c r="P34" i="1"/>
  <c r="V34" i="1"/>
  <c r="P35" i="1"/>
  <c r="P36" i="1"/>
  <c r="V36" i="1"/>
  <c r="P37" i="1"/>
  <c r="P38" i="1"/>
  <c r="V38" i="1"/>
  <c r="P20" i="1"/>
  <c r="P39" i="1"/>
  <c r="V39" i="1"/>
  <c r="P40" i="1"/>
  <c r="V40" i="1"/>
  <c r="P41" i="1"/>
  <c r="P42" i="1"/>
  <c r="P43" i="1"/>
  <c r="V43" i="1"/>
  <c r="P44" i="1"/>
  <c r="U44" i="1" s="1"/>
  <c r="V44" i="1"/>
  <c r="P45" i="1"/>
  <c r="V45" i="1"/>
  <c r="P46" i="1"/>
  <c r="V46" i="1"/>
  <c r="P47" i="1"/>
  <c r="V47" i="1"/>
  <c r="P48" i="1"/>
  <c r="V48" i="1"/>
  <c r="P49" i="1"/>
  <c r="V49" i="1"/>
  <c r="P50" i="1"/>
  <c r="U50" i="1" s="1"/>
  <c r="V50" i="1"/>
  <c r="P52" i="1"/>
  <c r="V52" i="1"/>
  <c r="P51" i="1"/>
  <c r="V51" i="1"/>
  <c r="P142" i="1"/>
  <c r="V142" i="1"/>
  <c r="P54" i="1"/>
  <c r="U54" i="1" s="1"/>
  <c r="V54" i="1"/>
  <c r="P55" i="1"/>
  <c r="V55" i="1"/>
  <c r="P56" i="1"/>
  <c r="V56" i="1"/>
  <c r="P58" i="1"/>
  <c r="V58" i="1"/>
  <c r="P59" i="1"/>
  <c r="U59" i="1" s="1"/>
  <c r="V59" i="1"/>
  <c r="P61" i="1"/>
  <c r="V61" i="1"/>
  <c r="U82" i="1"/>
  <c r="V60" i="1"/>
  <c r="V197" i="1"/>
  <c r="P197" i="1"/>
  <c r="V198" i="1"/>
  <c r="P198" i="1"/>
  <c r="V200" i="1"/>
  <c r="P200" i="1"/>
  <c r="V201" i="1"/>
  <c r="P201" i="1"/>
  <c r="V199" i="1"/>
  <c r="P199" i="1"/>
  <c r="V202" i="1"/>
  <c r="P202" i="1"/>
  <c r="V203" i="1"/>
  <c r="P203" i="1"/>
  <c r="V204" i="1"/>
  <c r="P204" i="1"/>
  <c r="V205" i="1"/>
  <c r="P205" i="1"/>
  <c r="V206" i="1"/>
  <c r="P206" i="1"/>
  <c r="V207" i="1"/>
  <c r="P207" i="1"/>
  <c r="V208" i="1"/>
  <c r="P208" i="1"/>
  <c r="V209" i="1"/>
  <c r="P209" i="1"/>
  <c r="V210" i="1"/>
  <c r="P210" i="1"/>
  <c r="V211" i="1"/>
  <c r="P211" i="1"/>
  <c r="V212" i="1"/>
  <c r="P212" i="1"/>
  <c r="V213" i="1"/>
  <c r="P213" i="1"/>
  <c r="V215" i="1"/>
  <c r="P215" i="1"/>
  <c r="V216" i="1"/>
  <c r="P216" i="1"/>
  <c r="V217" i="1"/>
  <c r="P217" i="1"/>
  <c r="V218" i="1"/>
  <c r="P218" i="1"/>
  <c r="V219" i="1"/>
  <c r="P219" i="1"/>
  <c r="V220" i="1"/>
  <c r="P220" i="1"/>
  <c r="V221" i="1"/>
  <c r="P221" i="1"/>
  <c r="V222" i="1"/>
  <c r="P222" i="1"/>
  <c r="V223" i="1"/>
  <c r="P223" i="1"/>
  <c r="V224" i="1"/>
  <c r="P224" i="1"/>
  <c r="V225" i="1"/>
  <c r="P225" i="1"/>
  <c r="V226" i="1"/>
  <c r="P226" i="1"/>
  <c r="V227" i="1"/>
  <c r="P227" i="1"/>
  <c r="U227" i="1" s="1"/>
  <c r="V228" i="1"/>
  <c r="P228" i="1"/>
  <c r="V229" i="1"/>
  <c r="P229" i="1"/>
  <c r="V230" i="1"/>
  <c r="P230" i="1"/>
  <c r="V231" i="1"/>
  <c r="P231" i="1"/>
  <c r="V232" i="1"/>
  <c r="P232" i="1"/>
  <c r="V233" i="1"/>
  <c r="P233" i="1"/>
  <c r="V234" i="1"/>
  <c r="P234" i="1"/>
  <c r="V235" i="1"/>
  <c r="P235" i="1"/>
  <c r="V236" i="1"/>
  <c r="P236" i="1"/>
  <c r="V237" i="1"/>
  <c r="P237" i="1"/>
  <c r="V238" i="1"/>
  <c r="P238" i="1"/>
  <c r="V239" i="1"/>
  <c r="P239" i="1"/>
  <c r="V240" i="1"/>
  <c r="P240" i="1"/>
  <c r="V241" i="1"/>
  <c r="P241" i="1"/>
  <c r="V242" i="1"/>
  <c r="P242" i="1"/>
  <c r="V243" i="1"/>
  <c r="P243" i="1"/>
  <c r="V244" i="1"/>
  <c r="P244" i="1"/>
  <c r="V245" i="1"/>
  <c r="P245" i="1"/>
  <c r="V246" i="1"/>
  <c r="P246" i="1"/>
  <c r="V247" i="1"/>
  <c r="P247" i="1"/>
  <c r="V248" i="1"/>
  <c r="P248" i="1"/>
  <c r="V249" i="1"/>
  <c r="P249" i="1"/>
  <c r="U249" i="1" s="1"/>
  <c r="V250" i="1"/>
  <c r="P250" i="1"/>
  <c r="V251" i="1"/>
  <c r="P251" i="1"/>
  <c r="V252" i="1"/>
  <c r="P252" i="1"/>
  <c r="V253" i="1"/>
  <c r="P253" i="1"/>
  <c r="V254" i="1"/>
  <c r="P254" i="1"/>
  <c r="V255" i="1"/>
  <c r="P255" i="1"/>
  <c r="V256" i="1"/>
  <c r="P256" i="1"/>
  <c r="V257" i="1"/>
  <c r="P257" i="1"/>
  <c r="V258" i="1"/>
  <c r="P258" i="1"/>
  <c r="V259" i="1"/>
  <c r="P259" i="1"/>
  <c r="V260" i="1"/>
  <c r="P260" i="1"/>
  <c r="V261" i="1"/>
  <c r="P261" i="1"/>
  <c r="V262" i="1"/>
  <c r="P262" i="1"/>
  <c r="V264" i="1"/>
  <c r="P264" i="1"/>
  <c r="V265" i="1"/>
  <c r="P265" i="1"/>
  <c r="V266" i="1"/>
  <c r="P266" i="1"/>
  <c r="V267" i="1"/>
  <c r="P267" i="1"/>
  <c r="V268" i="1"/>
  <c r="P268" i="1"/>
  <c r="V368" i="1"/>
  <c r="P368" i="1"/>
  <c r="V269" i="1"/>
  <c r="P269" i="1"/>
  <c r="V270" i="1"/>
  <c r="P270" i="1"/>
  <c r="V271" i="1"/>
  <c r="P271" i="1"/>
  <c r="U271" i="1" s="1"/>
  <c r="V272" i="1"/>
  <c r="P272" i="1"/>
  <c r="V273" i="1"/>
  <c r="P273" i="1"/>
  <c r="V274" i="1"/>
  <c r="P274" i="1"/>
  <c r="V275" i="1"/>
  <c r="P275" i="1"/>
  <c r="V276" i="1"/>
  <c r="P276" i="1"/>
  <c r="V277" i="1"/>
  <c r="P277" i="1"/>
  <c r="V278" i="1"/>
  <c r="P278" i="1"/>
  <c r="V279" i="1"/>
  <c r="P279" i="1"/>
  <c r="P280" i="1"/>
  <c r="V280" i="1"/>
  <c r="P281" i="1"/>
  <c r="V281" i="1"/>
  <c r="P282" i="1"/>
  <c r="V282" i="1"/>
  <c r="P283" i="1"/>
  <c r="V283" i="1"/>
  <c r="P284" i="1"/>
  <c r="V284" i="1"/>
  <c r="P285" i="1"/>
  <c r="V285" i="1"/>
  <c r="P286" i="1"/>
  <c r="V286" i="1"/>
  <c r="P287" i="1"/>
  <c r="V287" i="1"/>
  <c r="P288" i="1"/>
  <c r="V288" i="1"/>
  <c r="P290" i="1"/>
  <c r="U290" i="1" s="1"/>
  <c r="V290" i="1"/>
  <c r="P291" i="1"/>
  <c r="V291" i="1"/>
  <c r="P292" i="1"/>
  <c r="U292" i="1" s="1"/>
  <c r="V292" i="1"/>
  <c r="P293" i="1"/>
  <c r="V293" i="1"/>
  <c r="P294" i="1"/>
  <c r="V294" i="1"/>
  <c r="P295" i="1"/>
  <c r="V295" i="1"/>
  <c r="P296" i="1"/>
  <c r="V296" i="1"/>
  <c r="P297" i="1"/>
  <c r="V297" i="1"/>
  <c r="P298" i="1"/>
  <c r="U298" i="1" s="1"/>
  <c r="V298" i="1"/>
  <c r="P299" i="1"/>
  <c r="V299" i="1"/>
  <c r="P300" i="1"/>
  <c r="V300" i="1"/>
  <c r="P301" i="1"/>
  <c r="V301" i="1"/>
  <c r="P302" i="1"/>
  <c r="U302" i="1" s="1"/>
  <c r="V302" i="1"/>
  <c r="P303" i="1"/>
  <c r="V303" i="1"/>
  <c r="P304" i="1"/>
  <c r="V304" i="1"/>
  <c r="P305" i="1"/>
  <c r="V305" i="1"/>
  <c r="P306" i="1"/>
  <c r="V306" i="1"/>
  <c r="P307" i="1"/>
  <c r="V307" i="1"/>
  <c r="P308" i="1"/>
  <c r="U308" i="1" s="1"/>
  <c r="V308" i="1"/>
  <c r="P309" i="1"/>
  <c r="V309" i="1"/>
  <c r="P310" i="1"/>
  <c r="V310" i="1"/>
  <c r="P312" i="1"/>
  <c r="V312" i="1"/>
  <c r="P311" i="1"/>
  <c r="U311" i="1" s="1"/>
  <c r="V311" i="1"/>
  <c r="V313" i="1"/>
  <c r="P313" i="1"/>
  <c r="V314" i="1"/>
  <c r="P314" i="1"/>
  <c r="V315" i="1"/>
  <c r="P315" i="1"/>
  <c r="V316" i="1"/>
  <c r="P316" i="1"/>
  <c r="V317" i="1"/>
  <c r="P317" i="1"/>
  <c r="V318" i="1"/>
  <c r="P318" i="1"/>
  <c r="V319" i="1"/>
  <c r="P319" i="1"/>
  <c r="V320" i="1"/>
  <c r="P320" i="1"/>
  <c r="U320" i="1" s="1"/>
  <c r="V321" i="1"/>
  <c r="P321" i="1"/>
  <c r="V322" i="1"/>
  <c r="P322" i="1"/>
  <c r="U322" i="1" s="1"/>
  <c r="V323" i="1"/>
  <c r="P323" i="1"/>
  <c r="V324" i="1"/>
  <c r="P324" i="1"/>
  <c r="U324" i="1" s="1"/>
  <c r="V326" i="1"/>
  <c r="P326" i="1"/>
  <c r="V327" i="1"/>
  <c r="P327" i="1"/>
  <c r="U327" i="1" s="1"/>
  <c r="V328" i="1"/>
  <c r="P328" i="1"/>
  <c r="V329" i="1"/>
  <c r="P329" i="1"/>
  <c r="V330" i="1"/>
  <c r="P330" i="1"/>
  <c r="V331" i="1"/>
  <c r="P331" i="1"/>
  <c r="U331" i="1" s="1"/>
  <c r="V332" i="1"/>
  <c r="P332" i="1"/>
  <c r="V333" i="1"/>
  <c r="P333" i="1"/>
  <c r="V334" i="1"/>
  <c r="P334" i="1"/>
  <c r="V335" i="1"/>
  <c r="P335" i="1"/>
  <c r="V336" i="1"/>
  <c r="P336" i="1"/>
  <c r="V337" i="1"/>
  <c r="P337" i="1"/>
  <c r="V338" i="1"/>
  <c r="P338" i="1"/>
  <c r="V339" i="1"/>
  <c r="P339" i="1"/>
  <c r="U339" i="1" s="1"/>
  <c r="V340" i="1"/>
  <c r="P340" i="1"/>
  <c r="V341" i="1"/>
  <c r="P341" i="1"/>
  <c r="U341" i="1" s="1"/>
  <c r="V342" i="1"/>
  <c r="P342" i="1"/>
  <c r="V343" i="1"/>
  <c r="P343" i="1"/>
  <c r="U343" i="1" s="1"/>
  <c r="V344" i="1"/>
  <c r="P344" i="1"/>
  <c r="V345" i="1"/>
  <c r="P345" i="1"/>
  <c r="V346" i="1"/>
  <c r="P346" i="1"/>
  <c r="U346" i="1" s="1"/>
  <c r="V347" i="1"/>
  <c r="P347" i="1"/>
  <c r="V348" i="1"/>
  <c r="P348" i="1"/>
  <c r="V349" i="1"/>
  <c r="P349" i="1"/>
  <c r="U349" i="1" s="1"/>
  <c r="V350" i="1"/>
  <c r="P350" i="1"/>
  <c r="U350" i="1" s="1"/>
  <c r="V351" i="1"/>
  <c r="P351" i="1"/>
  <c r="V352" i="1"/>
  <c r="P352" i="1"/>
  <c r="V353" i="1"/>
  <c r="P353" i="1"/>
  <c r="V354" i="1"/>
  <c r="P354" i="1"/>
  <c r="V355" i="1"/>
  <c r="P355" i="1"/>
  <c r="U355" i="1" s="1"/>
  <c r="V356" i="1"/>
  <c r="P356" i="1"/>
  <c r="U356" i="1" s="1"/>
  <c r="V357" i="1"/>
  <c r="P357" i="1"/>
  <c r="V358" i="1"/>
  <c r="P358" i="1"/>
  <c r="U358" i="1" s="1"/>
  <c r="V359" i="1"/>
  <c r="P359" i="1"/>
  <c r="U359" i="1" s="1"/>
  <c r="P360" i="1"/>
  <c r="V360" i="1"/>
  <c r="P361" i="1"/>
  <c r="V361" i="1"/>
  <c r="P362" i="1"/>
  <c r="U362" i="1" s="1"/>
  <c r="V362" i="1"/>
  <c r="P363" i="1"/>
  <c r="U363" i="1" s="1"/>
  <c r="V363" i="1"/>
  <c r="P364" i="1"/>
  <c r="V364" i="1"/>
  <c r="P365" i="1"/>
  <c r="V365" i="1"/>
  <c r="P366" i="1"/>
  <c r="V366" i="1"/>
  <c r="P367" i="1"/>
  <c r="V367" i="1"/>
  <c r="P369" i="1"/>
  <c r="V369" i="1"/>
  <c r="P370" i="1"/>
  <c r="U370" i="1" s="1"/>
  <c r="V370" i="1"/>
  <c r="P371" i="1"/>
  <c r="V371" i="1"/>
  <c r="P372" i="1"/>
  <c r="V372" i="1"/>
  <c r="P373" i="1"/>
  <c r="V373" i="1"/>
  <c r="P374" i="1"/>
  <c r="U374" i="1" s="1"/>
  <c r="V374" i="1"/>
  <c r="P375" i="1"/>
  <c r="V375" i="1"/>
  <c r="P376" i="1"/>
  <c r="V376" i="1"/>
  <c r="P377" i="1"/>
  <c r="V377" i="1"/>
  <c r="P378" i="1"/>
  <c r="U378" i="1" s="1"/>
  <c r="V378" i="1"/>
  <c r="P7" i="1"/>
  <c r="R7" i="1"/>
  <c r="V7" i="1"/>
  <c r="S1" i="1"/>
  <c r="Q1" i="1"/>
  <c r="O1" i="1"/>
  <c r="U337" i="1" l="1"/>
  <c r="U247" i="1"/>
  <c r="U202" i="1"/>
  <c r="U198" i="1"/>
  <c r="U140" i="1"/>
  <c r="U89" i="1"/>
  <c r="U85" i="1"/>
  <c r="U143" i="1"/>
  <c r="U367" i="1"/>
  <c r="U117" i="1"/>
  <c r="U99" i="1"/>
  <c r="U146" i="1"/>
  <c r="U83" i="1"/>
  <c r="U133" i="1"/>
  <c r="U176" i="1"/>
  <c r="U98" i="1"/>
  <c r="U144" i="1"/>
  <c r="U97" i="1"/>
  <c r="U357" i="1"/>
  <c r="U174" i="1"/>
  <c r="U154" i="1"/>
  <c r="U300" i="1"/>
  <c r="U46" i="1"/>
  <c r="U37" i="1"/>
  <c r="U91" i="1"/>
  <c r="U112" i="1"/>
  <c r="U116" i="1"/>
  <c r="U160" i="1"/>
  <c r="U195" i="1"/>
  <c r="U145" i="1"/>
  <c r="U96" i="1"/>
  <c r="U92" i="1"/>
  <c r="U84" i="1"/>
  <c r="U177" i="1"/>
  <c r="U166" i="1"/>
  <c r="U20" i="1"/>
  <c r="U66" i="1"/>
  <c r="U192" i="1"/>
  <c r="U52" i="1"/>
  <c r="U223" i="1"/>
  <c r="U197" i="1"/>
  <c r="U360" i="1"/>
  <c r="U299" i="1"/>
  <c r="U282" i="1"/>
  <c r="U17" i="1"/>
  <c r="U130" i="1"/>
  <c r="U212" i="1"/>
  <c r="U353" i="1"/>
  <c r="U377" i="1"/>
  <c r="U373" i="1"/>
  <c r="U165" i="1"/>
  <c r="U119" i="1"/>
  <c r="U354" i="1"/>
  <c r="U333" i="1"/>
  <c r="U210" i="1"/>
  <c r="U42" i="1"/>
  <c r="U162" i="1"/>
  <c r="U128" i="1"/>
  <c r="U137" i="1"/>
  <c r="U170" i="1"/>
  <c r="U76" i="1"/>
  <c r="U68" i="1"/>
  <c r="U107" i="1"/>
  <c r="U196" i="1"/>
  <c r="U88" i="1"/>
  <c r="U150" i="1"/>
  <c r="U270" i="1"/>
  <c r="U254" i="1"/>
  <c r="U238" i="1"/>
  <c r="U222" i="1"/>
  <c r="U371" i="1"/>
  <c r="U297" i="1"/>
  <c r="U280" i="1"/>
  <c r="U266" i="1"/>
  <c r="U206" i="1"/>
  <c r="U175" i="1"/>
  <c r="U159" i="1"/>
  <c r="U110" i="1"/>
  <c r="U104" i="1"/>
  <c r="U345" i="1"/>
  <c r="U316" i="1"/>
  <c r="U361" i="1"/>
  <c r="U74" i="1"/>
  <c r="U186" i="1"/>
  <c r="U168" i="1"/>
  <c r="U101" i="1"/>
  <c r="U126" i="1"/>
  <c r="U141" i="1"/>
  <c r="U179" i="1"/>
  <c r="U113" i="1"/>
  <c r="U283" i="1"/>
  <c r="U265" i="1"/>
  <c r="U336" i="1"/>
  <c r="U332" i="1"/>
  <c r="U319" i="1"/>
  <c r="U352" i="1"/>
  <c r="U246" i="1"/>
  <c r="U164" i="1"/>
  <c r="U305" i="1"/>
  <c r="U288" i="1"/>
  <c r="U340" i="1"/>
  <c r="U323" i="1"/>
  <c r="U262" i="1"/>
  <c r="U230" i="1"/>
  <c r="U335" i="1"/>
  <c r="U279" i="1"/>
  <c r="U268" i="1"/>
  <c r="U243" i="1"/>
  <c r="U94" i="1"/>
  <c r="U158" i="1"/>
  <c r="U23" i="1"/>
  <c r="U185" i="1"/>
  <c r="U149" i="1"/>
  <c r="U269" i="1"/>
  <c r="U253" i="1"/>
  <c r="U233" i="1"/>
  <c r="U208" i="1"/>
  <c r="U204" i="1"/>
  <c r="U43" i="1"/>
  <c r="U28" i="1"/>
  <c r="U70" i="1"/>
  <c r="U194" i="1"/>
  <c r="U151" i="1"/>
  <c r="U135" i="1"/>
  <c r="U78" i="1"/>
  <c r="U148" i="1"/>
  <c r="U106" i="1"/>
  <c r="U124" i="1"/>
  <c r="U156" i="1"/>
  <c r="U129" i="1"/>
  <c r="U38" i="1"/>
  <c r="U72" i="1"/>
  <c r="U120" i="1"/>
  <c r="U102" i="1"/>
  <c r="U251" i="1"/>
  <c r="U105" i="1"/>
  <c r="U315" i="1"/>
  <c r="U272" i="1"/>
  <c r="U256" i="1"/>
  <c r="U240" i="1"/>
  <c r="U224" i="1"/>
  <c r="U207" i="1"/>
  <c r="U203" i="1"/>
  <c r="U200" i="1"/>
  <c r="U213" i="1"/>
  <c r="U10" i="1"/>
  <c r="U181" i="1"/>
  <c r="U118" i="1"/>
  <c r="U95" i="1"/>
  <c r="U121" i="1"/>
  <c r="U304" i="1"/>
  <c r="U296" i="1"/>
  <c r="U273" i="1"/>
  <c r="U261" i="1"/>
  <c r="U241" i="1"/>
  <c r="U229" i="1"/>
  <c r="U225" i="1"/>
  <c r="U221" i="1"/>
  <c r="U217" i="1"/>
  <c r="U365" i="1"/>
  <c r="U258" i="1"/>
  <c r="U242" i="1"/>
  <c r="U226" i="1"/>
  <c r="U209" i="1"/>
  <c r="U171" i="1"/>
  <c r="U289" i="1"/>
  <c r="U344" i="1"/>
  <c r="U248" i="1"/>
  <c r="U232" i="1"/>
  <c r="U216" i="1"/>
  <c r="U153" i="1"/>
  <c r="U318" i="1"/>
  <c r="U310" i="1"/>
  <c r="U306" i="1"/>
  <c r="U285" i="1"/>
  <c r="U275" i="1"/>
  <c r="U264" i="1"/>
  <c r="U259" i="1"/>
  <c r="U255" i="1"/>
  <c r="U239" i="1"/>
  <c r="U235" i="1"/>
  <c r="U231" i="1"/>
  <c r="U219" i="1"/>
  <c r="U215" i="1"/>
  <c r="U199" i="1"/>
  <c r="U90" i="1"/>
  <c r="U152" i="1"/>
  <c r="U184" i="1"/>
  <c r="U86" i="1"/>
  <c r="U191" i="1"/>
  <c r="U103" i="1"/>
  <c r="U22" i="1"/>
  <c r="U18" i="1"/>
  <c r="U163" i="1"/>
  <c r="U205" i="1"/>
  <c r="U183" i="1"/>
  <c r="U69" i="1"/>
  <c r="U188" i="1"/>
  <c r="U67" i="1"/>
  <c r="U348" i="1"/>
  <c r="U372" i="1"/>
  <c r="U281" i="1"/>
  <c r="U245" i="1"/>
  <c r="U201" i="1"/>
  <c r="U330" i="1"/>
  <c r="U317" i="1"/>
  <c r="U267" i="1"/>
  <c r="U250" i="1"/>
  <c r="U234" i="1"/>
  <c r="U218" i="1"/>
  <c r="U132" i="1"/>
  <c r="U189" i="1"/>
  <c r="U122" i="1"/>
  <c r="U114" i="1"/>
  <c r="U79" i="1"/>
  <c r="U131" i="1"/>
  <c r="U71" i="1"/>
  <c r="U139" i="1"/>
  <c r="U178" i="1"/>
  <c r="U294" i="1"/>
  <c r="U257" i="1"/>
  <c r="U237" i="1"/>
  <c r="U375" i="1"/>
  <c r="U366" i="1"/>
  <c r="U309" i="1"/>
  <c r="U301" i="1"/>
  <c r="U293" i="1"/>
  <c r="U284" i="1"/>
  <c r="U276" i="1"/>
  <c r="U368" i="1"/>
  <c r="U260" i="1"/>
  <c r="U252" i="1"/>
  <c r="U244" i="1"/>
  <c r="U236" i="1"/>
  <c r="U228" i="1"/>
  <c r="U220" i="1"/>
  <c r="U211" i="1"/>
  <c r="U167" i="1"/>
  <c r="U369" i="1"/>
  <c r="U364" i="1"/>
  <c r="U312" i="1"/>
  <c r="U307" i="1"/>
  <c r="U295" i="1"/>
  <c r="U291" i="1"/>
  <c r="U278" i="1"/>
  <c r="U147" i="1"/>
  <c r="U134" i="1"/>
  <c r="U100" i="1"/>
  <c r="U115" i="1"/>
  <c r="U180" i="1"/>
  <c r="U109" i="1"/>
  <c r="U328" i="1"/>
  <c r="U351" i="1"/>
  <c r="U347" i="1"/>
  <c r="U49" i="1"/>
  <c r="U157" i="1"/>
  <c r="U51" i="1"/>
  <c r="U16" i="1"/>
  <c r="U64" i="1"/>
  <c r="U34" i="1"/>
  <c r="U15" i="1"/>
  <c r="U12" i="1"/>
  <c r="U60" i="1"/>
  <c r="U56" i="1"/>
  <c r="U29" i="1"/>
  <c r="U61" i="1"/>
  <c r="U55" i="1"/>
  <c r="U33" i="1"/>
  <c r="U11" i="1"/>
  <c r="U14" i="1"/>
  <c r="U26" i="1"/>
  <c r="U65" i="1"/>
  <c r="U58" i="1"/>
  <c r="U40" i="1"/>
  <c r="U4" i="1"/>
  <c r="U45" i="1"/>
  <c r="U36" i="1"/>
  <c r="U19" i="1"/>
  <c r="U2" i="1"/>
  <c r="U62" i="1"/>
  <c r="U35" i="1"/>
  <c r="U8" i="1"/>
  <c r="U27" i="1"/>
  <c r="U48" i="1"/>
  <c r="U21" i="1"/>
  <c r="U3" i="1"/>
  <c r="U47" i="1"/>
  <c r="U287" i="1"/>
  <c r="U41" i="1"/>
  <c r="U32" i="1"/>
  <c r="U173" i="1"/>
  <c r="U314" i="1"/>
  <c r="U9" i="1"/>
  <c r="U142" i="1"/>
  <c r="U25" i="1"/>
  <c r="U169" i="1"/>
  <c r="U303" i="1"/>
  <c r="U342" i="1"/>
  <c r="U338" i="1"/>
  <c r="U334" i="1"/>
  <c r="U326" i="1"/>
  <c r="U321" i="1"/>
  <c r="U313" i="1"/>
  <c r="U274" i="1"/>
  <c r="U30" i="1"/>
  <c r="U13" i="1"/>
  <c r="U286" i="1"/>
  <c r="U376" i="1"/>
  <c r="U39" i="1"/>
  <c r="U24" i="1"/>
  <c r="U329" i="1"/>
  <c r="U277" i="1"/>
  <c r="U7" i="1"/>
  <c r="U57" i="1"/>
  <c r="V1" i="1"/>
  <c r="X1" i="1"/>
  <c r="AA1" i="1"/>
  <c r="Z1" i="1"/>
  <c r="U1" i="1" l="1"/>
  <c r="AB1" i="1" s="1"/>
  <c r="Y1" i="1"/>
  <c r="AC1" i="1"/>
  <c r="W379" i="1" l="1"/>
  <c r="AD1" i="1"/>
  <c r="AE1" i="1" s="1"/>
  <c r="AH1" i="1" l="1"/>
  <c r="AF1" i="1"/>
  <c r="AG1" i="1"/>
</calcChain>
</file>

<file path=xl/sharedStrings.xml><?xml version="1.0" encoding="utf-8"?>
<sst xmlns="http://schemas.openxmlformats.org/spreadsheetml/2006/main" count="1461" uniqueCount="1042">
  <si>
    <t>Obit</t>
  </si>
  <si>
    <t/>
  </si>
  <si>
    <t>S</t>
  </si>
  <si>
    <t>Photo</t>
  </si>
  <si>
    <t>WPA IDs</t>
  </si>
  <si>
    <t>GPP IDs</t>
  </si>
  <si>
    <t>Obit county</t>
  </si>
  <si>
    <t>Obit IDs</t>
  </si>
  <si>
    <t>?—      Surnames Unknown</t>
  </si>
  <si>
    <t>Birth Date</t>
  </si>
  <si>
    <t>Death Date</t>
  </si>
  <si>
    <t>Inscription/Contributor's comment</t>
  </si>
  <si>
    <t>A—           Surnames</t>
  </si>
  <si>
    <t>B—           Surnames</t>
  </si>
  <si>
    <t>C—           Surnames</t>
  </si>
  <si>
    <t>D—           Surnames</t>
  </si>
  <si>
    <t>E—           Surnames</t>
  </si>
  <si>
    <t>F—           Surnames</t>
  </si>
  <si>
    <t>G—           Surnames</t>
  </si>
  <si>
    <t>H—           Surnames</t>
  </si>
  <si>
    <t>I—           Surnames</t>
  </si>
  <si>
    <t>J—           Surnames</t>
  </si>
  <si>
    <t>K—           Surnames</t>
  </si>
  <si>
    <t>L—           Surnames</t>
  </si>
  <si>
    <t>M—           Surnames</t>
  </si>
  <si>
    <t>N—           Surnames</t>
  </si>
  <si>
    <t>O—           Surnames</t>
  </si>
  <si>
    <t>P—           Surnames</t>
  </si>
  <si>
    <t>Q—           Surnames</t>
  </si>
  <si>
    <t>R—           Surnames</t>
  </si>
  <si>
    <t>S—           Surnames</t>
  </si>
  <si>
    <t>T—           Surnames</t>
  </si>
  <si>
    <t>U—           Surnames</t>
  </si>
  <si>
    <t>V—           Surnames</t>
  </si>
  <si>
    <t>W—           Surnames</t>
  </si>
  <si>
    <t>X—           Surnames</t>
  </si>
  <si>
    <t>Y—           Surnames</t>
  </si>
  <si>
    <t>Z—           Surnames</t>
  </si>
  <si>
    <r>
      <t>zzz</t>
    </r>
    <r>
      <rPr>
        <b/>
        <sz val="12"/>
        <rFont val="Calibri"/>
        <family val="2"/>
        <scheme val="minor"/>
      </rPr>
      <t xml:space="preserve">END         </t>
    </r>
    <r>
      <rPr>
        <sz val="10"/>
        <rFont val="Calibri"/>
        <family val="2"/>
        <scheme val="minor"/>
      </rPr>
      <t>Surnames</t>
    </r>
  </si>
  <si>
    <t>WPA</t>
  </si>
  <si>
    <t>WPA-D</t>
  </si>
  <si>
    <t>GPP</t>
  </si>
  <si>
    <t>GPP-D</t>
  </si>
  <si>
    <t>Obit-D</t>
  </si>
  <si>
    <t>Count</t>
  </si>
  <si>
    <t>WP</t>
  </si>
  <si>
    <t xml:space="preserve"> records), and the ongoing IAGenWeb Obituaries (Obits) (</t>
  </si>
  <si>
    <t xml:space="preserve"> records). The left columns of the tabulation indicate the source of the summary data WPA (W), GPP (G) and Obits (O). Note that some records have more than one source; this is because in many cases the information is redundant. If there is a disagreement, your county coordinator has used his best judgment about which information to include in the compilation. This summary contains a wealth of information that was made available by volunteers taking pictures and transcribing data. Those volunteers are to be applauded, keep up the good work! </t>
  </si>
  <si>
    <t>Row</t>
  </si>
  <si>
    <t>Stone</t>
  </si>
  <si>
    <t>1869</t>
  </si>
  <si>
    <t>1900</t>
  </si>
  <si>
    <t>1864</t>
  </si>
  <si>
    <t>1924</t>
  </si>
  <si>
    <t>1908</t>
  </si>
  <si>
    <t>1861</t>
  </si>
  <si>
    <t>1929</t>
  </si>
  <si>
    <t>1880</t>
  </si>
  <si>
    <t>1960</t>
  </si>
  <si>
    <t>1897</t>
  </si>
  <si>
    <t>1923</t>
  </si>
  <si>
    <t>1985</t>
  </si>
  <si>
    <t>1888</t>
  </si>
  <si>
    <t>1889</t>
  </si>
  <si>
    <t>1957</t>
  </si>
  <si>
    <t>1917</t>
  </si>
  <si>
    <t>1912</t>
  </si>
  <si>
    <t>1867</t>
  </si>
  <si>
    <t>1882</t>
  </si>
  <si>
    <t>1873</t>
  </si>
  <si>
    <t>1866</t>
  </si>
  <si>
    <t>1853</t>
  </si>
  <si>
    <t>1911</t>
  </si>
  <si>
    <t>1933</t>
  </si>
  <si>
    <t>1950</t>
  </si>
  <si>
    <t>1903</t>
  </si>
  <si>
    <t>1971</t>
  </si>
  <si>
    <t>1909</t>
  </si>
  <si>
    <t>1874</t>
  </si>
  <si>
    <t>1895</t>
  </si>
  <si>
    <t>1881</t>
  </si>
  <si>
    <t>1876</t>
  </si>
  <si>
    <t>1902</t>
  </si>
  <si>
    <t>1901</t>
  </si>
  <si>
    <t>1886</t>
  </si>
  <si>
    <t>1847</t>
  </si>
  <si>
    <t>1925</t>
  </si>
  <si>
    <t>1859</t>
  </si>
  <si>
    <t>1899</t>
  </si>
  <si>
    <t>1922</t>
  </si>
  <si>
    <t>1974</t>
  </si>
  <si>
    <t>1942</t>
  </si>
  <si>
    <t>1919</t>
  </si>
  <si>
    <t>1941</t>
  </si>
  <si>
    <t>1948</t>
  </si>
  <si>
    <t>1977</t>
  </si>
  <si>
    <t>1943</t>
  </si>
  <si>
    <t>1852</t>
  </si>
  <si>
    <t>1927</t>
  </si>
  <si>
    <t>1975</t>
  </si>
  <si>
    <t>1939</t>
  </si>
  <si>
    <t>1898</t>
  </si>
  <si>
    <t>1883</t>
  </si>
  <si>
    <t>1904</t>
  </si>
  <si>
    <t>1921</t>
  </si>
  <si>
    <t>1910</t>
  </si>
  <si>
    <t>1979</t>
  </si>
  <si>
    <t>1920</t>
  </si>
  <si>
    <t>1892</t>
  </si>
  <si>
    <t>1932</t>
  </si>
  <si>
    <t>1916</t>
  </si>
  <si>
    <t>1949</t>
  </si>
  <si>
    <t>1952</t>
  </si>
  <si>
    <t xml:space="preserve"> records),  the ongoing Iowa Gravestone Photo Project (GPP) (</t>
  </si>
  <si>
    <t>1885</t>
  </si>
  <si>
    <t>1894</t>
  </si>
  <si>
    <t>1870</t>
  </si>
  <si>
    <t>1965</t>
  </si>
  <si>
    <t>1907</t>
  </si>
  <si>
    <t>1947</t>
  </si>
  <si>
    <t>1953</t>
  </si>
  <si>
    <t>1926</t>
  </si>
  <si>
    <t>1891</t>
  </si>
  <si>
    <t>1973</t>
  </si>
  <si>
    <t>1954</t>
  </si>
  <si>
    <t>1890</t>
  </si>
  <si>
    <t>1988</t>
  </si>
  <si>
    <t>1905</t>
  </si>
  <si>
    <t>1966</t>
  </si>
  <si>
    <t>1946</t>
  </si>
  <si>
    <t>1906</t>
  </si>
  <si>
    <t>1915</t>
  </si>
  <si>
    <t>1935</t>
  </si>
  <si>
    <t>1863</t>
  </si>
  <si>
    <t>1989</t>
  </si>
  <si>
    <t>1875</t>
  </si>
  <si>
    <t>1980</t>
  </si>
  <si>
    <t>1887</t>
  </si>
  <si>
    <t>1961</t>
  </si>
  <si>
    <t>1860</t>
  </si>
  <si>
    <t>1918</t>
  </si>
  <si>
    <t>1938</t>
  </si>
  <si>
    <t>2004</t>
  </si>
  <si>
    <t>1969</t>
  </si>
  <si>
    <t>1981</t>
  </si>
  <si>
    <t>1849</t>
  </si>
  <si>
    <t>????, ????</t>
  </si>
  <si>
    <t>1970</t>
  </si>
  <si>
    <t>1856</t>
  </si>
  <si>
    <t>Sept. 19, 1901</t>
  </si>
  <si>
    <t>Jan. 26, 1908</t>
  </si>
  <si>
    <t>Apr. 28, 1885</t>
  </si>
  <si>
    <t>Apr. 29, 1890</t>
  </si>
  <si>
    <t>Feb. 8, 1800</t>
  </si>
  <si>
    <t>June 7, 1876</t>
  </si>
  <si>
    <t xml:space="preserve">Located near the stones of  Guri (Volden) Hagen and Even A. Ekren </t>
  </si>
  <si>
    <t>July 11, 1818</t>
  </si>
  <si>
    <t>Apr. 16, 1873</t>
  </si>
  <si>
    <t xml:space="preserve">Located near the stones of  Augusta (Volden) Johnson and Isak O. Jenson </t>
  </si>
  <si>
    <t>????, Guro</t>
  </si>
  <si>
    <t xml:space="preserve">Located near the stones of  Endre Johnson Nefstad and Phyllis  J. Jaurert </t>
  </si>
  <si>
    <t>????, J. J.</t>
  </si>
  <si>
    <t xml:space="preserve">1 of  9 graves  grouped near the  Gullick Gullickson Jevne Family Stone </t>
  </si>
  <si>
    <t>Aae, Anna</t>
  </si>
  <si>
    <t>Oct. 13, 1818</t>
  </si>
  <si>
    <t>Jan. 29, 1885</t>
  </si>
  <si>
    <t xml:space="preserve">w/o Thormod Aae s/s Thormod  Aae  </t>
  </si>
  <si>
    <t>Aae, Thormod</t>
  </si>
  <si>
    <t>June 24, 1823</t>
  </si>
  <si>
    <t>Apr. 16, 1913</t>
  </si>
  <si>
    <t xml:space="preserve">h/o Anna s/s  Anna  Aae  </t>
  </si>
  <si>
    <t>Alseth, Anne H.</t>
  </si>
  <si>
    <t>Dec. 15, 1842</t>
  </si>
  <si>
    <t>Sept. 21, 1896</t>
  </si>
  <si>
    <t>Anfinson, Wayne</t>
  </si>
  <si>
    <t>Oct. 2, 1936</t>
  </si>
  <si>
    <t>Mar. 31, 2000</t>
  </si>
  <si>
    <t xml:space="preserve">h/o LaRue  Married: July 13, 1963 p/o Rhonda, Janelle, Cheryl, Byron, Lory, Craig &amp; Julie Adjacent stone to:   Melvern C.  Boe </t>
  </si>
  <si>
    <t>Bennett, Tara Lynn</t>
  </si>
  <si>
    <t>Dec. 12, 1981</t>
  </si>
  <si>
    <t>Sept. 27, 2008</t>
  </si>
  <si>
    <t xml:space="preserve">m/o Collin and Dylan  </t>
  </si>
  <si>
    <t>Bergland, Ansgar Bernard</t>
  </si>
  <si>
    <t>Sept. 10, 1940</t>
  </si>
  <si>
    <t>June 7, 1889</t>
  </si>
  <si>
    <t>Nov. 24, 1904</t>
  </si>
  <si>
    <t xml:space="preserve">1 of  6 graves  grouped near the  Ansgar Bernard Bergland Stone </t>
  </si>
  <si>
    <t>Bergland, Miller J.</t>
  </si>
  <si>
    <t>Nov. 24, 1895</t>
  </si>
  <si>
    <t>Feb. 13, 1988</t>
  </si>
  <si>
    <t>Dec. 1, 1864</t>
  </si>
  <si>
    <t>Jan. 27, 1904</t>
  </si>
  <si>
    <t>Bergland, Seval Bernt</t>
  </si>
  <si>
    <t>Dec. 13, 1892</t>
  </si>
  <si>
    <t>Apr. 10, 1979</t>
  </si>
  <si>
    <t xml:space="preserve">Pvt US Army WW I  1 of  6 graves  grouped near the  Ansgar Bernard Bergland Stone </t>
  </si>
  <si>
    <t>Bø, Anne</t>
  </si>
  <si>
    <t>Dec. 10, 1795</t>
  </si>
  <si>
    <t>May 19, 1880</t>
  </si>
  <si>
    <t xml:space="preserve">Aged 84 Ys 5 Ms 9 Ds Throndsdatter m/o H. K. Bø  </t>
  </si>
  <si>
    <t>Boe, Albert</t>
  </si>
  <si>
    <t xml:space="preserve">1 of  10 graves  grouped near the  Andrew A. and Anna Boe Stone </t>
  </si>
  <si>
    <t>Boe, Andrew A.</t>
  </si>
  <si>
    <t xml:space="preserve">10  graves are grouped around the  Andrew A. and Anna Boe Stone they are:  Andrew A., Anna, Johan,  Maria B., Kenneth L., Albert,  Ida, Myrtle, Bennie and Even </t>
  </si>
  <si>
    <t>Boe, Anna</t>
  </si>
  <si>
    <t>Boe, Bennie</t>
  </si>
  <si>
    <t>1986</t>
  </si>
  <si>
    <t>Boe, Even</t>
  </si>
  <si>
    <t>June 2, 1915</t>
  </si>
  <si>
    <t>May 22, 1995</t>
  </si>
  <si>
    <t>Boe, Ida</t>
  </si>
  <si>
    <t>Boe, Johan</t>
  </si>
  <si>
    <t>Boe, Kenneth L.</t>
  </si>
  <si>
    <t xml:space="preserve">Our Infant Son  1 of  10 graves  grouped near the  Andrew A. and Anna Boe Stone </t>
  </si>
  <si>
    <t>Boe, Maria B.</t>
  </si>
  <si>
    <t>Boe, Melvern C.</t>
  </si>
  <si>
    <t>1934</t>
  </si>
  <si>
    <t xml:space="preserve">h/o LaRue D.  Married: Oct. 18, 1958 p/o Rhonda &amp; Janelle Adjacent stone to:   Wayne  Anfinson </t>
  </si>
  <si>
    <t>Boe, Myrtle</t>
  </si>
  <si>
    <t>1913</t>
  </si>
  <si>
    <t>Boller, Agnes Charlotte</t>
  </si>
  <si>
    <t>May 12, 1909</t>
  </si>
  <si>
    <t>May 17, 1997</t>
  </si>
  <si>
    <t>Boller, Charles L.</t>
  </si>
  <si>
    <t>May 8, 1935</t>
  </si>
  <si>
    <t>Nov. 1, 2004</t>
  </si>
  <si>
    <t>Bragestad, Anna</t>
  </si>
  <si>
    <t>1865</t>
  </si>
  <si>
    <t xml:space="preserve">1 of  7 graves  grouped near the  Nels K. Bragestad Family Stone </t>
  </si>
  <si>
    <t>Bragestad, Bertha G.</t>
  </si>
  <si>
    <t>Bragestad, Gunvor K.</t>
  </si>
  <si>
    <t>1830</t>
  </si>
  <si>
    <t>Bragestad, Johanes N.</t>
  </si>
  <si>
    <t>1862</t>
  </si>
  <si>
    <t>Bragestad, Nels K.</t>
  </si>
  <si>
    <t>1816</t>
  </si>
  <si>
    <t>Bragestad, Nels K. Family Stone</t>
  </si>
  <si>
    <t xml:space="preserve">7  graves are grouped around the  Nels K. Bragestad Family Stone they are:  Bertha G., Ole N. Bragestad,  Nels K., Gunvor K., Johanes N.,  Anna and Knut Bjelbole </t>
  </si>
  <si>
    <t>Bragestad, Ole N.</t>
  </si>
  <si>
    <t>Bryan, Edna L.</t>
  </si>
  <si>
    <t>1990</t>
  </si>
  <si>
    <t>Chapman, Kamon Shane</t>
  </si>
  <si>
    <t>May 29, 1972</t>
  </si>
  <si>
    <t>Apr. 10, 1993</t>
  </si>
  <si>
    <t>Coddington, Amanda</t>
  </si>
  <si>
    <t>Day, Theresa L.</t>
  </si>
  <si>
    <t>June 14, 1959</t>
  </si>
  <si>
    <t>Aug. 27, 2001</t>
  </si>
  <si>
    <t>w/o Scott L. Kolaas  Married: Oct. 23, 1987 p/o Zachary and Tyler</t>
  </si>
  <si>
    <t>Ehler, Bernard W.</t>
  </si>
  <si>
    <t>Ehler, Signe M.</t>
  </si>
  <si>
    <t>1991</t>
  </si>
  <si>
    <t>Ekren, Even A.</t>
  </si>
  <si>
    <t>May 10, 1806</t>
  </si>
  <si>
    <t>May 10, 1893</t>
  </si>
  <si>
    <t xml:space="preserve">Aged 87 Ys h/o Formand G.  Adjacent stone to:   Formand G.  Ekren </t>
  </si>
  <si>
    <t>1806</t>
  </si>
  <si>
    <t>Oct. 11, 1902</t>
  </si>
  <si>
    <t>Estrem, Adolph H.</t>
  </si>
  <si>
    <t>1983</t>
  </si>
  <si>
    <t xml:space="preserve">Son  1 of  5 graves  grouped near the  Andrew Estrem Family Stone </t>
  </si>
  <si>
    <t>Estrem, Agnes M.</t>
  </si>
  <si>
    <t>2001</t>
  </si>
  <si>
    <t xml:space="preserve">Grouped with 3 other Estrem Graves: Joseph S.  Telford M. and D. Beatrice J. </t>
  </si>
  <si>
    <t>Estrem, Albert G.</t>
  </si>
  <si>
    <t xml:space="preserve">1 of  8 graves  grouped near the  Sigrid Estrem Family Stone </t>
  </si>
  <si>
    <t>Estrem, Andrew</t>
  </si>
  <si>
    <t xml:space="preserve">Father  1 of  5 graves  grouped near the  Andrew Estrem Family Stone </t>
  </si>
  <si>
    <t>Estrem, Andrew Family Stone</t>
  </si>
  <si>
    <t xml:space="preserve">5  graves are grouped around the  Andrew Estrem Family Stone they are:  Sissel, Andrew,  Gerhard, Adolph H. and Sophia A. </t>
  </si>
  <si>
    <t>Estrem, Anna</t>
  </si>
  <si>
    <t>Apr. 3, 1853</t>
  </si>
  <si>
    <t>Nov. 13, 1923</t>
  </si>
  <si>
    <t>Married Name is Halvorson</t>
  </si>
  <si>
    <t>Estrem, Anton C.</t>
  </si>
  <si>
    <t xml:space="preserve">h/o Clara  </t>
  </si>
  <si>
    <t>Estrem, Arland G.</t>
  </si>
  <si>
    <t xml:space="preserve">h/o Aileen R.  p/o David, Cynthia, Scott, Jon, Brad &amp; Stacey </t>
  </si>
  <si>
    <t>Estrem, Clara</t>
  </si>
  <si>
    <t xml:space="preserve">w/o Anton C. Estrem  </t>
  </si>
  <si>
    <t>Estrem, Clara A.</t>
  </si>
  <si>
    <t>Estrem, D. Beatrice J.</t>
  </si>
  <si>
    <t>July 16, 1905</t>
  </si>
  <si>
    <t>June 9, 1955</t>
  </si>
  <si>
    <t xml:space="preserve">Grouped with 3 other Estrem Graves:  Telford M.,  Agnes M. and Joseph S. </t>
  </si>
  <si>
    <t>Estrem, Gerhard</t>
  </si>
  <si>
    <t>Estrem, Gustav</t>
  </si>
  <si>
    <t>Estrem, Helge</t>
  </si>
  <si>
    <t>Estrem, Joseph S.</t>
  </si>
  <si>
    <t>Nov. 15, 1897</t>
  </si>
  <si>
    <t>Jan. 24, 1981</t>
  </si>
  <si>
    <t xml:space="preserve">Grouped with 3 other Estrem Graves:  Telford M., Agnes M.  and D. Beatrice J. </t>
  </si>
  <si>
    <t>Estrem, Marit</t>
  </si>
  <si>
    <t>1850</t>
  </si>
  <si>
    <t>Estrem, Mayhard</t>
  </si>
  <si>
    <t>Estrem, Mildred</t>
  </si>
  <si>
    <t>Estrem, Sigrid</t>
  </si>
  <si>
    <t>Estrem, Sigrid Family Stone</t>
  </si>
  <si>
    <t xml:space="preserve">8  graves are grouped around the  Sigrid Estrem Family Stone they are:  Helge, Marit,  Clara A., Albert G., Gustav,  Sigrid, Theodore and Mildred </t>
  </si>
  <si>
    <t>Estrem, Sissel</t>
  </si>
  <si>
    <t xml:space="preserve">Mother  1 of  5 graves  grouped near the  Andrew Estrem Family Stone </t>
  </si>
  <si>
    <t>Estrem, Sophia A.</t>
  </si>
  <si>
    <t xml:space="preserve">Daughter  1 of  5 graves  grouped near the  Andrew Estrem Family Stone </t>
  </si>
  <si>
    <t>Estrem, Telford M.</t>
  </si>
  <si>
    <t xml:space="preserve">Grouped with 3 other Estrem Graves:  D. Beatrice J., Joseph S. and Agnes M. </t>
  </si>
  <si>
    <t>Estrem, Theodore</t>
  </si>
  <si>
    <t>Fuglen, ?. A. Mar??</t>
  </si>
  <si>
    <t>July 20, 1884</t>
  </si>
  <si>
    <t>Feb. 10, 1895</t>
  </si>
  <si>
    <t xml:space="preserve">s/s 2 other Fuglen Graves:  Ole K. and Randi O.  </t>
  </si>
  <si>
    <t>Fuglen, Ole K.</t>
  </si>
  <si>
    <t>1822</t>
  </si>
  <si>
    <t xml:space="preserve">s/s 2 other Fuglen Graves:  Randi O. and ?. A. Mar??  </t>
  </si>
  <si>
    <t>Fuglen, Randi O.</t>
  </si>
  <si>
    <t>June 18, 1818</t>
  </si>
  <si>
    <t>Feb. 27, 1907</t>
  </si>
  <si>
    <t xml:space="preserve">s/s 2 other Fuglen Graves:   ?. A. Mar?? and Ole K.  </t>
  </si>
  <si>
    <t>Gaffri, Grace (Lomen)</t>
  </si>
  <si>
    <t>Apr. 30, 1892</t>
  </si>
  <si>
    <t>Jan. 1, 1998</t>
  </si>
  <si>
    <t xml:space="preserve">1 of  4 graves  grouped near the  Oscar M. Lomen Stone </t>
  </si>
  <si>
    <t>Gudvangen, Lawrence</t>
  </si>
  <si>
    <t>1976</t>
  </si>
  <si>
    <t>Gudvangen, Mary</t>
  </si>
  <si>
    <t>1996</t>
  </si>
  <si>
    <t>Gullickson Jevne, Gullick Family Stone</t>
  </si>
  <si>
    <t xml:space="preserve">9  graves are grouped around the  Gullick Gullickson Jevne Family Stone they are:  Blondina C. Gullickson, George C. Jevne,  Marit Gullickson, G. E. M. Jevne, Anna M. Jevne,  Ole B. Jevne, Barbro Gullickson, Gullick Gullickson and J. J. ???? </t>
  </si>
  <si>
    <t>Gullickson, Anna Christine</t>
  </si>
  <si>
    <t>Dec. 19, 1868</t>
  </si>
  <si>
    <t>Aug. 20, 1910</t>
  </si>
  <si>
    <t>1 of  7 graves  grouped near the  Christopher G. Lien Family Stone Married Name is Lien</t>
  </si>
  <si>
    <t>Gullickson, Barbro</t>
  </si>
  <si>
    <t>June 27, 1859</t>
  </si>
  <si>
    <t>Nov. 13, 1936</t>
  </si>
  <si>
    <t>Gullickson, Betsey</t>
  </si>
  <si>
    <t>Dec. 26, 1858</t>
  </si>
  <si>
    <t>Feb. 7, 1941</t>
  </si>
  <si>
    <t>Gullickson, Blondina C.</t>
  </si>
  <si>
    <t>Jan. 26, 1887</t>
  </si>
  <si>
    <t>Sept. 5, 1887</t>
  </si>
  <si>
    <t>Gullickson, Gullick</t>
  </si>
  <si>
    <t>Feb. 3, 1856</t>
  </si>
  <si>
    <t>Jan. 31, 1934</t>
  </si>
  <si>
    <t>Gullickson, Marit</t>
  </si>
  <si>
    <t>Feb. 1, 1855</t>
  </si>
  <si>
    <t>Apr. 27, 1888</t>
  </si>
  <si>
    <t>Gunderson, Helga</t>
  </si>
  <si>
    <t xml:space="preserve">His Wife w/o Iver Gunderson  </t>
  </si>
  <si>
    <t>Gunderson, Iver</t>
  </si>
  <si>
    <t>1845</t>
  </si>
  <si>
    <t xml:space="preserve">h/o Helga  </t>
  </si>
  <si>
    <t>Haakenson, Anton L.</t>
  </si>
  <si>
    <t>Haakonson, Anna Maria</t>
  </si>
  <si>
    <t>Dec. 5, 1874</t>
  </si>
  <si>
    <t>Aug. 18, 1891</t>
  </si>
  <si>
    <t xml:space="preserve">s/s 3 other Haakonson Graves:  Mali, Knudt and Gulbrand     </t>
  </si>
  <si>
    <t>Haakonson, Gulbrand</t>
  </si>
  <si>
    <t>Mar. 7, 1862</t>
  </si>
  <si>
    <t>Dec. 28, 1891</t>
  </si>
  <si>
    <t xml:space="preserve">s/s 3 other Haakonson Graves:   Anna Maria,  Mali and Knudt        </t>
  </si>
  <si>
    <t>Haakonson, Knudt</t>
  </si>
  <si>
    <t>Jan. 4, 1826</t>
  </si>
  <si>
    <t>May 23, 1906</t>
  </si>
  <si>
    <t xml:space="preserve">s/s 3 other Haakonson Graves:   Gulbrand,  Anna Maria and Mali  </t>
  </si>
  <si>
    <t>Haakonson, Mali</t>
  </si>
  <si>
    <t>Apr. 12, 1831</t>
  </si>
  <si>
    <t>Jan. 23, 1913</t>
  </si>
  <si>
    <t xml:space="preserve">s/s 3 other Haakonson Graves:  Knudt, Gulbrand and Anna Maria  </t>
  </si>
  <si>
    <t>Hagen, Anne (Lomen)</t>
  </si>
  <si>
    <t>Apr. 13, 1845</t>
  </si>
  <si>
    <t>Feb. 22, 1874</t>
  </si>
  <si>
    <t xml:space="preserve">Grouped with 2 other Hagen Graves:   Ole H. and Guri (Volden) </t>
  </si>
  <si>
    <t>Hagen, Guri (Volden)</t>
  </si>
  <si>
    <t>July 5, 1855</t>
  </si>
  <si>
    <t>Feb. 1, 1895</t>
  </si>
  <si>
    <t xml:space="preserve">Grouped with 2 other Hagen Graves:  Ole H.  and Anne (Lomen) </t>
  </si>
  <si>
    <t>Hagen, Ole H.</t>
  </si>
  <si>
    <t>Nov. 2, 1835</t>
  </si>
  <si>
    <t>Feb. 27, 1914</t>
  </si>
  <si>
    <t xml:space="preserve">Grouped with 2 other Hagen Graves:  Guri (Volden) and Anne (Lomen) </t>
  </si>
  <si>
    <t>Hahn, Alma</t>
  </si>
  <si>
    <t>Halverson, Gustave A.</t>
  </si>
  <si>
    <t>Oct. 22, 1888</t>
  </si>
  <si>
    <t>Dec. 22, 1972</t>
  </si>
  <si>
    <t xml:space="preserve">Iowa Pvt US Army WW I  1 of  3 graves  grouped near the  Ole G. and Ida G. Halverson Stone </t>
  </si>
  <si>
    <t>Halverson, Ida G.</t>
  </si>
  <si>
    <t xml:space="preserve">1 of  3 graves  grouped near the  Ole G. and Ida G. Halverson Stone </t>
  </si>
  <si>
    <t>Halverson, Ole G.</t>
  </si>
  <si>
    <t xml:space="preserve">3  graves are grouped around the  Ole G. and Ida G. Halverson Stone they are:  Ole G., Ida G. and Gustave A. </t>
  </si>
  <si>
    <t>Halvorson, Alfred Christopher</t>
  </si>
  <si>
    <t>Oct. 20, 1887</t>
  </si>
  <si>
    <t>Dec. 21, 1896</t>
  </si>
  <si>
    <t>Halvorson, Anna (Estrem)</t>
  </si>
  <si>
    <t>Halvorson, Tollev</t>
  </si>
  <si>
    <t>Apr. 15, 1829</t>
  </si>
  <si>
    <t>Aug. 31, 1905</t>
  </si>
  <si>
    <t>Hatlestad, D. J.</t>
  </si>
  <si>
    <t>1829</t>
  </si>
  <si>
    <t xml:space="preserve">s/s  C. J. Pastor  Hatlestad  </t>
  </si>
  <si>
    <t>Hatlestad, Pastor C. J.</t>
  </si>
  <si>
    <t>Sept 30, 1823</t>
  </si>
  <si>
    <t>Sept 7, 1892</t>
  </si>
  <si>
    <t xml:space="preserve">s/s D. J. Hatlestad  </t>
  </si>
  <si>
    <t>Hattelstad, Aase F.</t>
  </si>
  <si>
    <t xml:space="preserve">1831 Nov 31      </t>
  </si>
  <si>
    <t xml:space="preserve">1903 Apr 16      </t>
  </si>
  <si>
    <t>Hattelstad, Fru A.</t>
  </si>
  <si>
    <t xml:space="preserve">1831             </t>
  </si>
  <si>
    <t xml:space="preserve">1906             </t>
  </si>
  <si>
    <t>Haugen, Dina</t>
  </si>
  <si>
    <t>19??</t>
  </si>
  <si>
    <t xml:space="preserve">1 of  9 graves  grouped near the  Gjermund E. and Dina Haugen Stone </t>
  </si>
  <si>
    <t>Haugen, Donald</t>
  </si>
  <si>
    <t xml:space="preserve">Baby  1 of  9 graves  grouped near the  Gjermund E. and Dina Haugen Stone </t>
  </si>
  <si>
    <t>Haugen, Elenore</t>
  </si>
  <si>
    <t>Haugen, Elmer Theodor</t>
  </si>
  <si>
    <t>Haugen, Gjermund E.</t>
  </si>
  <si>
    <t xml:space="preserve">9  graves are grouped around the  Gjermund E. and Dina Haugen Stone they are:  Gjermund E., Dina, Leonard,  Elenore, Donald, Elmer Theodor,  Margaret E., Mabel and Vernon E. </t>
  </si>
  <si>
    <t>Haugen, Leonard</t>
  </si>
  <si>
    <t>Haugen, Mabel</t>
  </si>
  <si>
    <t>Haugen, Margaret E.</t>
  </si>
  <si>
    <t>Mar. 25, 1861</t>
  </si>
  <si>
    <t>Aug. 23, 1911</t>
  </si>
  <si>
    <t>Haugen, Vernon E.</t>
  </si>
  <si>
    <t>Hogenson, Anna M.</t>
  </si>
  <si>
    <t>Jan. 1, 1884</t>
  </si>
  <si>
    <t>Jan. 18, 1972</t>
  </si>
  <si>
    <t xml:space="preserve">w/o Anton K. Hogenson  1 of  8 graves  grouped near the  Anton K. Hogenson Family Stone </t>
  </si>
  <si>
    <t>Hogenson, Anton K.</t>
  </si>
  <si>
    <t>Nov. 28, 1870</t>
  </si>
  <si>
    <t>Aug. 2, 1938</t>
  </si>
  <si>
    <t xml:space="preserve">h/o Anna M.  1 of  8 graves  grouped near the  Anton K. Hogenson Family Stone </t>
  </si>
  <si>
    <t>Hogenson, Anton K. Family Stone</t>
  </si>
  <si>
    <t xml:space="preserve">8  graves are grouped around the  Anton K. Hogenson Family Stone they are:  Anton K., Anna M.,  Thomas, Elmer W., Olga I.,  Clarence T., Delores Ann and Son </t>
  </si>
  <si>
    <t>Hogenson, Arnold M.</t>
  </si>
  <si>
    <t>Hogenson, Clarence T.</t>
  </si>
  <si>
    <t xml:space="preserve">1 of  8 graves  grouped near the  Anton K. Hogenson Family Stone </t>
  </si>
  <si>
    <t>Hogenson, Delores Ann</t>
  </si>
  <si>
    <t>Hogenson, Elmer W.</t>
  </si>
  <si>
    <t>1992</t>
  </si>
  <si>
    <t>Jan. 23, 1956</t>
  </si>
  <si>
    <t xml:space="preserve">s/o Arnold &amp; Arlene  Adjacent stone to:   Arnold M.  Hogenson </t>
  </si>
  <si>
    <t>Hogenson, Olga I.</t>
  </si>
  <si>
    <t>1994</t>
  </si>
  <si>
    <t>Hogenson, Son</t>
  </si>
  <si>
    <t xml:space="preserve">Our Son  1 of  8 graves  grouped near the  Anton K. Hogenson Family Stone </t>
  </si>
  <si>
    <t>Hogenson, Thomas Victor</t>
  </si>
  <si>
    <t xml:space="preserve">Son s/o Anton &amp; Anna M.  1 of  8 graves  grouped near the  Anton K. Hogenson Family Stone </t>
  </si>
  <si>
    <t>Holien, Halver</t>
  </si>
  <si>
    <t xml:space="preserve">Father  Adjacent stone to:   Sire  Holien </t>
  </si>
  <si>
    <t>Holien, Orlando R.</t>
  </si>
  <si>
    <t xml:space="preserve">Adjacent stone to:   Seval J.  Holien </t>
  </si>
  <si>
    <t>Holien, Rudolph Orlando</t>
  </si>
  <si>
    <t>Holien, Seval J.</t>
  </si>
  <si>
    <t xml:space="preserve">Adjacent stone to:   Orlando R.  Holien </t>
  </si>
  <si>
    <t>Holien, Sire</t>
  </si>
  <si>
    <t xml:space="preserve">Mother  Adjacent stone to:   Halver  Holien </t>
  </si>
  <si>
    <t>Dec. 8, 1849</t>
  </si>
  <si>
    <t>Oct. 30, 1867</t>
  </si>
  <si>
    <t>Ingram, Fordyce</t>
  </si>
  <si>
    <t>Ingram, Ida M.</t>
  </si>
  <si>
    <t>2006</t>
  </si>
  <si>
    <t>Jagerson, Joseph O. F.</t>
  </si>
  <si>
    <t xml:space="preserve">Adjacent stone to:   Ragnhild  Jagerson </t>
  </si>
  <si>
    <t>Jagerson, Ragnhild</t>
  </si>
  <si>
    <t xml:space="preserve">Adjacent stone to:   Joseph O. F.  Jagerson </t>
  </si>
  <si>
    <t>Jauert, Phyllis  J.</t>
  </si>
  <si>
    <t>Oct. 13, 1941</t>
  </si>
  <si>
    <t>Oct. 21, 1995</t>
  </si>
  <si>
    <t>Jenson, Gretha Mikkaline</t>
  </si>
  <si>
    <t xml:space="preserve">1 of  3 graves  grouped near the  Isak O. and Gretha Mikkaline Jenson Stone </t>
  </si>
  <si>
    <t>Jenson, Isak O.</t>
  </si>
  <si>
    <t xml:space="preserve">3  graves are grouped around the  Isak O. and Gretha Mikkaline Jenson Stone they are:  Isak O., Gretha Mikkaline and Julius </t>
  </si>
  <si>
    <t>Jenson, Julius</t>
  </si>
  <si>
    <t>Aug. 29, 1864</t>
  </si>
  <si>
    <t>Dec. 12, 1864</t>
  </si>
  <si>
    <t>Jerine, Harry G.</t>
  </si>
  <si>
    <t xml:space="preserve">1900           </t>
  </si>
  <si>
    <t xml:space="preserve">1935           </t>
  </si>
  <si>
    <t>Jerne, Marit J.</t>
  </si>
  <si>
    <t xml:space="preserve">1795           </t>
  </si>
  <si>
    <t xml:space="preserve">1879           </t>
  </si>
  <si>
    <t xml:space="preserve">1 of  5 graves  grouped near the  Gullik G. Jevne Stone </t>
  </si>
  <si>
    <t>Jevne, Anna M.</t>
  </si>
  <si>
    <t>Sept. 1, 1895</t>
  </si>
  <si>
    <t>May 2, 1923</t>
  </si>
  <si>
    <t>Jevne, Emil M.</t>
  </si>
  <si>
    <t>May 24, 1897</t>
  </si>
  <si>
    <t>Feb. 18, 1975</t>
  </si>
  <si>
    <t xml:space="preserve">1 of  5 graves  grouped near the  Emil M. Jevne Family Stone </t>
  </si>
  <si>
    <t>Jevne, Emil M. Family Stone</t>
  </si>
  <si>
    <t xml:space="preserve">5  graves are grouped around the  Emil M. Jevne Family Stone they are:  Hilda M., Emil M.,  Kenneth E., Richard Melvin and Emma J. </t>
  </si>
  <si>
    <t>Jevne, Emma J.</t>
  </si>
  <si>
    <t>Apr. 27, 1937</t>
  </si>
  <si>
    <t>June 23, 1973</t>
  </si>
  <si>
    <t>Jevne, G. E. M.</t>
  </si>
  <si>
    <t>Apr. 19, 1888</t>
  </si>
  <si>
    <t>Jevne, George C.</t>
  </si>
  <si>
    <t>Feb. 27, 1972</t>
  </si>
  <si>
    <t>Jevne, Gullik G.</t>
  </si>
  <si>
    <t>Dec. 18, 1820</t>
  </si>
  <si>
    <t>Oct. 30, 1901</t>
  </si>
  <si>
    <t xml:space="preserve">5  graves are grouped around the  Gullik G. Jevne Stone they are:  Gullik G., Thomas C., Anna C.,  Christine C. and Kjirsti H. </t>
  </si>
  <si>
    <t>Jevne, Hilda M.</t>
  </si>
  <si>
    <t>July 9, 1915</t>
  </si>
  <si>
    <t>Nov. 11, 1971</t>
  </si>
  <si>
    <t>Jevne, Kenneth E.</t>
  </si>
  <si>
    <t>June 21, 1943</t>
  </si>
  <si>
    <t>Aug. 22, 1965</t>
  </si>
  <si>
    <t>Jevne, Kjirsti H.</t>
  </si>
  <si>
    <t>Nov. 4, 1824</t>
  </si>
  <si>
    <t>Apr. 27, 1911</t>
  </si>
  <si>
    <t>Jevne, Ole B.</t>
  </si>
  <si>
    <t>Jan. 16, 1891</t>
  </si>
  <si>
    <t>Mar. 13, 1926</t>
  </si>
  <si>
    <t>Jevne, Richard Melvin</t>
  </si>
  <si>
    <t>Oct. 14, 1947</t>
  </si>
  <si>
    <t>June 11, 2007</t>
  </si>
  <si>
    <t xml:space="preserve">Pvt US Army Vietnam  1 of  5 graves  grouped near the  Emil M. Jevne Family Stone </t>
  </si>
  <si>
    <t>Jøgerson, Ambjør</t>
  </si>
  <si>
    <t>Jan. 29, 1826</t>
  </si>
  <si>
    <t>Jøgerson, Carl Martin</t>
  </si>
  <si>
    <t>Jøgerson, Jørger Oliver</t>
  </si>
  <si>
    <t>Jøgerson, Maria Syverine</t>
  </si>
  <si>
    <t>Jøgerson, Ole J. Nyhaugen</t>
  </si>
  <si>
    <t>Feb. 2, 1827</t>
  </si>
  <si>
    <t>Jan. 13, 1901</t>
  </si>
  <si>
    <t>Jøgerson, Theodor</t>
  </si>
  <si>
    <t>Johnson Næpstad, Knudt</t>
  </si>
  <si>
    <t>{1795/1796}</t>
  </si>
  <si>
    <t>Feb. 13, 1883</t>
  </si>
  <si>
    <t xml:space="preserve">Aged 87 Ys  s/s 3 other Næpstad Graves:  Gulbrand Syverson, Jorgen Syverson and Anne Syverson </t>
  </si>
  <si>
    <t>May, 1803</t>
  </si>
  <si>
    <t>Feb. 23, 1882</t>
  </si>
  <si>
    <t xml:space="preserve">Adjacent stone to:   Magrete Nefstad </t>
  </si>
  <si>
    <t>Johnson, Augusta</t>
  </si>
  <si>
    <t xml:space="preserve">1 of  3 graves  grouped near the  John and Birgit Johnson Stone </t>
  </si>
  <si>
    <t>Johnson, Birgit</t>
  </si>
  <si>
    <t>1826</t>
  </si>
  <si>
    <t>Johnson, Gloria June (Keune)</t>
  </si>
  <si>
    <t>June 11, 1932</t>
  </si>
  <si>
    <t>Aug. 31, 2001</t>
  </si>
  <si>
    <t xml:space="preserve">w/o Lester Edwin Johnson  Married: May 10, 1957 p/o Dawn, Lance and Gayleen </t>
  </si>
  <si>
    <t>Johnson, Guri</t>
  </si>
  <si>
    <t xml:space="preserve">1816           </t>
  </si>
  <si>
    <t xml:space="preserve">1880           </t>
  </si>
  <si>
    <t>Johnson, John</t>
  </si>
  <si>
    <t xml:space="preserve">First Pastor of Springfield Church  3  graves are grouped around the  John and Birgit Johnson Stone they are:  John, Birgit and Augusta </t>
  </si>
  <si>
    <t>Johnson, L. Axel</t>
  </si>
  <si>
    <t>June 29, 1992</t>
  </si>
  <si>
    <t>Sept. 11, 2009</t>
  </si>
  <si>
    <t>Johnson, Lester Edwin</t>
  </si>
  <si>
    <t>Feb. 14, 1931</t>
  </si>
  <si>
    <t>Apr. 19, 2009</t>
  </si>
  <si>
    <t xml:space="preserve">h/o Gloria June (Keune)  There is a second marker for: Lester Edwin Johnson  Married: May 10, 1957 p/o Dawn, Lance and Gayleen </t>
  </si>
  <si>
    <t xml:space="preserve">Cpl US Army Korea  There is a second marker for: Lester Edwin Johnson  </t>
  </si>
  <si>
    <t>Johnson, Ragnild</t>
  </si>
  <si>
    <t>Mar. 25, 1805</t>
  </si>
  <si>
    <t>Sept. 19, 1877</t>
  </si>
  <si>
    <t xml:space="preserve">w/o Jermund Johnson  </t>
  </si>
  <si>
    <t>Jordahl, John</t>
  </si>
  <si>
    <t xml:space="preserve">Father  1 of  3 graves  grouped near the  John Jordahl Family Stone </t>
  </si>
  <si>
    <t>Jordahl, John Family Stone</t>
  </si>
  <si>
    <t xml:space="preserve">3  graves are grouped around the  John Jordahl Family Stone they are:  John, Sarah Jane and Peter J. </t>
  </si>
  <si>
    <t>Jordahl, Peter J.</t>
  </si>
  <si>
    <t xml:space="preserve">Infant Son  1 of  3 graves  grouped near the  John Jordahl Family Stone </t>
  </si>
  <si>
    <t>Jordahl, Sarah Jane</t>
  </si>
  <si>
    <t xml:space="preserve">Mother  1 of  3 graves  grouped near the  John Jordahl Family Stone </t>
  </si>
  <si>
    <t>Jorgenson, A???</t>
  </si>
  <si>
    <t xml:space="preserve">1 of  7 graves  grouped near the  Jorgen and Kari Thorson Stone </t>
  </si>
  <si>
    <t>Jorgenson, Dorthea</t>
  </si>
  <si>
    <t>Jorgenson, Eli</t>
  </si>
  <si>
    <t>June 20, 1854</t>
  </si>
  <si>
    <t>Oct. 30, 1874</t>
  </si>
  <si>
    <t>Jorgenson, George L.</t>
  </si>
  <si>
    <t>Jorgenson, Thore</t>
  </si>
  <si>
    <t>Nov. 27, 1845</t>
  </si>
  <si>
    <t>Aug. 16, 1919</t>
  </si>
  <si>
    <t>Kertson, Eleanor (Lomen)</t>
  </si>
  <si>
    <t>Nov. 22, 1907</t>
  </si>
  <si>
    <t>Mar. 1, 1993</t>
  </si>
  <si>
    <t>Keune, Gloria June</t>
  </si>
  <si>
    <t>w/o Lester Edwin Johnson  Married: May 10, 1957 p/o Dawn, Lance and Gayleen</t>
  </si>
  <si>
    <t>Knudson, Anna Gurine</t>
  </si>
  <si>
    <t>Kolaas, Robyn L.</t>
  </si>
  <si>
    <t>Apr. 15, 1960</t>
  </si>
  <si>
    <t>Dec. 17, 2008</t>
  </si>
  <si>
    <t>w/o Daryl Schmitt  m/o Kaiya &amp; Kara Hageman</t>
  </si>
  <si>
    <t>Kolaas, Theresa L. (Day)</t>
  </si>
  <si>
    <t xml:space="preserve">w/o Scott L. Kolaas  Married: Oct. 23, 1987 p/o Zachary and Tyler </t>
  </si>
  <si>
    <t>Feb. 11, 1931</t>
  </si>
  <si>
    <t>Feb. 26, 2005</t>
  </si>
  <si>
    <t xml:space="preserve">h/o Christine M.  Married: Mar. 28, 1951 p/o Sherry, Kim, Linda, Steven, Robyn &amp;  Scott </t>
  </si>
  <si>
    <t>Kolseth, Halsten H.</t>
  </si>
  <si>
    <t>Kolseth, Johanna B.</t>
  </si>
  <si>
    <t>Kolseth, Laura Marie</t>
  </si>
  <si>
    <t>Lang, Lorraine G. (Nerlie)</t>
  </si>
  <si>
    <t>2000</t>
  </si>
  <si>
    <t xml:space="preserve">w/o Robert W. Lang  p/o Stephen, Susan &amp; Deborah 1 of  9 graves  grouped near the  Henry L. and Nellie Nerlie Stone </t>
  </si>
  <si>
    <t>Lang, Robert W.</t>
  </si>
  <si>
    <t xml:space="preserve">h/o Lorraine G. (Nerlie)  p/o Stephen, Susan &amp; Deborah 1 of  9 graves  grouped near the  Henry L. and Nellie Nerlie Stone </t>
  </si>
  <si>
    <t>Lee, Stener H.</t>
  </si>
  <si>
    <t xml:space="preserve">Father  </t>
  </si>
  <si>
    <t>Lee, Stener H. Large Stone</t>
  </si>
  <si>
    <t>Len, Ellen</t>
  </si>
  <si>
    <t>Jan. 8, 1824</t>
  </si>
  <si>
    <t>Jan. 8, 1864</t>
  </si>
  <si>
    <t>Lensch, Alma</t>
  </si>
  <si>
    <t xml:space="preserve">Mother  Grouped with 2 other Lensch Graves:  Sadie (Lensch) Ward and Harry J. </t>
  </si>
  <si>
    <t>Lensch, Harry J.</t>
  </si>
  <si>
    <t>June 27, 1887</t>
  </si>
  <si>
    <t>Oct. 24, 1939</t>
  </si>
  <si>
    <t xml:space="preserve">Iowa Pvt 372 Casual Det. WW I  Grouped with 2 other Lensch Graves:   Alma and Sadie (Lensch) Ward </t>
  </si>
  <si>
    <t>Lensch, Sadie</t>
  </si>
  <si>
    <t>Jan. 11, 1920</t>
  </si>
  <si>
    <t>Feb. 16, 2008</t>
  </si>
  <si>
    <t>m/o David &amp; John  Grouped with 2 other Lensch Graves:  Alma  and Harry J. Married Name is Ward</t>
  </si>
  <si>
    <t>Lien, Anna</t>
  </si>
  <si>
    <t xml:space="preserve">1 of  7 graves  grouped near the  Christopher G. Lien Family Stone </t>
  </si>
  <si>
    <t>Lien, Anna Christine</t>
  </si>
  <si>
    <t>Lien, Anna Gulliksdatter</t>
  </si>
  <si>
    <t>Apr. 5, 1866</t>
  </si>
  <si>
    <t xml:space="preserve"> Dec. 23, 1893</t>
  </si>
  <si>
    <t xml:space="preserve">1 of  8 graves  grouped near the  Gullik K. and Berit G. Lien Stone </t>
  </si>
  <si>
    <t>Lien, Berit Knudsdatter</t>
  </si>
  <si>
    <t>Sept. 29, 1826</t>
  </si>
  <si>
    <t>Mar. 22, 1904</t>
  </si>
  <si>
    <t>Lien, Carl M.</t>
  </si>
  <si>
    <t xml:space="preserve">There is a second marker for: Carl M. Lien  </t>
  </si>
  <si>
    <t>Lien, Christine Gulliksdatter</t>
  </si>
  <si>
    <t>May 25, 1869</t>
  </si>
  <si>
    <t>May 10, 1900</t>
  </si>
  <si>
    <t>Lien, Christopher G. Family Stone</t>
  </si>
  <si>
    <t xml:space="preserve">7  graves are grouped around the  Christopher G. Lien Family Stone they are:  Clifford A., Anna Christine,  Christopher G., Randy Curtis, Gullick,  Anna and Curtis </t>
  </si>
  <si>
    <t>Lien, Christopher Gulliksen</t>
  </si>
  <si>
    <t>Feb. 25, 1864</t>
  </si>
  <si>
    <t>Nov. 19, 1942</t>
  </si>
  <si>
    <t>Lien, Clifford A.</t>
  </si>
  <si>
    <t>May 9, 1908</t>
  </si>
  <si>
    <t>Sept. 30, 1908</t>
  </si>
  <si>
    <t>Lien, Curtis</t>
  </si>
  <si>
    <t>Mar. 30, 1927</t>
  </si>
  <si>
    <t>Sept. 4, 2009</t>
  </si>
  <si>
    <t xml:space="preserve">h/o Wilma  There is a second marker for: Curtis Lien  Married: Mar. 8, 1952 p/o Randy, Kristi, Randy, Kelly &amp; Ricky 1 of  7 graves  grouped near the  Christopher G. Lien Family Stone </t>
  </si>
  <si>
    <t>Lien, Curtis Duane</t>
  </si>
  <si>
    <t xml:space="preserve">Pfc US Army WW II  There is a second marker for: Curtis Duane Lien  </t>
  </si>
  <si>
    <t>Lien, Daniel W.</t>
  </si>
  <si>
    <t>Dec. 4, 1924</t>
  </si>
  <si>
    <t>June 12, 2007</t>
  </si>
  <si>
    <t xml:space="preserve">h/o Sylvia (Nerlie) f/o David Wayne  There is a second marker for: Daniel W. Lien  </t>
  </si>
  <si>
    <t xml:space="preserve">Cpl US Army WW II  There is a second marker for: Daniel W. Lien  </t>
  </si>
  <si>
    <t>Lien, Elmer H.</t>
  </si>
  <si>
    <t>June 2, 1895</t>
  </si>
  <si>
    <t>Aug. 31, 1983</t>
  </si>
  <si>
    <t xml:space="preserve">h/o Grace O. (Keune)  p/o Raymond, Viola, Celia, Robert, Harold &amp; Hrlen </t>
  </si>
  <si>
    <t>Lien, Elvina Gulliksdatter</t>
  </si>
  <si>
    <t>June 15, 1872</t>
  </si>
  <si>
    <t>Lien, Gladys M.</t>
  </si>
  <si>
    <t xml:space="preserve">There is a second marker for: Gladys M. Lien  </t>
  </si>
  <si>
    <t>Lien, Grace O.</t>
  </si>
  <si>
    <t>July 20, 1907</t>
  </si>
  <si>
    <t>Sept. 19, 2006</t>
  </si>
  <si>
    <t xml:space="preserve">w/o Elmer H. Lien  p/o Raymond, Viola, Celia, Robert, Harold &amp; Hrlen </t>
  </si>
  <si>
    <t>Lien, Gullick</t>
  </si>
  <si>
    <t>Lien, Gullik Knudsen</t>
  </si>
  <si>
    <t>Feb 14, 1815</t>
  </si>
  <si>
    <t>Apr. 12, 1903</t>
  </si>
  <si>
    <t xml:space="preserve">8  graves are grouped around the  Gullik K. and Berit G. Lien Stone they are:  Gullik K., Berit G., Elvina G.,  Kari G., Guri G., Kjirsti G.,  Anna G. and Christine G. </t>
  </si>
  <si>
    <t>Lien, Guri</t>
  </si>
  <si>
    <t>Nov. 21, 1867</t>
  </si>
  <si>
    <t>Feb. 20, 1874</t>
  </si>
  <si>
    <t xml:space="preserve">There is a second marker for: Guri Lien  </t>
  </si>
  <si>
    <t>Lien, Guri Gulliksdatter</t>
  </si>
  <si>
    <t xml:space="preserve">There is a second marker for: Guri Gulliksdatter Lien  1 of  8 graves  grouped near the  Gullik K. and Berit G. Lien Stone </t>
  </si>
  <si>
    <t>Lien, Kari</t>
  </si>
  <si>
    <t>Sept. 6, 1853</t>
  </si>
  <si>
    <t>Dec. 23, 1873</t>
  </si>
  <si>
    <t xml:space="preserve">There is a second marker for: Kari Lien  </t>
  </si>
  <si>
    <t>Lien, Kari Gulliksdatter</t>
  </si>
  <si>
    <t xml:space="preserve">There is a second marker for: Kari Gulliksdatter Lien  1 of  8 graves  grouped near the  Gullik K. and Berit G. Lien Stone </t>
  </si>
  <si>
    <t>Lien, Kjirsti Gulliksdatter</t>
  </si>
  <si>
    <t>Mar. 8, 1856</t>
  </si>
  <si>
    <t>Lien, Randy Curtis</t>
  </si>
  <si>
    <t>Oct. 16, 1952</t>
  </si>
  <si>
    <t xml:space="preserve">Infant s/o Curtis &amp; Wilma Lien  1 of  7 graves  grouped near the  Christopher G. Lien Family Stone </t>
  </si>
  <si>
    <t>Lomen, Anne</t>
  </si>
  <si>
    <t>Grouped with 2 other Hagen Graves:   Ole H. and Guri (Volden) Married Name is Hagen</t>
  </si>
  <si>
    <t>Lomen, Bessie M.</t>
  </si>
  <si>
    <t>June 17, 1854</t>
  </si>
  <si>
    <t>Aged 33 Ys 10 Ms 10 Ds  1 of  9 graves  grouped near the  Ole. A. Lomen Family Stone Married Name is Salverson</t>
  </si>
  <si>
    <t>Lomen, Eleanor</t>
  </si>
  <si>
    <t>Married Name is Kertson</t>
  </si>
  <si>
    <t>Lomen, Ellen D.</t>
  </si>
  <si>
    <t>Lomen, Erlin</t>
  </si>
  <si>
    <t>Aug. 12, 1902</t>
  </si>
  <si>
    <t>Oct. 4, 2001</t>
  </si>
  <si>
    <t>Lomen, Ernest Stewart</t>
  </si>
  <si>
    <t>June 18, 1896</t>
  </si>
  <si>
    <t>June 3, 1899</t>
  </si>
  <si>
    <t xml:space="preserve">1 of  9 graves  grouped near the  Ole. A. Lomen Family Stone </t>
  </si>
  <si>
    <t>Lomen, Ethel Theoline</t>
  </si>
  <si>
    <t>July 28, 1900</t>
  </si>
  <si>
    <t>Jan. 12, 1901</t>
  </si>
  <si>
    <t>Lomen, Even O.</t>
  </si>
  <si>
    <t>Feb. 9, 1864</t>
  </si>
  <si>
    <t>May 20, 1888</t>
  </si>
  <si>
    <t xml:space="preserve">Aged 24 Ys 3 Ms 11 Ds  1 of  9 graves  grouped near the  Ole. A. Lomen Family Stone </t>
  </si>
  <si>
    <t>Lomen, Grace</t>
  </si>
  <si>
    <t>1 of  4 graves  grouped near the  Oscar M. Lomen Stone Married Name is Gaffri</t>
  </si>
  <si>
    <t>Lomen, Marie (Ness)</t>
  </si>
  <si>
    <t>Sept. 14, 1867</t>
  </si>
  <si>
    <t>Jan. 19, 1956</t>
  </si>
  <si>
    <t>1257a</t>
  </si>
  <si>
    <t>Lomen, Marit K.</t>
  </si>
  <si>
    <t>June 13, 1818</t>
  </si>
  <si>
    <t>Nov. 1, 1888</t>
  </si>
  <si>
    <t xml:space="preserve">Aged 70 Ys 4 Ms 18 Ds  1 of  9 graves  grouped near the  Ole. A. Lomen Family Stone </t>
  </si>
  <si>
    <t>Lomen, Ole A.</t>
  </si>
  <si>
    <t>June 25, 1811</t>
  </si>
  <si>
    <t>May 5, 1868</t>
  </si>
  <si>
    <t xml:space="preserve">Aged 57 Ys 10 Ms 10 Ds  1 of  9 graves  grouped near the  Ole. A. Lomen Family Stone </t>
  </si>
  <si>
    <t>Lomen, Ole O.</t>
  </si>
  <si>
    <t>Nov. 22, 1861</t>
  </si>
  <si>
    <t>June 23, 1923</t>
  </si>
  <si>
    <t>Lomen, Ole. A. Family Stone</t>
  </si>
  <si>
    <t xml:space="preserve">9  graves are grouped around the  Ole. A. Lomen Family Stone they are:  Marie (Ness), Marit K.,  Ole O., Ole A., Even O.,  Prof. K. O., Bessie M. (Lomen), Ernest Stewart and Ethel Theoline </t>
  </si>
  <si>
    <t>Lomen, Oscar M.</t>
  </si>
  <si>
    <t>Mar. 27, 1904</t>
  </si>
  <si>
    <t>Aug. 27, 2003</t>
  </si>
  <si>
    <t xml:space="preserve">4  graves are grouped around the  Oscar M. Lomen Stone they are:  Oscar M., Erlin, Ellen D. and Grace (Lomen) Gaffri </t>
  </si>
  <si>
    <t>Lomen, Prof. K. O.</t>
  </si>
  <si>
    <t>Mar. 6, 1859</t>
  </si>
  <si>
    <t>Jan. 1, 1890</t>
  </si>
  <si>
    <t xml:space="preserve">Aged 30 ys 9 Ms 26 Ds  1 of  9 graves  grouped near the  Ole. A. Lomen Family Stone </t>
  </si>
  <si>
    <t>Myhren, Lovise</t>
  </si>
  <si>
    <t>Feb. 8, 1856</t>
  </si>
  <si>
    <t>Oct. 3, 1874</t>
  </si>
  <si>
    <t>Myhren, Ole Hansen</t>
  </si>
  <si>
    <t>{1800/1801}</t>
  </si>
  <si>
    <t>Nov. 20, 1874</t>
  </si>
  <si>
    <t>Feb. 4, 1821</t>
  </si>
  <si>
    <t>Oct. 27, 1869</t>
  </si>
  <si>
    <t xml:space="preserve">Grouped with 2 other Myhren Graves:   Ole Hansen and Lovise </t>
  </si>
  <si>
    <t>Nefstad, Magrete</t>
  </si>
  <si>
    <t>1799</t>
  </si>
  <si>
    <t>Mar. 6, 1876</t>
  </si>
  <si>
    <t xml:space="preserve">Adjacent stone to:   Endre Johnson Nefstad </t>
  </si>
  <si>
    <t>1831</t>
  </si>
  <si>
    <t xml:space="preserve">Mother  1 of  4 graves  grouped near the  H. Nelson Family Stone </t>
  </si>
  <si>
    <t xml:space="preserve">Father  1 of  4 graves  grouped near the  H. Nelson Family Stone </t>
  </si>
  <si>
    <t>Nelson, H. Family Stone</t>
  </si>
  <si>
    <t>Nelson, Ida G.</t>
  </si>
  <si>
    <t xml:space="preserve">1 of  4 graves  grouped near the  H. Nelson Family Stone </t>
  </si>
  <si>
    <t>{Jan. 29, 1825}</t>
  </si>
  <si>
    <t>Mar 29, 1871</t>
  </si>
  <si>
    <t xml:space="preserve">Aged 46 Ys 2 Ms  1 of  4 graves  grouped near the  H. Nelson Family Stone </t>
  </si>
  <si>
    <t>Nerlie, Bertha Maria</t>
  </si>
  <si>
    <t>Sept. 1, 1904</t>
  </si>
  <si>
    <t>Nerlie, Emmett K.</t>
  </si>
  <si>
    <t xml:space="preserve">1 of  9 graves  grouped near the  Henry L. and Nellie Nerlie Stone </t>
  </si>
  <si>
    <t>Nerlie, Ethel</t>
  </si>
  <si>
    <t>Apr. 19, 1918</t>
  </si>
  <si>
    <t>Nov. 10, 2001</t>
  </si>
  <si>
    <t>w/o George H. Peck  p/o Janice, Gloria and Nancy 1 of  9 graves  grouped near the  Henry L. and Nellie Nerlie Stone</t>
  </si>
  <si>
    <t>Nerlie, Gunder</t>
  </si>
  <si>
    <t xml:space="preserve">h/o Laura  p/o Aelene, Ethel, Olga, Lorraine, Sylvia &amp; Barbara 1 of  9 graves  grouped near the  Henry L. and Nellie Nerlie Stone </t>
  </si>
  <si>
    <t>Nerlie, Henry L.</t>
  </si>
  <si>
    <t>Dec. 23, 1895</t>
  </si>
  <si>
    <t>Mar. 1, 1969</t>
  </si>
  <si>
    <t xml:space="preserve">9  graves are grouped around the  Henry L. and Nellie Nerlie Stone they are:  Henry L., Nellie, Laura,  Emmett K., Gunder, Lorraine G. (Nerlie) Lang,  Robert W. Lang, Ethel (Nerlie) Peck and George H. Peck </t>
  </si>
  <si>
    <t>Nerlie, Iver H.</t>
  </si>
  <si>
    <t>Jan. 25, 1889</t>
  </si>
  <si>
    <t>July 9, 1911</t>
  </si>
  <si>
    <t>Nerlie, Laura</t>
  </si>
  <si>
    <t xml:space="preserve">w/o Gunder Nerlie  p/o Aelene, Ethel, Olga, Lorraine, Sylvia &amp; Barbara 1 of  9 graves  grouped near the  Henry L. and Nellie Nerlie Stone </t>
  </si>
  <si>
    <t>Nerlie, Lorraine G.</t>
  </si>
  <si>
    <t>w/o Robert W. Lang  p/o Stephen, Susan &amp; Deborah 1 of  9 graves  grouped near the  Henry L. and Nellie Nerlie Stone</t>
  </si>
  <si>
    <t>Nerlie, Marit</t>
  </si>
  <si>
    <t>Nerlie, Nellie</t>
  </si>
  <si>
    <t>May 5, 1900</t>
  </si>
  <si>
    <t>Nov. 12, 1974</t>
  </si>
  <si>
    <t>Ness, Charlotte</t>
  </si>
  <si>
    <t xml:space="preserve">Sister  1 of  7 graves  grouped near the  Margit Ness Family Stone </t>
  </si>
  <si>
    <t>Ness, J. Mathilda</t>
  </si>
  <si>
    <t>Ness, Margit</t>
  </si>
  <si>
    <t xml:space="preserve">1 of  7 graves  grouped near the  Margit Ness Family Stone </t>
  </si>
  <si>
    <t>Ness, Margit Family Stone</t>
  </si>
  <si>
    <t xml:space="preserve">7  graves are grouped around the  Margit Ness Family Stone they are:  Margit, Helga Oline,  Stener M., Sarah H., Miller O.,  Charlotte and J. Mathilda </t>
  </si>
  <si>
    <t>Ness, Marie</t>
  </si>
  <si>
    <t>1 of  9 graves  grouped near the  Ole. A. Lomen Family Stone Married Name is Lomen</t>
  </si>
  <si>
    <t>Ness, Miller O.</t>
  </si>
  <si>
    <t xml:space="preserve">Brother  1 of  7 graves  grouped near the  Margit Ness Family Stone </t>
  </si>
  <si>
    <t>Ness, Sarah H.</t>
  </si>
  <si>
    <t>Ness, Stener M.</t>
  </si>
  <si>
    <t xml:space="preserve">Father  1 of  7 graves  grouped near the  Margit Ness Family Stone </t>
  </si>
  <si>
    <t>Odegaarden, Niels</t>
  </si>
  <si>
    <t xml:space="preserve">1811         </t>
  </si>
  <si>
    <t xml:space="preserve">no dates     </t>
  </si>
  <si>
    <t>Øie, Ingeborg</t>
  </si>
  <si>
    <t xml:space="preserve">Aged 18 Ms  d/o Martha Øie  </t>
  </si>
  <si>
    <t>Øie, Martha Severson</t>
  </si>
  <si>
    <t>Mar 18, 1839</t>
  </si>
  <si>
    <t>Oline, Helga</t>
  </si>
  <si>
    <t>Olson, Els</t>
  </si>
  <si>
    <t>Olson, Gjertrud</t>
  </si>
  <si>
    <t>Feb. , 1819</t>
  </si>
  <si>
    <t>Feb. 26, 1907</t>
  </si>
  <si>
    <t xml:space="preserve">s/s  Halvor  Olson  </t>
  </si>
  <si>
    <t>Olson, Halvor</t>
  </si>
  <si>
    <t>1823</t>
  </si>
  <si>
    <t xml:space="preserve">s/s Gjertrud  Olson  </t>
  </si>
  <si>
    <t>Østrem, Berit Knudsdatter</t>
  </si>
  <si>
    <t>1 of  8 graves  grouped near the  Gullik K. and Berit G. Lien Stone Married Name is Lien</t>
  </si>
  <si>
    <t>Ostrem, Christopher Anderson</t>
  </si>
  <si>
    <t>Nov. 28, 1819</t>
  </si>
  <si>
    <t>June 29, 1888</t>
  </si>
  <si>
    <t xml:space="preserve">Grouped with 2 other Ostrem Graves:   Thorkel Anderson and Inger Caroline Ostrem </t>
  </si>
  <si>
    <t>Ostrem, Inger Caroline</t>
  </si>
  <si>
    <t>Apr. 27, 1821</t>
  </si>
  <si>
    <t>Mar. 14, 1901</t>
  </si>
  <si>
    <t xml:space="preserve">Grouped with 2 other Ostrem Graves:  Thorkel Anderson  and Christopher Anderson Ostrem </t>
  </si>
  <si>
    <t>Ostrem, Thorkel Anderson</t>
  </si>
  <si>
    <t>Dec. 1, 1806</t>
  </si>
  <si>
    <t>Oct. 2, 1885</t>
  </si>
  <si>
    <t xml:space="preserve">Grouped with 2 other Ostrem Graves:  Inger Caroline Ostrem and Christopher Anderson Ostrem </t>
  </si>
  <si>
    <t>Oylo, ????</t>
  </si>
  <si>
    <t xml:space="preserve">Grouped with 5 other Oylo Graves: Ingeborg,  Sigrid, Ingeborg Oyloe,  Ole J. Oyloe and ???? </t>
  </si>
  <si>
    <t>May, 1889</t>
  </si>
  <si>
    <t>June 7, 1900</t>
  </si>
  <si>
    <t xml:space="preserve">c/o Jorg?? &amp; Olive Oylo s/s Ingeborg  Oylo  Grouped with 5 other Oylo Graves:  Sigrid, Ingeborg Oyloe, Ole J. Oyloe,  ???? and Ingeborg </t>
  </si>
  <si>
    <t>Oylo, Ingeborg</t>
  </si>
  <si>
    <t>Jan. 12, 1867</t>
  </si>
  <si>
    <t>Mar. 30, 1891</t>
  </si>
  <si>
    <t xml:space="preserve">s/s  ????  Oylo  Grouped with 5 other Oylo Graves:  Sigrid,  Ingeborg Oyloe, Ole J. Oyloe, ????  and ???? </t>
  </si>
  <si>
    <t>Oylo, Sigrid</t>
  </si>
  <si>
    <t>Apr. 10, 1852</t>
  </si>
  <si>
    <t>Jan. 1, 1921</t>
  </si>
  <si>
    <t xml:space="preserve">w/o H. J. Oylo  Grouped with 5 other Oylo Graves:  Ole J. Oyloe, ????, ????,  Ingeborg and Ingeborg Oyloe </t>
  </si>
  <si>
    <t>Oyloe, Anna</t>
  </si>
  <si>
    <t>Jan. 6, 1910</t>
  </si>
  <si>
    <t xml:space="preserve">1 of  7 graves  grouped near the  Anna Oyloe Family Stone </t>
  </si>
  <si>
    <t>Oyloe, Anna Family Stone</t>
  </si>
  <si>
    <t xml:space="preserve">7  graves are grouped around the  Anna Oyloe Family Stone they are:  Anna M. (Oyloe), Jorgline O.,  Christine R., Jorgen, Anna,  Carl M. and Benne </t>
  </si>
  <si>
    <t>Oyloe, Anna M.</t>
  </si>
  <si>
    <t>Mar. 13, 1880</t>
  </si>
  <si>
    <t>Feb. 3, 1907</t>
  </si>
  <si>
    <t>s/s  Ruth L.  Rygg  1 of  7 graves  grouped near the  Anna Oyloe Family Stone Married Name is Rygg</t>
  </si>
  <si>
    <t>Oyloe, Benne</t>
  </si>
  <si>
    <t>1896</t>
  </si>
  <si>
    <t>Oyloe, Carl M.</t>
  </si>
  <si>
    <t>Dec. 7, 1889</t>
  </si>
  <si>
    <t>Feb. 8, 1910</t>
  </si>
  <si>
    <t>Oyloe, Christine R.</t>
  </si>
  <si>
    <t>Apr. 9, 1885</t>
  </si>
  <si>
    <t>May 29, 1905</t>
  </si>
  <si>
    <t>Oyloe, Gudmund</t>
  </si>
  <si>
    <t>Nov 2, 1821</t>
  </si>
  <si>
    <t>Dec 8, 1896</t>
  </si>
  <si>
    <t xml:space="preserve">s/s  Marit C.  Oyloe  4  graves are grouped around the  Gudmund Oyloe Stone they are:  Gudmund, Gudmund, Marit C. and T. A. </t>
  </si>
  <si>
    <t>Nov. 8, 1862</t>
  </si>
  <si>
    <t>Feb. 8, 1949</t>
  </si>
  <si>
    <t xml:space="preserve">1 of  4 graves  grouped near the  Gudmund Oyloe Stone </t>
  </si>
  <si>
    <t>Oyloe, Ingeborg</t>
  </si>
  <si>
    <t>Aug. 20, 1877</t>
  </si>
  <si>
    <t>Oct. 5, 1963</t>
  </si>
  <si>
    <t xml:space="preserve">Adjacent stone to:   Ole J.  Oyloe  Grouped with 5 other Oylo Graves: ????, ????, Ingeborg  Sigrid and Ole J. Oyloe </t>
  </si>
  <si>
    <t>Oyloe, Jorgen</t>
  </si>
  <si>
    <t xml:space="preserve">Served in WW I  1 of  7 graves  grouped near the  Anna Oyloe Family Stone </t>
  </si>
  <si>
    <t>Oyloe, Jorgline O.</t>
  </si>
  <si>
    <t>Jan. 7, 1882</t>
  </si>
  <si>
    <t>Nov. 16, 1904</t>
  </si>
  <si>
    <t>Oyloe, Marit C.</t>
  </si>
  <si>
    <t>Jan 7, 1826</t>
  </si>
  <si>
    <t>Mar 21, 1907</t>
  </si>
  <si>
    <t xml:space="preserve">s/s Gudmund  Oyloe  1 of  4 graves  grouped near the  Gudmund Oyloe Stone </t>
  </si>
  <si>
    <t>Oyloe, Matthew Ronald</t>
  </si>
  <si>
    <t>Feb. 8, 1929</t>
  </si>
  <si>
    <t>Nov. 6, 1999</t>
  </si>
  <si>
    <t>Oyloe, Ole J.</t>
  </si>
  <si>
    <t>Jan. 21, 1858</t>
  </si>
  <si>
    <t>Nov. 4, 1939</t>
  </si>
  <si>
    <t xml:space="preserve">Adjacent stone to:   Ingeborg  Oyloe  Grouped with 5 other Oylo Graves: ????, Ingeborg,  Sigrid,  Ingeborg Oyloe and ???? </t>
  </si>
  <si>
    <t>Oyloe, T. A.</t>
  </si>
  <si>
    <t>Peck, Ethel (Nerlie)</t>
  </si>
  <si>
    <t xml:space="preserve">w/o George H. Peck  p/o Janice, Gloria and Nancy 1 of  9 graves  grouped near the  Henry L. and Nellie Nerlie Stone </t>
  </si>
  <si>
    <t>Peck, George H.</t>
  </si>
  <si>
    <t>Jan. 18, 1920</t>
  </si>
  <si>
    <t>Feb. 13, 2006</t>
  </si>
  <si>
    <t xml:space="preserve">h/o Ethel (Nerlie)  p/o Janice, Gloria and Nancy 1 of  9 graves  grouped near the  Henry L. and Nellie Nerlie Stone </t>
  </si>
  <si>
    <t>Rue, H. O.</t>
  </si>
  <si>
    <t xml:space="preserve">no date      </t>
  </si>
  <si>
    <t>Rue, Hannah J.</t>
  </si>
  <si>
    <t xml:space="preserve">1865 Nov 9   </t>
  </si>
  <si>
    <t xml:space="preserve">1881 Dec 20  </t>
  </si>
  <si>
    <t>Rue, Ole Olson</t>
  </si>
  <si>
    <t>Jan. , 1815</t>
  </si>
  <si>
    <t>Oct. 10, 1895</t>
  </si>
  <si>
    <t>Rygg, Anna M. (Oyloe)</t>
  </si>
  <si>
    <t xml:space="preserve">s/s  Ruth L.  Rygg  1 of  7 graves  grouped near the  Anna Oyloe Family Stone </t>
  </si>
  <si>
    <t>Rygg, Ruth L.</t>
  </si>
  <si>
    <t>Mar. 4, 1904</t>
  </si>
  <si>
    <t xml:space="preserve">s/s Anna M. (Oyloe)  Rygg  </t>
  </si>
  <si>
    <t>Salverson, Bessie M. (Lomen)</t>
  </si>
  <si>
    <t xml:space="preserve">Aged 33 Ys 10 Ms 10 Ds  1 of  9 graves  grouped near the  Ole. A. Lomen Family Stone </t>
  </si>
  <si>
    <t>Sandnes, Ingeborg T.</t>
  </si>
  <si>
    <t>Feb. 24, 1825</t>
  </si>
  <si>
    <t>Sandnes, Thosten T.</t>
  </si>
  <si>
    <t>Oct. 13, 1822</t>
  </si>
  <si>
    <t>July 31, 1899</t>
  </si>
  <si>
    <t>Schmitt, Robyn L. (Kolaas)</t>
  </si>
  <si>
    <t xml:space="preserve">w/o Daryl Schmitt  m/o Kaiya &amp; Kara Hageman </t>
  </si>
  <si>
    <t>Skjærseth, Helga</t>
  </si>
  <si>
    <t>Oct. 28, 1862</t>
  </si>
  <si>
    <t>Sorli, Anne</t>
  </si>
  <si>
    <t xml:space="preserve">1807         </t>
  </si>
  <si>
    <t xml:space="preserve">1874         </t>
  </si>
  <si>
    <t>Sorli, E. H.</t>
  </si>
  <si>
    <t>Syverson Næpstad, Anne</t>
  </si>
  <si>
    <t>Oct. 25, 1827</t>
  </si>
  <si>
    <t>Apr. 11, 1889</t>
  </si>
  <si>
    <t xml:space="preserve">w/o Jorgen Syverson  s/s 3 other Næpstad Graves:   Knudt Johnson,  Gulbrand Syverson and Jorgen Syverson </t>
  </si>
  <si>
    <t>Syverson Næpstad, Gulbrand</t>
  </si>
  <si>
    <t>Jan. 24, 1864</t>
  </si>
  <si>
    <t>May 4, 1864</t>
  </si>
  <si>
    <t xml:space="preserve">s/s 3 other Næpstad Graves:  Jorgen Syverson, Anne Syverson and Knudt Johnson </t>
  </si>
  <si>
    <t>Syverson Næpstad, Jorgen</t>
  </si>
  <si>
    <t>Aug. 7, 1828</t>
  </si>
  <si>
    <t>Aug. 13, 1914</t>
  </si>
  <si>
    <t xml:space="preserve">h/o Anne  s/s 3 other Næpstad Graves:   Anne Syverson,  Knudt Johnson and Gulbrand Syverson </t>
  </si>
  <si>
    <t>Syverson Næpstad, Niels</t>
  </si>
  <si>
    <t>Aug. 2, 1868</t>
  </si>
  <si>
    <t>Sept. 24, 1869</t>
  </si>
  <si>
    <t xml:space="preserve">s/o Jorgen &amp; Anne Syverson  </t>
  </si>
  <si>
    <t>Syverson, A. Willard</t>
  </si>
  <si>
    <t>Syverson, Agnes J.</t>
  </si>
  <si>
    <t xml:space="preserve">1 of  4 graves  grouped near the  Arthur Syverson Family Stone </t>
  </si>
  <si>
    <t>Syverson, Arthur</t>
  </si>
  <si>
    <t>1967</t>
  </si>
  <si>
    <t>Syverson, Arthur Family Stone</t>
  </si>
  <si>
    <t xml:space="preserve">4  graves are grouped around the  Arthur Syverson Family Stone they are:  Arthur, Alice Oliva,  Donald and Roland </t>
  </si>
  <si>
    <t>Syverson, Clarence E.</t>
  </si>
  <si>
    <t>June 28, 1894</t>
  </si>
  <si>
    <t>Apr. 12, 1925</t>
  </si>
  <si>
    <t xml:space="preserve">Co. E. 1st Iowa Inf  1 of  4 graves  grouped near the  Gulbrand Syverson Family Stone </t>
  </si>
  <si>
    <t>Syverson, Donald</t>
  </si>
  <si>
    <t>Nov. 1, 1955</t>
  </si>
  <si>
    <t xml:space="preserve">s/o Elaine &amp; Ardell Syverson  1 of  4 graves  grouped near the  Arthur Syverson Family Stone </t>
  </si>
  <si>
    <t>Syverson, Gulbrand</t>
  </si>
  <si>
    <t>Sept. 24, 1865</t>
  </si>
  <si>
    <t>Sept. 23, 1946</t>
  </si>
  <si>
    <t xml:space="preserve">1 of  4 graves  grouped near the  Gulbrand Syverson Family Stone </t>
  </si>
  <si>
    <t>Syverson, Gulbrand Family Stone</t>
  </si>
  <si>
    <t xml:space="preserve">4  graves are grouped around the  Gulbrand Syverson Family Stone they are:  Gulbrand, Martha,  Clarence E. and Melvin T. </t>
  </si>
  <si>
    <t>Syverson, Martha</t>
  </si>
  <si>
    <t>Sept. 20, 1870</t>
  </si>
  <si>
    <t>Mar. 28, 1918</t>
  </si>
  <si>
    <t>Syverson, Melvin T.</t>
  </si>
  <si>
    <t>Syverson, Roland</t>
  </si>
  <si>
    <t>Thoreson, Jorgen</t>
  </si>
  <si>
    <t>1808</t>
  </si>
  <si>
    <t>May 20, 1881</t>
  </si>
  <si>
    <t xml:space="preserve">7  graves are grouped around the  Jorgen and Kari Thoreson Stone they are:  Jorgen, Kari, Eli Jorgenson,  A??? Jorgenson, George L. Jorgenson, Thore Jorgenson and Dorthea Jorgenson </t>
  </si>
  <si>
    <t>Thoreson, Kari</t>
  </si>
  <si>
    <t>July 20, 1821</t>
  </si>
  <si>
    <t>Dec. 31, 1892</t>
  </si>
  <si>
    <t>Thorgrimson, Jacob</t>
  </si>
  <si>
    <t>Aug. 3, 1821</t>
  </si>
  <si>
    <t>Apr. 25, 190?</t>
  </si>
  <si>
    <t xml:space="preserve">4  graves are grouped around the  Jacob Thorgrimson Stone they are:  Jacob, Maria, Jacob J. and Kjersti </t>
  </si>
  <si>
    <t>Thorgrimson, Jacob J.</t>
  </si>
  <si>
    <t>Mar 19, 1863</t>
  </si>
  <si>
    <t>Nov 1, 1893</t>
  </si>
  <si>
    <t xml:space="preserve">1 of  4 graves  grouped near the  Jacob Thorgrimson Stone </t>
  </si>
  <si>
    <t>Thorgrimson, Kjersti</t>
  </si>
  <si>
    <t>Nov. 11, 1857</t>
  </si>
  <si>
    <t>ar. 22, 1865</t>
  </si>
  <si>
    <t>Thorgrimson, Maria</t>
  </si>
  <si>
    <t>Dec. 31, 1859</t>
  </si>
  <si>
    <t>Mar 4, 1926</t>
  </si>
  <si>
    <t xml:space="preserve">1 of  4 graves  grouped near the  Jacob     Thorgrimson Stone </t>
  </si>
  <si>
    <t>Tollefson, Alma M.</t>
  </si>
  <si>
    <t xml:space="preserve">w/o Herbert O. Tollefson  p/o Viola, walter, Lillian, Helen, Pearl &amp; Ldna grace 1 of  4 graves  grouped near the  Herbert O. and Alma M. Tollefson Stone </t>
  </si>
  <si>
    <t>Tollefson, Helen R.</t>
  </si>
  <si>
    <t xml:space="preserve">1 of  4 graves  grouped near the  Herbert O. and Alma M. Tollefson Stone </t>
  </si>
  <si>
    <t>Tollefson, Herbert O.</t>
  </si>
  <si>
    <t xml:space="preserve">h/o Alma M.  p/o Viola, Walter, Lillian, Helen, Pearl &amp; Ldna Grace 4  graves are grouped around the  Herbert O. and Alma M. Tollefson Stone they are:  Herbert O., Alma M., Helen R. and Pearl E. </t>
  </si>
  <si>
    <t>Tollefson, Ole</t>
  </si>
  <si>
    <t>Tollefson, Pearl E.</t>
  </si>
  <si>
    <t>Tollefson, Sophia</t>
  </si>
  <si>
    <t>Venem, Ingeborg</t>
  </si>
  <si>
    <t>Feb. 14, 1887</t>
  </si>
  <si>
    <t xml:space="preserve">s/s  Jens T.  Venem  </t>
  </si>
  <si>
    <t>Venem, Jens T.</t>
  </si>
  <si>
    <t>Apr 10, 1823</t>
  </si>
  <si>
    <t>Nov 19, 1893</t>
  </si>
  <si>
    <t xml:space="preserve">s/s Ingeborg  Venem  </t>
  </si>
  <si>
    <t>Volden, Guri</t>
  </si>
  <si>
    <t>Grouped with 2 other Hagen Graves:  Ole H.  and Anne (Lomen) Married Name is Hagen</t>
  </si>
  <si>
    <t>Ward, Sadie (Lensch)</t>
  </si>
  <si>
    <t xml:space="preserve">m/o David &amp; John  Grouped with 2 other Lensch Graves:  Alma  and Harry J. </t>
  </si>
  <si>
    <t>Springfield</t>
  </si>
  <si>
    <t>Aug. 31, 1999</t>
  </si>
  <si>
    <t>June 29, 1905</t>
  </si>
  <si>
    <t>Estrem, Anna (Lien)</t>
  </si>
  <si>
    <t>d/o Christofer G. and Christine (Gullickson) Lien Married Mayhard H. Estrem on Dec. 27, 1941</t>
  </si>
  <si>
    <t>June 4, 1925</t>
  </si>
  <si>
    <t>Mar. 16, 2000</t>
  </si>
  <si>
    <t>Syverson, Alice Oliva (Estrem)</t>
  </si>
  <si>
    <t>Mar. 15, 1895</t>
  </si>
  <si>
    <t>Jan. , 1951</t>
  </si>
  <si>
    <t xml:space="preserve">Married Nov. 14, 1923, to Arthur Syverson 1 of  4 graves  grouped near the  Arthur Syverson Family Stone </t>
  </si>
  <si>
    <t>Estrem, Alice Oliva</t>
  </si>
  <si>
    <t>winneshiek</t>
  </si>
  <si>
    <t xml:space="preserve"> graves is mainly based on a 100% Photo survey conducted by Bill Waters in August 2010 and was created by merging the information found in the Works Project Administration (WPA) 1930’s Graves Registration Survey (</t>
  </si>
  <si>
    <t>Ekren, Sigrid Hoyme (Riste)</t>
  </si>
  <si>
    <t xml:space="preserve">Aged 96 Ys w/o Gjermund G. Hoyme G. Maried 1822 h/o Even A. Ekren Married 1858  Adjacent stone to:   Even A.  Ekren Formand G. Hoymes mor" translates to: Foreman/Chairman G. Hoyme's mother. </t>
  </si>
  <si>
    <t>Riste, Sigrid Hoyme</t>
  </si>
  <si>
    <t>Hoyme, Sigrid  (Riste)</t>
  </si>
  <si>
    <t>Bergeland, Laura Josefine</t>
  </si>
  <si>
    <t>Bergeland, Mrs. Sina</t>
  </si>
  <si>
    <t>Bergeland, Rasmus</t>
  </si>
  <si>
    <t>Iowa Corp 165 Depot Brig  6  graves are grouped around the  Ansgar Bernard Bergland Stone they are:  Ansgar Bernard, Rasmus Bergeland, Miller J. Bergland,  Mrs. Sina Bergeland, Laura Josefine Bergeland and Seval Bernt Bergland</t>
  </si>
  <si>
    <t>Hogenson, Larry Arnold</t>
  </si>
  <si>
    <t xml:space="preserve">h/o Arlene M.  Married: Mar. 2, 1943 p/o Sheryl, Joyce, Larry &amp; Dale Adjacent stone to:   Larry Arnold  Hogenson </t>
  </si>
  <si>
    <t>Odegaarden, Helge Nelson</t>
  </si>
  <si>
    <t>Apr. 17, 1829</t>
  </si>
  <si>
    <t>Jevne, Anna G.</t>
  </si>
  <si>
    <t>Jevne, Christine G.</t>
  </si>
  <si>
    <t>Jevne, Thomas G.</t>
  </si>
  <si>
    <t xml:space="preserve">Bjelbole, Knut </t>
  </si>
  <si>
    <t>Nefstad, Endre Johnson</t>
  </si>
  <si>
    <t>Kolaas, Kenneth B.</t>
  </si>
  <si>
    <t>Myrn, Turger Olsen</t>
  </si>
  <si>
    <t xml:space="preserve">Aged 73 Ys  Grouped with 2 other Myhren Graves:  Lovise and Turger Olsen Myrn </t>
  </si>
  <si>
    <t xml:space="preserve">d/o Torger og Ingebor Olsen Myhren  Grouped with 2 other Myhren Graves:  Ole Hansen  and Turger Olsen Myrn </t>
  </si>
  <si>
    <t xml:space="preserve">4  graves are grouped around the  H. Nelson Family Stone they are:  Staale Torstensen, Father,  Mother and Ida G. </t>
  </si>
  <si>
    <t xml:space="preserve">Torstensen, Staale </t>
  </si>
  <si>
    <t>Nelson, Mother</t>
  </si>
  <si>
    <t>Nelson, Father</t>
  </si>
  <si>
    <t>Nerlie, Engel G.</t>
  </si>
  <si>
    <t xml:space="preserve">4  graves are grouped around the  Engel G. and Marit Nerlie Stone they are:  Engel G., Marit, Iver H. and Bertha Maria </t>
  </si>
  <si>
    <t xml:space="preserve">1 of  4 graves  grouped near the  Engel G. and Marit Nerlie Stone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</si>
</sst>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name val="Calibri"/>
      <family val="2"/>
      <scheme val="minor"/>
    </font>
    <font>
      <sz val="11"/>
      <color theme="1"/>
      <name val="Calibri"/>
      <family val="2"/>
      <scheme val="minor"/>
    </font>
    <font>
      <sz val="10"/>
      <name val="Calibri"/>
      <family val="2"/>
      <scheme val="minor"/>
    </font>
    <font>
      <sz val="12"/>
      <color theme="1"/>
      <name val="Calibri"/>
      <family val="2"/>
      <scheme val="minor"/>
    </font>
    <font>
      <b/>
      <sz val="12"/>
      <name val="Calibri"/>
      <family val="2"/>
      <scheme val="minor"/>
    </font>
    <font>
      <sz val="12"/>
      <color rgb="FF800000"/>
      <name val="Calibri"/>
      <family val="2"/>
      <scheme val="minor"/>
    </font>
    <font>
      <sz val="10"/>
      <color theme="1"/>
      <name val="Calibri"/>
      <family val="2"/>
      <scheme val="minor"/>
    </font>
    <font>
      <sz val="10"/>
      <color theme="1"/>
      <name val="Arial"/>
      <family val="2"/>
    </font>
    <font>
      <sz val="11"/>
      <color rgb="FF333333"/>
      <name val="Arial"/>
      <family val="2"/>
    </font>
  </fonts>
  <fills count="4">
    <fill>
      <patternFill patternType="none"/>
    </fill>
    <fill>
      <patternFill patternType="gray125"/>
    </fill>
    <fill>
      <patternFill patternType="solid">
        <fgColor rgb="FFFF0000"/>
        <bgColor indexed="64"/>
      </patternFill>
    </fill>
    <fill>
      <patternFill patternType="solid">
        <fgColor theme="3" tint="0.79998168889431442"/>
        <bgColor indexed="64"/>
      </patternFill>
    </fill>
  </fills>
  <borders count="1">
    <border>
      <left/>
      <right/>
      <top/>
      <bottom/>
      <diagonal/>
    </border>
  </borders>
  <cellStyleXfs count="2">
    <xf numFmtId="0" fontId="0" fillId="0" borderId="0"/>
    <xf numFmtId="9" fontId="2" fillId="0" borderId="0" applyFont="0" applyFill="0" applyBorder="0" applyAlignment="0" applyProtection="0"/>
  </cellStyleXfs>
  <cellXfs count="36">
    <xf numFmtId="0" fontId="0" fillId="0" borderId="0" xfId="0"/>
    <xf numFmtId="0" fontId="1" fillId="0" borderId="0" xfId="0" applyFont="1" applyFill="1" applyBorder="1" applyAlignment="1"/>
    <xf numFmtId="0" fontId="1" fillId="0" borderId="0" xfId="0" applyFont="1" applyFill="1" applyBorder="1" applyAlignment="1">
      <alignment horizontal="center"/>
    </xf>
    <xf numFmtId="0" fontId="1" fillId="0" borderId="0" xfId="0" applyFont="1" applyFill="1" applyBorder="1"/>
    <xf numFmtId="0" fontId="1" fillId="0" borderId="0" xfId="0" applyFont="1" applyFill="1"/>
    <xf numFmtId="0" fontId="3" fillId="3" borderId="0" xfId="0" applyFont="1" applyFill="1" applyBorder="1" applyAlignment="1">
      <alignment horizontal="center"/>
    </xf>
    <xf numFmtId="0" fontId="0" fillId="0" borderId="0" xfId="0" applyAlignment="1"/>
    <xf numFmtId="1" fontId="0" fillId="0" borderId="0" xfId="0" applyNumberFormat="1" applyAlignment="1">
      <alignment horizontal="center"/>
    </xf>
    <xf numFmtId="9" fontId="0" fillId="0" borderId="0" xfId="1" applyFont="1" applyAlignment="1">
      <alignment horizontal="center"/>
    </xf>
    <xf numFmtId="0" fontId="1" fillId="0" borderId="0" xfId="0" applyFont="1" applyBorder="1" applyAlignment="1"/>
    <xf numFmtId="0" fontId="3" fillId="0" borderId="0" xfId="0" applyFont="1" applyFill="1" applyBorder="1" applyAlignment="1">
      <alignment horizontal="center"/>
    </xf>
    <xf numFmtId="0" fontId="1" fillId="0" borderId="0" xfId="0" applyFont="1" applyAlignment="1"/>
    <xf numFmtId="0" fontId="0" fillId="0" borderId="0" xfId="0" applyNumberFormat="1" applyAlignment="1"/>
    <xf numFmtId="0" fontId="0" fillId="2" borderId="0" xfId="0" applyFill="1" applyAlignment="1"/>
    <xf numFmtId="0" fontId="8" fillId="0" borderId="0" xfId="0" applyFont="1" applyAlignment="1"/>
    <xf numFmtId="0" fontId="0" fillId="0" borderId="0" xfId="0" applyFill="1"/>
    <xf numFmtId="0" fontId="0" fillId="0" borderId="0" xfId="0" applyFill="1" applyAlignment="1"/>
    <xf numFmtId="0" fontId="4" fillId="0" borderId="0" xfId="0" applyFont="1" applyFill="1" applyBorder="1" applyAlignment="1"/>
    <xf numFmtId="14" fontId="4" fillId="0" borderId="0" xfId="0" applyNumberFormat="1" applyFont="1" applyFill="1" applyBorder="1" applyAlignment="1"/>
    <xf numFmtId="0" fontId="3" fillId="0" borderId="0" xfId="0" applyFont="1" applyFill="1" applyAlignment="1"/>
    <xf numFmtId="0" fontId="7" fillId="0" borderId="0" xfId="0" applyNumberFormat="1" applyFont="1" applyFill="1" applyAlignment="1"/>
    <xf numFmtId="0" fontId="6" fillId="2" borderId="0" xfId="0" applyFont="1" applyFill="1" applyAlignment="1">
      <alignment horizontal="left"/>
    </xf>
    <xf numFmtId="0" fontId="1" fillId="0" borderId="0" xfId="0" applyFont="1" applyFill="1" applyBorder="1" applyAlignment="1">
      <alignment wrapText="1"/>
    </xf>
    <xf numFmtId="0" fontId="1" fillId="0" borderId="0" xfId="0" applyFont="1" applyFill="1" applyBorder="1" applyAlignment="1">
      <alignment horizontal="center" wrapText="1"/>
    </xf>
    <xf numFmtId="49" fontId="1" fillId="0" borderId="0" xfId="0" quotePrefix="1" applyNumberFormat="1" applyFont="1" applyFill="1" applyBorder="1" applyAlignment="1"/>
    <xf numFmtId="49" fontId="1" fillId="0" borderId="0" xfId="0" applyNumberFormat="1" applyFont="1" applyFill="1" applyBorder="1" applyAlignment="1"/>
    <xf numFmtId="0" fontId="1" fillId="0" borderId="0" xfId="0" quotePrefix="1" applyFont="1" applyFill="1" applyBorder="1" applyAlignment="1"/>
    <xf numFmtId="0" fontId="1" fillId="0" borderId="0" xfId="0" applyFont="1" applyFill="1" applyAlignment="1"/>
    <xf numFmtId="0" fontId="0" fillId="0" borderId="0" xfId="0" applyFill="1" applyAlignment="1">
      <alignment horizontal="center"/>
    </xf>
    <xf numFmtId="0" fontId="1" fillId="0" borderId="0" xfId="0" quotePrefix="1" applyFont="1" applyFill="1" applyBorder="1"/>
    <xf numFmtId="49" fontId="1" fillId="0" borderId="0" xfId="0" applyNumberFormat="1" applyFont="1" applyFill="1" applyBorder="1" applyAlignment="1">
      <alignment horizontal="center"/>
    </xf>
    <xf numFmtId="0" fontId="1" fillId="0" borderId="0" xfId="0" quotePrefix="1" applyFont="1" applyFill="1" applyBorder="1" applyAlignment="1">
      <alignment horizontal="center"/>
    </xf>
    <xf numFmtId="0" fontId="7" fillId="0" borderId="0" xfId="0" applyFont="1" applyFill="1" applyBorder="1" applyAlignment="1">
      <alignment horizontal="center"/>
    </xf>
    <xf numFmtId="49" fontId="1" fillId="0" borderId="0" xfId="0" quotePrefix="1" applyNumberFormat="1" applyFont="1" applyFill="1" applyBorder="1" applyAlignment="1">
      <alignment horizontal="center"/>
    </xf>
    <xf numFmtId="15" fontId="1" fillId="0" borderId="0" xfId="0" quotePrefix="1" applyNumberFormat="1" applyFont="1" applyFill="1" applyBorder="1"/>
    <xf numFmtId="0" fontId="9" fillId="0" borderId="0" xfId="0" applyFont="1"/>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10</xdr:col>
      <xdr:colOff>0</xdr:colOff>
      <xdr:row>0</xdr:row>
      <xdr:rowOff>0</xdr:rowOff>
    </xdr:from>
    <xdr:ext cx="9525" cy="9525"/>
    <xdr:pic>
      <xdr:nvPicPr>
        <xdr:cNvPr id="2010"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oneCellAnchor>
  <xdr:oneCellAnchor>
    <xdr:from>
      <xdr:col>10</xdr:col>
      <xdr:colOff>0</xdr:colOff>
      <xdr:row>0</xdr:row>
      <xdr:rowOff>0</xdr:rowOff>
    </xdr:from>
    <xdr:ext cx="9525" cy="9525"/>
    <xdr:pic>
      <xdr:nvPicPr>
        <xdr:cNvPr id="201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oneCellAnchor>
  <xdr:oneCellAnchor>
    <xdr:from>
      <xdr:col>10</xdr:col>
      <xdr:colOff>0</xdr:colOff>
      <xdr:row>0</xdr:row>
      <xdr:rowOff>0</xdr:rowOff>
    </xdr:from>
    <xdr:ext cx="9525" cy="9525"/>
    <xdr:pic>
      <xdr:nvPicPr>
        <xdr:cNvPr id="201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oneCellAnchor>
  <xdr:oneCellAnchor>
    <xdr:from>
      <xdr:col>10</xdr:col>
      <xdr:colOff>0</xdr:colOff>
      <xdr:row>0</xdr:row>
      <xdr:rowOff>0</xdr:rowOff>
    </xdr:from>
    <xdr:ext cx="9525" cy="9525"/>
    <xdr:pic>
      <xdr:nvPicPr>
        <xdr:cNvPr id="201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oneCellAnchor>
  <xdr:oneCellAnchor>
    <xdr:from>
      <xdr:col>10</xdr:col>
      <xdr:colOff>0</xdr:colOff>
      <xdr:row>0</xdr:row>
      <xdr:rowOff>0</xdr:rowOff>
    </xdr:from>
    <xdr:ext cx="9525" cy="9525"/>
    <xdr:pic>
      <xdr:nvPicPr>
        <xdr:cNvPr id="201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oneCellAnchor>
  <xdr:oneCellAnchor>
    <xdr:from>
      <xdr:col>10</xdr:col>
      <xdr:colOff>0</xdr:colOff>
      <xdr:row>0</xdr:row>
      <xdr:rowOff>0</xdr:rowOff>
    </xdr:from>
    <xdr:ext cx="9525" cy="9525"/>
    <xdr:pic>
      <xdr:nvPicPr>
        <xdr:cNvPr id="201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oneCellAnchor>
  <xdr:twoCellAnchor editAs="oneCell">
    <xdr:from>
      <xdr:col>10</xdr:col>
      <xdr:colOff>0</xdr:colOff>
      <xdr:row>0</xdr:row>
      <xdr:rowOff>0</xdr:rowOff>
    </xdr:from>
    <xdr:to>
      <xdr:col>10</xdr:col>
      <xdr:colOff>9525</xdr:colOff>
      <xdr:row>0</xdr:row>
      <xdr:rowOff>9525</xdr:rowOff>
    </xdr:to>
    <xdr:pic>
      <xdr:nvPicPr>
        <xdr:cNvPr id="201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1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1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1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2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2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2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2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2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2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26"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2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2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2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3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3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3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3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3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3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3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3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3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3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4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4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4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4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4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4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4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4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4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4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5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5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5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5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5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5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5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5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5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5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60"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6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6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6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6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6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6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6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6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6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7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7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7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7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7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7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7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7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7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7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8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8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8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8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8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8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8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8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8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8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9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9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9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9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94"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95"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96"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97"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98"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099"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00"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01"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02"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03"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04"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05"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06"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07"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08"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09"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10"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11"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1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1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1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1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1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1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1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1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2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2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2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2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2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2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2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27"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28"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29"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30"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31"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32"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33"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34"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35"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36"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37"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38"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39"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40"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41"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42"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43"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44"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45"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46"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47"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48"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49"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50"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51"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52"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53"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54"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55"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56"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57"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58"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59"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60"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61"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6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6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6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6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6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6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6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6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7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7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7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7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7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7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7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7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78"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79"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80"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81"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82"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83"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84"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85"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86"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87"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88"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89"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90"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91"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92"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93"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94"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95"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96"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97"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98"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199"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00"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01"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02"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03"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04"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05"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06"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07"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08"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09"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10"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11"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1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1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1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1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1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1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1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1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2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2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2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2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2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2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2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2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28"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29"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30"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31"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32"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33"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34"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35"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36"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37"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38"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39"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40"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41"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42"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43"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44"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45"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4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4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4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4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5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5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5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5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5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5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5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5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5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5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6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6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6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6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6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6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6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6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6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6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7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7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7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7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7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7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7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7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78"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79"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80"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81"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82"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83"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84"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85"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86"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87"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88"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89"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90"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91"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92"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93"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94"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95"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9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9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9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29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0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0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0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0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0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0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0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0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0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0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1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11"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12"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13"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14"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15"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16"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17"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18"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19"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20"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21"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22"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23"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24"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25"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26"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27"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28"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2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3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3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3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3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3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3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3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3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3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3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4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4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4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4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44"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45"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4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4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4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4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5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5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5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5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5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5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5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5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5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5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6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6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62"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63"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64"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65"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66"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67"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68"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69"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70"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71"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72"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73"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74"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75"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76"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77"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78"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79"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80"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81"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82"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83"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84"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85"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86"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87"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88"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89"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90"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91"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92"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93"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94"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95"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96"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97"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98"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399"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00"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01"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02"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03"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04"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05"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06"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07"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08"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09"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10"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11"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12"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13"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14"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15"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16"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17"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18"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19"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20"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21"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22"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23"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24"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25"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26"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27"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28"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29"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30"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31"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32"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33"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34"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35"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36"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37"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38"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39"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40"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41"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42"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43"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44"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45"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46"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47"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48"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49"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50"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51"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52"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53"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54"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55"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56"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57"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58"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59"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60"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61"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6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6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6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6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6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6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6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6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7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7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7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7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7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7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7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7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78"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79"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80"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81"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82"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83"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84"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85"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86"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87"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88"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89"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90"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91"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92"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93"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94"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95"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96"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97"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98"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499"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00"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01"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02"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03"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04"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05"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06"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07"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08"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09"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10"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11"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1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1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1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1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1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1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1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1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2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2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2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2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2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2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2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2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28"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2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3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3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3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3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3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3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3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3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3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3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4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4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4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4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4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4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4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4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4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4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5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5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5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5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5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5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5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5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5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5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6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6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62"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63"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64"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65"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66"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67"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68"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69"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70"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71"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72"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73"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74"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75"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76"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77"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78"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79"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80"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8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8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8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8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8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8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8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8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8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9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9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9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9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9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9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96"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9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9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59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0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0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0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0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0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0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0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0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0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0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1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1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1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1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1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1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1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1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1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1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2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2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2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2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2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2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2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2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2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29"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30"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3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3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3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3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3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3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3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3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3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4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4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4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4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4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4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4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4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4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4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5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5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5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5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5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5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5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5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5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5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6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6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6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6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6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6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6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6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6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6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7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7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7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7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7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7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7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7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7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7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80"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81"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82"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83"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84"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85"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86"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87"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88"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89"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90"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91"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92"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93"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94"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95"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96"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97"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98"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699"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00"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01"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02"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03"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04"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05"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06"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07"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08"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09"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10"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11"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12"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13"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1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1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1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1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1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1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2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2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2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2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2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2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2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2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2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2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30"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31"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32"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33"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34"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35"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36"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37"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38"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39"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40"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41"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42"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43"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44"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45"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46"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47"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48"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49"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50"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51"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52"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53"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54"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55"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56"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57"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58"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59"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60"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61"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62"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63"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64"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65"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66"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67"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68"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69"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70"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71"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72"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73"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74"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75"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76"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77"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78"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79"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80"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81"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82"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83"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84"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85"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86"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87"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88"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89"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90"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91"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92"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93"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94"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95"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96"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97"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98"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799"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00"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01"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02"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03"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04"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05"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06"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07"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08"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09"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10"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11"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12"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13"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1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1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1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1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1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1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2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2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2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2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2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2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2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2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2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2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30"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3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3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3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3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3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3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3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3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3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4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4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4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4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4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4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46"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47"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4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4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5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5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5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5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5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5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5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5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5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5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6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6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6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6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6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6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6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6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6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6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7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7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7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7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7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7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7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7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7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7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80"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8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8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8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8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8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8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8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8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8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9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9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9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9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9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9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9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9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9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89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0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0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0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0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0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0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0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0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0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0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1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1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1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1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14"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15"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16"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17"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18"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19"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20"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21"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22"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23"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24"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25"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26"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27"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28"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29"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30"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3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3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3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3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3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3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3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3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3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4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4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4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4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4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4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4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4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4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4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5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5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5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5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5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5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5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5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5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5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6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6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6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6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6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6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6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6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6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6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7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7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7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7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7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7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7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7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7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7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80"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81"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82"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83"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84"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85"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86"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87"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88"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89"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90"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91"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92"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93"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94"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95"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96"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97"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98"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2999"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00"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01"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02"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03"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04"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05"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06"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07"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08"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09"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10"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11"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12"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13"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1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1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1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1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1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1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2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2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2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2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2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2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2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2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2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2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30"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3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3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3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3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3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3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3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3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3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4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4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4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4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4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4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4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4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4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4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5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5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5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5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5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5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5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5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5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5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6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6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6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6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64"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65"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66"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67"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68"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69"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70"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71"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72"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73"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74"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75"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76"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77"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78"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79"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80"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81"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8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8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8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8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8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8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8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8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9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9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9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9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9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9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9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9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98"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09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0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0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0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0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0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0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0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0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0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0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1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1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1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1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1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1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1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1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1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1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2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2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2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2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2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2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2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2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2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2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3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31"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32"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33"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3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3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3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3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3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3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4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4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4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4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4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4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4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4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4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4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5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5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5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5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5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5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5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5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5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5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6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6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6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6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6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6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6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6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6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6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7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7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7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7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7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7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7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7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7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7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8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8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82"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83"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84"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85"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86"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87"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88"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89"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90"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91"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92"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93"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94"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95"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96"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97"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98"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199"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00"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01"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02"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03"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04"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05"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06"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07"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08"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09"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10"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11"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12"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13"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14"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15"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1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1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1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1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2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2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2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2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2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2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2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2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2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2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3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3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32"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33"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34"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35"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36"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37"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38"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39"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40"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41"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42"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43"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44"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45"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46"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47"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48"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49"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50"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51"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52"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53"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54"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55"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56"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57"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58"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59"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60"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61"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62"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63"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64"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65"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66"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67"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68"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69"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70"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71"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72"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73"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74"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75"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76"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77"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78"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79"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80"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81"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82"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83"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84"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85"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86"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87"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88"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89"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90"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91"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92"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93"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94"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95"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96"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97"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98"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299"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00"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01"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02"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03"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04"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05"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06"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07"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08"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09"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10"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11"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12"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13"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14"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15"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16"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17"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18"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19"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20"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21"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22"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23"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24"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25"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26"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27"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28"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29"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30"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31"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32"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3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3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3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3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3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3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3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4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4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4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4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4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4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4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4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48"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49"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50"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5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5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5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5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5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5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5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5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5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6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6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6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6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6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6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66"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67"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68"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69"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70"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71"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72"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73"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74"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75"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76"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77"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78"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79"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80"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81"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82"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83"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8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8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8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8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8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8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9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9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9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9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9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9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9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9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9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39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0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0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0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0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0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0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0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0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0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0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1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1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1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1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1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1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16"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17"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18"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19"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20"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21"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22"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23"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24"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25"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26"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27"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28"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29"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30"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31"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32"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33"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3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3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3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3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3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3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4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4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4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4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4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4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4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4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4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4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5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5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5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5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5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5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5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5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5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5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6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6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6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6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6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6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6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6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6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6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7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7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7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7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7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7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7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7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7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7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8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8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82"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83"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84"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85"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86"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87"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88"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89"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90"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91"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92"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93"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94"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95"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96"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97"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98"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499"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00"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01"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02"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03"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04"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05"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06"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07"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08"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09"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10"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11"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12"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13"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14"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15"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1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1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1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1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2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2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2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2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2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2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2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2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2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2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3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3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32"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33"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34"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35"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36"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37"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38"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39"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40"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41"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42"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43"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44"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45"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46"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47"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48"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49"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50"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5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5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5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5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5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5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5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5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5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6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6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6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6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6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6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66"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6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6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6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7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7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7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7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7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7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7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7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7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7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8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8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8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8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8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8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8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8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8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8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9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9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9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9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9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9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9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9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9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59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00"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0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0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0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0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0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0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0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0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0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1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1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1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1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1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1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1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1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18"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19"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20"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21"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22"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23"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24"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25"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26"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27"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28"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29"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30"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31"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32"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33"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34"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35"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3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3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3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3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4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4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4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4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4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4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4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4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4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4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5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5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5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5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5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5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5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5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5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5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6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6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6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6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6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6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6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6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6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6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7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7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7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7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7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7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7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7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7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7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8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8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8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8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8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8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8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8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8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8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9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9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9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9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9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9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9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9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9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69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00"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01"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02"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03"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04"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05"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06"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07"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08"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09"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10"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11"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12"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13"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14"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15"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16"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17"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1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1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2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2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2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2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2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2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2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2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2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2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3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3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3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3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3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3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3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3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3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3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4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4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4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4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4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4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4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4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4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4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50"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5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5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5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5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5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5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5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5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5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6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6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6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6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6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6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6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6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6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6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7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7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7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7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7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7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7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7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7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7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8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8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8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8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84"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85"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86"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87"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88"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89"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90"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91"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92"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93"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94"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95"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96"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97"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98"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799"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00"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0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0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0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0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0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0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0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0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0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1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1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1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1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1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1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1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17"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18"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19"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20"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21"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22"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23"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24"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25"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26"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27"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28"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29"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30"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31"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32"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33"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34"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3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3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3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3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3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4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4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4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4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4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4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4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4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4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4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50"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51"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5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5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5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5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5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5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5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5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6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6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6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6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6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6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6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6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68"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69"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70"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71"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72"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73"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74"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75"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76"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77"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78"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79"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80"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81"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82"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83"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84"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85"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8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8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8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8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9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9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9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9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9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9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9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9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9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89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0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0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0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0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0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0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0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0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0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0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1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1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1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1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1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1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1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1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18"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19"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20"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21"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22"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23"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24"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25"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26"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27"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28"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29"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30"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31"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32"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33"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34"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35"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3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3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3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3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4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4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4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4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4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4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4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4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4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4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5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5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5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5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5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5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5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5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5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5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6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6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6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6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6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6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6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6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6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6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7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7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7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7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7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7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7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7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7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7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8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8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8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8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8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8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8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8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8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8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9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9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9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9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9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9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9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9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9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399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4000"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4001"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4002"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4003"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4004"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4005"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4006"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4007"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4008"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4009"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4010"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4011"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4012"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4013"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4014"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4015"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4016"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3448050" y="0"/>
          <a:ext cx="9525" cy="9525"/>
        </a:xfrm>
        <a:prstGeom prst="rect">
          <a:avLst/>
        </a:prstGeom>
        <a:noFill/>
      </xdr:spPr>
    </xdr:pic>
    <xdr:clientData/>
  </xdr:twoCellAnchor>
  <xdr:twoCellAnchor editAs="oneCell">
    <xdr:from>
      <xdr:col>10</xdr:col>
      <xdr:colOff>0</xdr:colOff>
      <xdr:row>0</xdr:row>
      <xdr:rowOff>0</xdr:rowOff>
    </xdr:from>
    <xdr:to>
      <xdr:col>10</xdr:col>
      <xdr:colOff>9525</xdr:colOff>
      <xdr:row>0</xdr:row>
      <xdr:rowOff>9525</xdr:rowOff>
    </xdr:to>
    <xdr:pic>
      <xdr:nvPicPr>
        <xdr:cNvPr id="4017"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3448050" y="0"/>
          <a:ext cx="9525" cy="95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474"/>
  <sheetViews>
    <sheetView tabSelected="1" zoomScale="75" zoomScaleNormal="75" workbookViewId="0">
      <pane ySplit="1" topLeftCell="A281" activePane="bottomLeft" state="frozen"/>
      <selection pane="bottomLeft" activeCell="N278" sqref="N278"/>
    </sheetView>
  </sheetViews>
  <sheetFormatPr defaultRowHeight="15" x14ac:dyDescent="0.25"/>
  <cols>
    <col min="1" max="1" width="5.7109375" style="4" customWidth="1"/>
    <col min="2" max="2" width="10.7109375" style="4" customWidth="1"/>
    <col min="3" max="3" width="8.7109375" style="4" customWidth="1"/>
    <col min="4" max="4" width="9.7109375" style="2" customWidth="1"/>
    <col min="5" max="5" width="8.7109375" style="2" customWidth="1"/>
    <col min="6" max="8" width="8.7109375" style="1" customWidth="1"/>
    <col min="9" max="10" width="3.7109375" style="4" customWidth="1"/>
    <col min="11" max="11" width="30.7109375" style="22" customWidth="1"/>
    <col min="12" max="12" width="15.7109375" style="23" customWidth="1"/>
    <col min="13" max="13" width="15.7109375" style="22" customWidth="1"/>
    <col min="14" max="14" width="5.7109375" style="22" customWidth="1"/>
    <col min="15" max="23" width="9.140625" style="3"/>
    <col min="24" max="24" width="11.7109375" style="3" customWidth="1"/>
    <col min="25" max="16384" width="9.140625" style="3"/>
  </cols>
  <sheetData>
    <row r="1" spans="1:101" s="9" customFormat="1" ht="15.75" x14ac:dyDescent="0.25">
      <c r="A1" s="5" t="s">
        <v>2</v>
      </c>
      <c r="B1" s="5" t="s">
        <v>3</v>
      </c>
      <c r="C1" s="5" t="s">
        <v>4</v>
      </c>
      <c r="D1" s="5" t="s">
        <v>5</v>
      </c>
      <c r="E1" s="5" t="s">
        <v>7</v>
      </c>
      <c r="F1" s="5" t="s">
        <v>6</v>
      </c>
      <c r="G1" s="5"/>
      <c r="H1" s="5"/>
      <c r="I1" s="5" t="s">
        <v>48</v>
      </c>
      <c r="J1" s="5" t="s">
        <v>49</v>
      </c>
      <c r="K1" s="5" t="s">
        <v>8</v>
      </c>
      <c r="L1" s="5" t="s">
        <v>9</v>
      </c>
      <c r="M1" s="5" t="s">
        <v>10</v>
      </c>
      <c r="N1" s="5" t="s">
        <v>11</v>
      </c>
      <c r="O1" s="16">
        <f>SUM(O2:O472)</f>
        <v>137</v>
      </c>
      <c r="P1" s="16">
        <v>5</v>
      </c>
      <c r="Q1" s="16">
        <f>SUM(Q2:Q472)</f>
        <v>339</v>
      </c>
      <c r="R1" s="16">
        <v>1</v>
      </c>
      <c r="S1" s="16">
        <f>SUM(S2:S472)</f>
        <v>7</v>
      </c>
      <c r="T1" s="16">
        <v>2</v>
      </c>
      <c r="U1" s="16">
        <f>SUM(U2:U472)</f>
        <v>351</v>
      </c>
      <c r="V1" s="16">
        <f>SUM(V2:V472)</f>
        <v>125</v>
      </c>
      <c r="W1" s="17" t="s">
        <v>1000</v>
      </c>
      <c r="X1" s="18">
        <f ca="1">TODAY()</f>
        <v>41964</v>
      </c>
      <c r="Y1" s="16">
        <f>O1-P1</f>
        <v>132</v>
      </c>
      <c r="Z1" s="16">
        <f>Q1-R1</f>
        <v>338</v>
      </c>
      <c r="AA1" s="16">
        <f>S1-T1</f>
        <v>5</v>
      </c>
      <c r="AB1" s="16">
        <f>U1-MAX(P1,R1,T1)</f>
        <v>346</v>
      </c>
      <c r="AC1" s="6">
        <f>V1</f>
        <v>125</v>
      </c>
      <c r="AD1" s="7">
        <f>Z1/AC1*Y1</f>
        <v>356.928</v>
      </c>
      <c r="AE1" s="8">
        <f>AB1/AD1</f>
        <v>0.96938318092164244</v>
      </c>
      <c r="AF1" s="8">
        <f>Y1/AD1</f>
        <v>0.36982248520710059</v>
      </c>
      <c r="AG1" s="8">
        <f>Z1/AD1</f>
        <v>0.94696969696969702</v>
      </c>
      <c r="AH1" s="8">
        <f>AA1/AD1</f>
        <v>1.4008427469965931E-2</v>
      </c>
    </row>
    <row r="2" spans="1:101" x14ac:dyDescent="0.25">
      <c r="A2" s="1">
        <v>1337</v>
      </c>
      <c r="B2" s="1"/>
      <c r="C2" s="2"/>
      <c r="D2" s="28">
        <v>661931</v>
      </c>
      <c r="E2" s="28"/>
      <c r="F2" s="28"/>
      <c r="G2" s="28"/>
      <c r="H2" s="28"/>
      <c r="I2" s="28"/>
      <c r="J2" s="28"/>
      <c r="K2" s="1" t="s">
        <v>146</v>
      </c>
      <c r="L2" s="25" t="s">
        <v>153</v>
      </c>
      <c r="M2" s="25" t="s">
        <v>154</v>
      </c>
      <c r="N2" s="1" t="s">
        <v>155</v>
      </c>
      <c r="O2" s="10" t="str">
        <f>IF(OR(C2="",C2=" "),"",1)</f>
        <v/>
      </c>
      <c r="P2" s="10" t="str">
        <f>IF(AND(O2=1,O3=1,C2=C3),1,"")</f>
        <v/>
      </c>
      <c r="Q2" s="10">
        <f>IF(OR(D2="",D2=" "),"",1)</f>
        <v>1</v>
      </c>
      <c r="R2" s="10" t="str">
        <f>IF(AND(Q2=1,Q3=1,D2=D3),1,"")</f>
        <v/>
      </c>
      <c r="S2" s="10" t="str">
        <f>IF(OR(F2="",F2=" "),"",1)</f>
        <v/>
      </c>
      <c r="T2" s="10" t="str">
        <f>IF(AND(S2=1,S3=1,E2=E3),1,"")</f>
        <v/>
      </c>
      <c r="U2" s="2">
        <f>IF(SUM(O2:S2)&gt;0,1,"")</f>
        <v>1</v>
      </c>
      <c r="V2" s="2" t="str">
        <f>IF(AND(O2=1,Q2=1),1,"")</f>
        <v/>
      </c>
      <c r="W2" s="10"/>
      <c r="X2" s="10"/>
      <c r="Y2" s="10"/>
      <c r="Z2" s="10"/>
      <c r="AA2" s="10"/>
      <c r="AB2" s="2"/>
      <c r="AC2" s="2"/>
      <c r="AD2" s="10"/>
      <c r="AE2" s="2"/>
      <c r="AF2" s="2"/>
      <c r="AG2" s="1"/>
      <c r="AH2" s="1"/>
      <c r="AI2" s="1"/>
      <c r="AJ2" s="1"/>
      <c r="AK2" s="1"/>
      <c r="AL2" s="1"/>
      <c r="AM2" s="1"/>
      <c r="AN2" s="1"/>
      <c r="AO2" s="1"/>
    </row>
    <row r="3" spans="1:101" x14ac:dyDescent="0.25">
      <c r="A3" s="1">
        <v>1370</v>
      </c>
      <c r="B3" s="1"/>
      <c r="C3" s="2"/>
      <c r="D3" s="28">
        <v>662032</v>
      </c>
      <c r="E3" s="28"/>
      <c r="F3" s="28"/>
      <c r="G3" s="28"/>
      <c r="H3" s="28"/>
      <c r="I3" s="28"/>
      <c r="J3" s="28"/>
      <c r="K3" s="1" t="s">
        <v>146</v>
      </c>
      <c r="L3" s="2" t="s">
        <v>156</v>
      </c>
      <c r="M3" s="3" t="s">
        <v>157</v>
      </c>
      <c r="N3" s="1" t="s">
        <v>158</v>
      </c>
      <c r="O3" s="10" t="str">
        <f>IF(OR(C3="",C3=" "),"",1)</f>
        <v/>
      </c>
      <c r="P3" s="10" t="str">
        <f>IF(AND(O3=1,O4=1,C3=C4),1,"")</f>
        <v/>
      </c>
      <c r="Q3" s="10">
        <f>IF(OR(D3="",D3=" "),"",1)</f>
        <v>1</v>
      </c>
      <c r="R3" s="10" t="str">
        <f>IF(AND(Q3=1,Q4=1,D3=D4),1,"")</f>
        <v/>
      </c>
      <c r="S3" s="10" t="str">
        <f>IF(OR(F3="",F3=" "),"",1)</f>
        <v/>
      </c>
      <c r="T3" s="10" t="str">
        <f>IF(AND(S3=1,S4=1,E3=E4),1,"")</f>
        <v/>
      </c>
      <c r="U3" s="2">
        <f>IF(SUM(O3:S3)&gt;0,1,"")</f>
        <v>1</v>
      </c>
      <c r="V3" s="2" t="str">
        <f>IF(AND(O3=1,Q3=1),1,"")</f>
        <v/>
      </c>
      <c r="W3" s="10"/>
      <c r="X3" s="10"/>
      <c r="Y3" s="10"/>
      <c r="Z3" s="10"/>
      <c r="AA3" s="10"/>
      <c r="AB3" s="2"/>
      <c r="AC3" s="2"/>
      <c r="AD3" s="10"/>
      <c r="AE3" s="2"/>
      <c r="AF3" s="2"/>
      <c r="AG3" s="1"/>
      <c r="AH3" s="1"/>
      <c r="AI3" s="1"/>
      <c r="AJ3" s="1"/>
      <c r="AK3" s="1"/>
      <c r="AL3" s="1"/>
      <c r="AM3" s="1"/>
      <c r="AN3" s="1"/>
      <c r="AO3" s="1"/>
    </row>
    <row r="4" spans="1:101" x14ac:dyDescent="0.25">
      <c r="A4" s="1">
        <v>1370</v>
      </c>
      <c r="B4" s="1"/>
      <c r="C4" s="2"/>
      <c r="D4" s="28">
        <v>662033</v>
      </c>
      <c r="E4" s="28"/>
      <c r="F4" s="28"/>
      <c r="G4" s="28"/>
      <c r="H4" s="28"/>
      <c r="I4" s="28"/>
      <c r="J4" s="28"/>
      <c r="K4" s="1" t="s">
        <v>146</v>
      </c>
      <c r="L4" s="25"/>
      <c r="M4" s="25"/>
      <c r="N4" s="1" t="s">
        <v>158</v>
      </c>
      <c r="O4" s="10" t="str">
        <f>IF(OR(C4="",C4=" "),"",1)</f>
        <v/>
      </c>
      <c r="P4" s="10" t="str">
        <f>IF(AND(O4=1,O5=1,C4=C5),1,"")</f>
        <v/>
      </c>
      <c r="Q4" s="10">
        <f>IF(OR(D4="",D4=" "),"",1)</f>
        <v>1</v>
      </c>
      <c r="R4" s="10" t="str">
        <f>IF(AND(Q4=1,Q5=1,D4=D5),1,"")</f>
        <v/>
      </c>
      <c r="S4" s="10" t="str">
        <f>IF(OR(F4="",F4=" "),"",1)</f>
        <v/>
      </c>
      <c r="T4" s="10" t="str">
        <f>IF(AND(S4=1,S5=1,E4=E5),1,"")</f>
        <v/>
      </c>
      <c r="U4" s="2">
        <f>IF(SUM(O4:S4)&gt;0,1,"")</f>
        <v>1</v>
      </c>
      <c r="V4" s="2" t="str">
        <f>IF(AND(O4=1,Q4=1),1,"")</f>
        <v/>
      </c>
      <c r="W4" s="10"/>
      <c r="X4" s="10"/>
      <c r="Y4" s="10"/>
      <c r="Z4" s="10"/>
      <c r="AA4" s="10"/>
      <c r="AB4" s="2"/>
      <c r="AC4" s="2"/>
      <c r="AD4" s="10"/>
      <c r="AE4" s="2"/>
      <c r="AF4" s="2"/>
      <c r="AG4" s="1"/>
      <c r="AH4" s="1"/>
      <c r="AI4" s="1"/>
      <c r="AJ4" s="1"/>
      <c r="AK4" s="1"/>
      <c r="AL4" s="1"/>
      <c r="AM4" s="1"/>
      <c r="AN4" s="1"/>
      <c r="AO4" s="1"/>
    </row>
    <row r="5" spans="1:101" x14ac:dyDescent="0.25">
      <c r="A5" s="1">
        <v>1380</v>
      </c>
      <c r="B5" s="1"/>
      <c r="C5" s="2"/>
      <c r="D5" s="28">
        <v>662042</v>
      </c>
      <c r="E5" s="28"/>
      <c r="F5" s="28"/>
      <c r="G5" s="28"/>
      <c r="H5" s="28"/>
      <c r="I5" s="28"/>
      <c r="J5" s="28"/>
      <c r="K5" s="1" t="s">
        <v>159</v>
      </c>
      <c r="L5" s="25"/>
      <c r="M5" s="25"/>
      <c r="N5" s="1" t="s">
        <v>160</v>
      </c>
      <c r="O5" s="10" t="str">
        <f>IF(OR(C5="",C5=" "),"",1)</f>
        <v/>
      </c>
      <c r="P5" s="10" t="str">
        <f>IF(AND(O5=1,O6=1,C5=C6),1,"")</f>
        <v/>
      </c>
      <c r="Q5" s="10">
        <f>IF(OR(D5="",D5=" "),"",1)</f>
        <v>1</v>
      </c>
      <c r="R5" s="10" t="str">
        <f>IF(AND(Q5=1,Q6=1,D5=D6),1,"")</f>
        <v/>
      </c>
      <c r="S5" s="10" t="str">
        <f>IF(OR(F5="",F5=" "),"",1)</f>
        <v/>
      </c>
      <c r="T5" s="10" t="str">
        <f>IF(AND(S5=1,S6=1,E5=E6),1,"")</f>
        <v/>
      </c>
      <c r="U5" s="2">
        <f>IF(SUM(O5:S5)&gt;0,1,"")</f>
        <v>1</v>
      </c>
      <c r="V5" s="2" t="str">
        <f>IF(AND(O5=1,Q5=1),1,"")</f>
        <v/>
      </c>
      <c r="W5" s="10"/>
      <c r="X5" s="10"/>
      <c r="Y5" s="10"/>
      <c r="Z5" s="10"/>
      <c r="AA5" s="10"/>
      <c r="AB5" s="2"/>
      <c r="AC5" s="2"/>
      <c r="AD5" s="10"/>
      <c r="AE5" s="2"/>
      <c r="AF5" s="2"/>
      <c r="AG5" s="1"/>
      <c r="AH5" s="1"/>
      <c r="AI5" s="1"/>
      <c r="AJ5" s="1"/>
      <c r="AK5" s="1"/>
      <c r="AL5" s="1"/>
      <c r="AM5" s="1"/>
      <c r="AN5" s="1"/>
      <c r="AO5" s="1"/>
    </row>
    <row r="6" spans="1:101" x14ac:dyDescent="0.25">
      <c r="A6" s="1">
        <v>1487</v>
      </c>
      <c r="B6" s="1"/>
      <c r="C6" s="2"/>
      <c r="D6" s="28">
        <v>662416</v>
      </c>
      <c r="E6" s="28"/>
      <c r="F6" s="28"/>
      <c r="G6" s="28"/>
      <c r="H6" s="28"/>
      <c r="I6" s="28"/>
      <c r="J6" s="28"/>
      <c r="K6" s="1" t="s">
        <v>161</v>
      </c>
      <c r="L6" s="25"/>
      <c r="M6" s="25"/>
      <c r="N6" s="1" t="s">
        <v>162</v>
      </c>
      <c r="O6" s="10" t="str">
        <f>IF(OR(C6="",C6=" "),"",1)</f>
        <v/>
      </c>
      <c r="P6" s="10" t="str">
        <f>IF(AND(O6=1,O7=1,C6=C7),1,"")</f>
        <v/>
      </c>
      <c r="Q6" s="10">
        <f>IF(OR(D6="",D6=" "),"",1)</f>
        <v>1</v>
      </c>
      <c r="R6" s="10" t="str">
        <f>IF(AND(Q6=1,Q7=1,D6=D7),1,"")</f>
        <v/>
      </c>
      <c r="S6" s="10" t="str">
        <f>IF(OR(F6="",F6=" "),"",1)</f>
        <v/>
      </c>
      <c r="T6" s="10" t="str">
        <f>IF(AND(S6=1,S7=1,E6=E7),1,"")</f>
        <v/>
      </c>
      <c r="U6" s="2">
        <f>IF(SUM(O6:S6)&gt;0,1,"")</f>
        <v>1</v>
      </c>
      <c r="V6" s="2" t="str">
        <f>IF(AND(O6=1,Q6=1),1,"")</f>
        <v/>
      </c>
      <c r="W6" s="10"/>
      <c r="X6" s="10"/>
      <c r="Y6" s="10"/>
      <c r="Z6" s="10"/>
      <c r="AA6" s="10"/>
      <c r="AB6" s="2"/>
      <c r="AC6" s="2"/>
      <c r="AD6" s="10"/>
      <c r="AE6" s="2"/>
      <c r="AF6" s="2"/>
      <c r="AG6" s="1"/>
      <c r="AH6" s="1"/>
      <c r="AI6" s="1"/>
      <c r="AJ6" s="1"/>
      <c r="AK6" s="1"/>
      <c r="AL6" s="1"/>
      <c r="AM6" s="1"/>
      <c r="AN6" s="1"/>
      <c r="AO6" s="1"/>
    </row>
    <row r="7" spans="1:101" x14ac:dyDescent="0.25">
      <c r="A7" s="5" t="s">
        <v>2</v>
      </c>
      <c r="B7" s="5"/>
      <c r="C7" s="5"/>
      <c r="D7" s="5"/>
      <c r="E7" s="5"/>
      <c r="F7" s="5"/>
      <c r="G7" s="5"/>
      <c r="H7" s="5"/>
      <c r="I7" s="5"/>
      <c r="J7" s="5"/>
      <c r="K7" s="5" t="s">
        <v>12</v>
      </c>
      <c r="L7" s="5" t="s">
        <v>9</v>
      </c>
      <c r="M7" s="5" t="s">
        <v>10</v>
      </c>
      <c r="N7" s="5" t="s">
        <v>11</v>
      </c>
      <c r="O7" s="10" t="str">
        <f>IF(OR(C7="",C7=" "),"",1)</f>
        <v/>
      </c>
      <c r="P7" s="10" t="str">
        <f>IF(AND(O7=1,O8=1,C7=C8),1,"")</f>
        <v/>
      </c>
      <c r="Q7" s="10" t="str">
        <f>IF(OR(D7="",D7=" "),"",1)</f>
        <v/>
      </c>
      <c r="R7" s="10" t="str">
        <f>IF(AND(Q7=1,Q8=1,D7=D8),1,"")</f>
        <v/>
      </c>
      <c r="S7" s="10" t="str">
        <f>IF(OR(F7="",F7=" "),"",1)</f>
        <v/>
      </c>
      <c r="T7" s="10" t="str">
        <f>IF(AND(S7=1,S8=1,E7=E8),1,"")</f>
        <v/>
      </c>
      <c r="U7" s="2" t="str">
        <f>IF(SUM(O7:S7)&gt;0,1,"")</f>
        <v/>
      </c>
      <c r="V7" s="2" t="str">
        <f>IF(AND(O7=1,Q7=1),1,"")</f>
        <v/>
      </c>
      <c r="W7" s="10"/>
      <c r="X7" s="2"/>
      <c r="Y7" s="2"/>
      <c r="Z7" s="1"/>
      <c r="AA7" s="1"/>
      <c r="AB7" s="1"/>
      <c r="AC7" s="9"/>
      <c r="AD7" s="9"/>
      <c r="AE7" s="9"/>
      <c r="AF7" s="9"/>
      <c r="AG7" s="9"/>
      <c r="AH7" s="9"/>
      <c r="CQ7" s="1"/>
      <c r="CR7" s="1"/>
      <c r="CS7" s="1"/>
      <c r="CT7" s="1"/>
      <c r="CU7" s="1"/>
      <c r="CV7" s="1"/>
      <c r="CW7" s="1"/>
    </row>
    <row r="8" spans="1:101" x14ac:dyDescent="0.25">
      <c r="A8" s="1">
        <v>1347</v>
      </c>
      <c r="B8" s="1"/>
      <c r="C8" s="2">
        <v>207004</v>
      </c>
      <c r="D8" s="28">
        <v>661939</v>
      </c>
      <c r="E8" s="28"/>
      <c r="F8" s="28"/>
      <c r="G8" s="28"/>
      <c r="H8" s="28"/>
      <c r="I8" s="28"/>
      <c r="J8" s="28"/>
      <c r="K8" s="1" t="s">
        <v>163</v>
      </c>
      <c r="L8" s="25" t="s">
        <v>164</v>
      </c>
      <c r="M8" s="25" t="s">
        <v>165</v>
      </c>
      <c r="N8" s="1" t="s">
        <v>166</v>
      </c>
      <c r="O8" s="10">
        <f>IF(OR(C8="",C8=" "),"",1)</f>
        <v>1</v>
      </c>
      <c r="P8" s="10" t="str">
        <f>IF(AND(O8=1,O9=1,C8=C9),1,"")</f>
        <v/>
      </c>
      <c r="Q8" s="10">
        <f>IF(OR(D8="",D8=" "),"",1)</f>
        <v>1</v>
      </c>
      <c r="R8" s="10" t="str">
        <f>IF(AND(Q8=1,Q9=1,D8=D9),1,"")</f>
        <v/>
      </c>
      <c r="S8" s="10" t="str">
        <f>IF(OR(F8="",F8=" "),"",1)</f>
        <v/>
      </c>
      <c r="T8" s="10" t="str">
        <f>IF(AND(S8=1,S9=1,E8=E9),1,"")</f>
        <v/>
      </c>
      <c r="U8" s="2">
        <f>IF(SUM(O8:S8)&gt;0,1,"")</f>
        <v>1</v>
      </c>
      <c r="V8" s="2">
        <f>IF(AND(O8=1,Q8=1),1,"")</f>
        <v>1</v>
      </c>
      <c r="W8" s="10"/>
      <c r="X8" s="10"/>
      <c r="Y8" s="10"/>
      <c r="Z8" s="10"/>
      <c r="AA8" s="10"/>
      <c r="AB8" s="2"/>
      <c r="AC8" s="2"/>
      <c r="AD8" s="10"/>
      <c r="AE8" s="2"/>
      <c r="AF8" s="2"/>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row>
    <row r="9" spans="1:101" x14ac:dyDescent="0.25">
      <c r="A9" s="1">
        <v>1348</v>
      </c>
      <c r="B9" s="1"/>
      <c r="C9" s="2">
        <v>207005</v>
      </c>
      <c r="D9" s="28">
        <v>661940</v>
      </c>
      <c r="E9" s="28"/>
      <c r="F9" s="28"/>
      <c r="G9" s="28"/>
      <c r="H9" s="28"/>
      <c r="I9" s="28"/>
      <c r="J9" s="28"/>
      <c r="K9" s="1" t="s">
        <v>167</v>
      </c>
      <c r="L9" s="25" t="s">
        <v>168</v>
      </c>
      <c r="M9" s="25" t="s">
        <v>169</v>
      </c>
      <c r="N9" s="1" t="s">
        <v>170</v>
      </c>
      <c r="O9" s="10">
        <f>IF(OR(C9="",C9=" "),"",1)</f>
        <v>1</v>
      </c>
      <c r="P9" s="10" t="str">
        <f>IF(AND(O9=1,O10=1,C9=C10),1,"")</f>
        <v/>
      </c>
      <c r="Q9" s="10">
        <f>IF(OR(D9="",D9=" "),"",1)</f>
        <v>1</v>
      </c>
      <c r="R9" s="10" t="str">
        <f>IF(AND(Q9=1,Q10=1,D9=D10),1,"")</f>
        <v/>
      </c>
      <c r="S9" s="10" t="str">
        <f>IF(OR(F9="",F9=" "),"",1)</f>
        <v/>
      </c>
      <c r="T9" s="10" t="str">
        <f>IF(AND(S9=1,S10=1,E9=E10),1,"")</f>
        <v/>
      </c>
      <c r="U9" s="2">
        <f>IF(SUM(O9:S9)&gt;0,1,"")</f>
        <v>1</v>
      </c>
      <c r="V9" s="2">
        <f>IF(AND(O9=1,Q9=1),1,"")</f>
        <v>1</v>
      </c>
      <c r="W9" s="10"/>
      <c r="X9" s="10"/>
      <c r="Y9" s="10"/>
      <c r="Z9" s="10"/>
      <c r="AA9" s="10"/>
      <c r="AB9" s="2"/>
      <c r="AC9" s="2"/>
      <c r="AD9" s="10"/>
      <c r="AE9" s="2"/>
      <c r="AF9" s="2"/>
      <c r="AG9" s="1"/>
      <c r="AH9" s="1"/>
      <c r="AI9" s="1"/>
      <c r="AJ9" s="1"/>
      <c r="AK9" s="1"/>
      <c r="AL9" s="1"/>
      <c r="AM9" s="1"/>
      <c r="AN9" s="1"/>
      <c r="AO9" s="1"/>
    </row>
    <row r="10" spans="1:101" x14ac:dyDescent="0.25">
      <c r="A10" s="1">
        <v>1233</v>
      </c>
      <c r="B10" s="1"/>
      <c r="C10" s="2"/>
      <c r="D10" s="28">
        <v>661772</v>
      </c>
      <c r="E10" s="28"/>
      <c r="F10" s="28"/>
      <c r="G10" s="28"/>
      <c r="H10" s="28"/>
      <c r="I10" s="28"/>
      <c r="J10" s="28"/>
      <c r="K10" s="1" t="s">
        <v>171</v>
      </c>
      <c r="L10" s="25" t="s">
        <v>172</v>
      </c>
      <c r="M10" s="25" t="s">
        <v>173</v>
      </c>
      <c r="N10" s="1" t="s">
        <v>1</v>
      </c>
      <c r="O10" s="10" t="str">
        <f>IF(OR(C10="",C10=" "),"",1)</f>
        <v/>
      </c>
      <c r="P10" s="10" t="str">
        <f>IF(AND(O10=1,O11=1,C10=C11),1,"")</f>
        <v/>
      </c>
      <c r="Q10" s="10">
        <f>IF(OR(D10="",D10=" "),"",1)</f>
        <v>1</v>
      </c>
      <c r="R10" s="10" t="str">
        <f>IF(AND(Q10=1,Q11=1,D10=D11),1,"")</f>
        <v/>
      </c>
      <c r="S10" s="10" t="str">
        <f>IF(OR(F10="",F10=" "),"",1)</f>
        <v/>
      </c>
      <c r="T10" s="10" t="str">
        <f>IF(AND(S10=1,S11=1,E10=E11),1,"")</f>
        <v/>
      </c>
      <c r="U10" s="2">
        <f>IF(SUM(O10:S10)&gt;0,1,"")</f>
        <v>1</v>
      </c>
      <c r="V10" s="2" t="str">
        <f>IF(AND(O10=1,Q10=1),1,"")</f>
        <v/>
      </c>
      <c r="W10" s="10"/>
      <c r="X10" s="10"/>
      <c r="Y10" s="10"/>
      <c r="Z10" s="10"/>
      <c r="AA10" s="10"/>
      <c r="AB10" s="2"/>
      <c r="AC10" s="2"/>
      <c r="AD10" s="10"/>
      <c r="AE10" s="2"/>
      <c r="AF10" s="2"/>
      <c r="AG10" s="1"/>
      <c r="AH10" s="1"/>
      <c r="AI10" s="1"/>
      <c r="AJ10" s="1"/>
      <c r="AK10" s="1"/>
      <c r="AL10" s="1"/>
      <c r="AM10" s="1"/>
      <c r="AN10" s="1"/>
      <c r="AO10" s="1"/>
    </row>
    <row r="11" spans="1:101" x14ac:dyDescent="0.25">
      <c r="A11" s="1">
        <v>1288</v>
      </c>
      <c r="B11" s="1"/>
      <c r="C11" s="2"/>
      <c r="D11" s="28">
        <v>661872</v>
      </c>
      <c r="E11" s="28">
        <v>293653</v>
      </c>
      <c r="F11" s="28" t="s">
        <v>1012</v>
      </c>
      <c r="G11" s="28"/>
      <c r="H11" s="28"/>
      <c r="I11" s="28"/>
      <c r="J11" s="28"/>
      <c r="K11" s="1" t="s">
        <v>174</v>
      </c>
      <c r="L11" s="25" t="s">
        <v>175</v>
      </c>
      <c r="M11" s="25" t="s">
        <v>176</v>
      </c>
      <c r="N11" s="1" t="s">
        <v>177</v>
      </c>
      <c r="O11" s="10" t="str">
        <f>IF(OR(C11="",C11=" "),"",1)</f>
        <v/>
      </c>
      <c r="P11" s="10" t="str">
        <f>IF(AND(O11=1,O12=1,C11=C12),1,"")</f>
        <v/>
      </c>
      <c r="Q11" s="10">
        <f>IF(OR(D11="",D11=" "),"",1)</f>
        <v>1</v>
      </c>
      <c r="R11" s="10" t="str">
        <f>IF(AND(Q11=1,Q12=1,D11=D12),1,"")</f>
        <v/>
      </c>
      <c r="S11" s="10">
        <f>IF(OR(F11="",F11=" "),"",1)</f>
        <v>1</v>
      </c>
      <c r="T11" s="10" t="str">
        <f>IF(AND(S11=1,S12=1,E11=E12),1,"")</f>
        <v/>
      </c>
      <c r="U11" s="2">
        <f>IF(SUM(O11:S11)&gt;0,1,"")</f>
        <v>1</v>
      </c>
      <c r="V11" s="2" t="str">
        <f>IF(AND(O11=1,Q11=1),1,"")</f>
        <v/>
      </c>
      <c r="W11" s="10"/>
      <c r="X11" s="10"/>
      <c r="Y11" s="10"/>
      <c r="Z11" s="10"/>
      <c r="AA11" s="10"/>
      <c r="AB11" s="2"/>
      <c r="AC11" s="2"/>
      <c r="AD11" s="10"/>
      <c r="AE11" s="2"/>
      <c r="AF11" s="2"/>
      <c r="AG11" s="1"/>
      <c r="AH11" s="1"/>
      <c r="AI11" s="1"/>
      <c r="AJ11" s="1"/>
      <c r="AK11" s="1"/>
      <c r="AL11" s="1"/>
      <c r="AM11" s="1"/>
      <c r="AN11" s="1"/>
      <c r="AO11" s="1"/>
    </row>
    <row r="12" spans="1:101" x14ac:dyDescent="0.25">
      <c r="A12" s="5" t="s">
        <v>2</v>
      </c>
      <c r="B12" s="5"/>
      <c r="C12" s="5"/>
      <c r="D12" s="5"/>
      <c r="E12" s="5"/>
      <c r="F12" s="5"/>
      <c r="G12" s="5"/>
      <c r="H12" s="5"/>
      <c r="I12" s="5"/>
      <c r="J12" s="5"/>
      <c r="K12" s="5" t="s">
        <v>13</v>
      </c>
      <c r="L12" s="5" t="s">
        <v>9</v>
      </c>
      <c r="M12" s="5" t="s">
        <v>10</v>
      </c>
      <c r="N12" s="5" t="s">
        <v>11</v>
      </c>
      <c r="O12" s="10" t="str">
        <f>IF(OR(C12="",C12=" "),"",1)</f>
        <v/>
      </c>
      <c r="P12" s="10" t="str">
        <f>IF(AND(O12=1,O13=1,C12=C13),1,"")</f>
        <v/>
      </c>
      <c r="Q12" s="10" t="str">
        <f>IF(OR(D12="",D12=" "),"",1)</f>
        <v/>
      </c>
      <c r="R12" s="10" t="str">
        <f>IF(AND(Q12=1,Q13=1,D12=D13),1,"")</f>
        <v/>
      </c>
      <c r="S12" s="10" t="str">
        <f>IF(OR(F12="",F12=" "),"",1)</f>
        <v/>
      </c>
      <c r="T12" s="10" t="str">
        <f>IF(AND(S12=1,S13=1,E12=E13),1,"")</f>
        <v/>
      </c>
      <c r="U12" s="2" t="str">
        <f>IF(SUM(O12:S12)&gt;0,1,"")</f>
        <v/>
      </c>
      <c r="V12" s="2" t="str">
        <f>IF(AND(O12=1,Q12=1),1,"")</f>
        <v/>
      </c>
      <c r="W12" s="10"/>
      <c r="X12" s="2"/>
      <c r="Y12" s="2"/>
      <c r="Z12" s="1"/>
      <c r="AA12" s="1"/>
      <c r="AB12" s="1"/>
      <c r="AC12" s="9"/>
      <c r="AD12" s="9"/>
      <c r="AE12" s="9"/>
      <c r="AF12" s="9"/>
      <c r="AG12" s="9"/>
      <c r="AH12" s="9"/>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row>
    <row r="13" spans="1:101" x14ac:dyDescent="0.25">
      <c r="A13" s="1">
        <v>1296</v>
      </c>
      <c r="B13" s="1"/>
      <c r="C13" s="2"/>
      <c r="D13" s="28">
        <v>661881</v>
      </c>
      <c r="E13" s="28"/>
      <c r="F13" s="28"/>
      <c r="G13" s="28"/>
      <c r="H13" s="28"/>
      <c r="I13" s="28"/>
      <c r="J13" s="28"/>
      <c r="K13" s="1" t="s">
        <v>178</v>
      </c>
      <c r="L13" s="25" t="s">
        <v>179</v>
      </c>
      <c r="M13" s="25" t="s">
        <v>180</v>
      </c>
      <c r="N13" s="1" t="s">
        <v>181</v>
      </c>
      <c r="O13" s="10" t="str">
        <f>IF(OR(C13="",C13=" "),"",1)</f>
        <v/>
      </c>
      <c r="P13" s="10" t="str">
        <f>IF(AND(O13=1,O14=1,C13=C14),1,"")</f>
        <v/>
      </c>
      <c r="Q13" s="10">
        <f>IF(OR(D13="",D13=" "),"",1)</f>
        <v>1</v>
      </c>
      <c r="R13" s="10" t="str">
        <f>IF(AND(Q13=1,Q14=1,D13=D14),1,"")</f>
        <v/>
      </c>
      <c r="S13" s="10" t="str">
        <f>IF(OR(F13="",F13=" "),"",1)</f>
        <v/>
      </c>
      <c r="T13" s="10" t="str">
        <f>IF(AND(S13=1,S14=1,E13=E14),1,"")</f>
        <v/>
      </c>
      <c r="U13" s="2">
        <f>IF(SUM(O13:S13)&gt;0,1,"")</f>
        <v>1</v>
      </c>
      <c r="V13" s="2" t="str">
        <f>IF(AND(O13=1,Q13=1),1,"")</f>
        <v/>
      </c>
      <c r="W13" s="10"/>
      <c r="X13" s="10"/>
      <c r="Y13" s="10"/>
      <c r="Z13" s="10"/>
      <c r="AA13" s="10"/>
      <c r="AB13" s="2"/>
      <c r="AC13" s="2"/>
      <c r="AD13" s="10"/>
      <c r="AE13" s="2"/>
      <c r="AF13" s="2"/>
      <c r="AG13" s="1"/>
      <c r="AH13" s="1"/>
      <c r="AI13" s="1"/>
      <c r="AJ13" s="1"/>
      <c r="AK13" s="1"/>
      <c r="AL13" s="1"/>
      <c r="AM13" s="1"/>
      <c r="AN13" s="1"/>
      <c r="AO13" s="1"/>
    </row>
    <row r="14" spans="1:101" x14ac:dyDescent="0.25">
      <c r="A14" s="1">
        <v>1278</v>
      </c>
      <c r="B14" s="1"/>
      <c r="C14" s="2"/>
      <c r="D14" s="28">
        <v>661813</v>
      </c>
      <c r="E14" s="28"/>
      <c r="F14" s="28"/>
      <c r="G14" s="28"/>
      <c r="H14" s="28"/>
      <c r="I14" s="28"/>
      <c r="J14" s="28"/>
      <c r="K14" s="1" t="s">
        <v>1018</v>
      </c>
      <c r="L14" s="3" t="s">
        <v>184</v>
      </c>
      <c r="M14" s="3" t="s">
        <v>185</v>
      </c>
      <c r="N14" s="1" t="s">
        <v>186</v>
      </c>
      <c r="O14" s="10" t="str">
        <f>IF(OR(C14="",C14=" "),"",1)</f>
        <v/>
      </c>
      <c r="P14" s="10" t="str">
        <f>IF(AND(O14=1,O15=1,C14=C15),1,"")</f>
        <v/>
      </c>
      <c r="Q14" s="10">
        <f>IF(OR(D14="",D14=" "),"",1)</f>
        <v>1</v>
      </c>
      <c r="R14" s="10" t="str">
        <f>IF(AND(Q14=1,Q15=1,D14=D15),1,"")</f>
        <v/>
      </c>
      <c r="S14" s="10" t="str">
        <f>IF(OR(F14="",F14=" "),"",1)</f>
        <v/>
      </c>
      <c r="T14" s="10" t="str">
        <f>IF(AND(S14=1,S15=1,E14=E15),1,"")</f>
        <v/>
      </c>
      <c r="U14" s="2">
        <f>IF(SUM(O14:S14)&gt;0,1,"")</f>
        <v>1</v>
      </c>
      <c r="V14" s="2" t="str">
        <f>IF(AND(O14=1,Q14=1),1,"")</f>
        <v/>
      </c>
      <c r="W14" s="10"/>
      <c r="X14" s="10"/>
      <c r="Y14" s="10"/>
      <c r="Z14" s="10"/>
      <c r="AA14" s="10"/>
      <c r="AB14" s="2"/>
      <c r="AC14" s="2"/>
      <c r="AD14" s="10"/>
      <c r="AE14" s="2"/>
      <c r="AF14" s="2"/>
      <c r="AG14" s="1"/>
      <c r="AH14" s="1"/>
      <c r="AI14" s="1"/>
      <c r="AJ14" s="1"/>
      <c r="AK14" s="1"/>
      <c r="AL14" s="1"/>
      <c r="AM14" s="1"/>
      <c r="AN14" s="1"/>
      <c r="AO14" s="1"/>
    </row>
    <row r="15" spans="1:101" x14ac:dyDescent="0.25">
      <c r="A15" s="1">
        <v>1277</v>
      </c>
      <c r="B15" s="1"/>
      <c r="C15" s="2"/>
      <c r="D15" s="28">
        <v>661812</v>
      </c>
      <c r="E15" s="28"/>
      <c r="F15" s="28"/>
      <c r="G15" s="28"/>
      <c r="H15" s="28"/>
      <c r="I15" s="28"/>
      <c r="J15" s="28"/>
      <c r="K15" s="1" t="s">
        <v>1019</v>
      </c>
      <c r="L15" s="25" t="s">
        <v>190</v>
      </c>
      <c r="M15" s="25" t="s">
        <v>191</v>
      </c>
      <c r="N15" s="1" t="s">
        <v>186</v>
      </c>
      <c r="O15" s="10" t="str">
        <f>IF(OR(C15="",C15=" "),"",1)</f>
        <v/>
      </c>
      <c r="P15" s="10" t="str">
        <f>IF(AND(O15=1,O16=1,C15=C16),1,"")</f>
        <v/>
      </c>
      <c r="Q15" s="10">
        <f>IF(OR(D15="",D15=" "),"",1)</f>
        <v>1</v>
      </c>
      <c r="R15" s="10" t="str">
        <f>IF(AND(Q15=1,Q16=1,D15=D16),1,"")</f>
        <v/>
      </c>
      <c r="S15" s="10" t="str">
        <f>IF(OR(F15="",F15=" "),"",1)</f>
        <v/>
      </c>
      <c r="T15" s="10" t="str">
        <f>IF(AND(S15=1,S16=1,E15=E16),1,"")</f>
        <v/>
      </c>
      <c r="U15" s="2">
        <f>IF(SUM(O15:S15)&gt;0,1,"")</f>
        <v>1</v>
      </c>
      <c r="V15" s="2" t="str">
        <f>IF(AND(O15=1,Q15=1),1,"")</f>
        <v/>
      </c>
      <c r="W15" s="10"/>
      <c r="X15" s="10"/>
      <c r="Y15" s="10"/>
      <c r="Z15" s="10"/>
      <c r="AA15" s="10"/>
      <c r="AB15" s="2"/>
      <c r="AC15" s="2"/>
      <c r="AD15" s="10"/>
      <c r="AE15" s="2"/>
      <c r="AF15" s="2"/>
      <c r="AG15" s="1"/>
    </row>
    <row r="16" spans="1:101" x14ac:dyDescent="0.25">
      <c r="A16" s="1">
        <v>1275</v>
      </c>
      <c r="B16" s="1"/>
      <c r="C16" s="2"/>
      <c r="D16" s="28">
        <v>661810</v>
      </c>
      <c r="E16" s="28"/>
      <c r="F16" s="28"/>
      <c r="G16" s="28"/>
      <c r="H16" s="28"/>
      <c r="I16" s="28"/>
      <c r="J16" s="28"/>
      <c r="K16" s="1" t="s">
        <v>1020</v>
      </c>
      <c r="L16" s="25" t="s">
        <v>87</v>
      </c>
      <c r="M16" s="25" t="s">
        <v>96</v>
      </c>
      <c r="N16" s="1" t="s">
        <v>186</v>
      </c>
      <c r="O16" s="10" t="str">
        <f>IF(OR(C16="",C16=" "),"",1)</f>
        <v/>
      </c>
      <c r="P16" s="10" t="str">
        <f>IF(AND(O16=1,O17=1,C16=C17),1,"")</f>
        <v/>
      </c>
      <c r="Q16" s="10">
        <f>IF(OR(D16="",D16=" "),"",1)</f>
        <v>1</v>
      </c>
      <c r="R16" s="10" t="str">
        <f>IF(AND(Q16=1,Q17=1,D16=D17),1,"")</f>
        <v/>
      </c>
      <c r="S16" s="10" t="str">
        <f>IF(OR(F16="",F16=" "),"",1)</f>
        <v/>
      </c>
      <c r="T16" s="10" t="str">
        <f>IF(AND(S16=1,S17=1,E16=E17),1,"")</f>
        <v/>
      </c>
      <c r="U16" s="2">
        <f>IF(SUM(O16:S16)&gt;0,1,"")</f>
        <v>1</v>
      </c>
      <c r="V16" s="2" t="str">
        <f>IF(AND(O16=1,Q16=1),1,"")</f>
        <v/>
      </c>
      <c r="W16" s="10"/>
      <c r="X16" s="10"/>
      <c r="Y16" s="10"/>
      <c r="Z16" s="10"/>
      <c r="AA16" s="10"/>
      <c r="AB16" s="2"/>
      <c r="AC16" s="2"/>
      <c r="AD16" s="10"/>
      <c r="AE16" s="2"/>
      <c r="AF16" s="2"/>
      <c r="AG16" s="1"/>
    </row>
    <row r="17" spans="1:41" x14ac:dyDescent="0.25">
      <c r="A17" s="1">
        <v>1274</v>
      </c>
      <c r="B17" s="1"/>
      <c r="C17" s="2"/>
      <c r="D17" s="28">
        <v>661809</v>
      </c>
      <c r="E17" s="28"/>
      <c r="F17" s="28"/>
      <c r="G17" s="28"/>
      <c r="H17" s="28"/>
      <c r="I17" s="28"/>
      <c r="J17" s="28"/>
      <c r="K17" s="1" t="s">
        <v>182</v>
      </c>
      <c r="L17" s="25"/>
      <c r="M17" s="25" t="s">
        <v>183</v>
      </c>
      <c r="N17" s="1" t="s">
        <v>1021</v>
      </c>
      <c r="O17" s="10" t="str">
        <f>IF(OR(C17="",C17=" "),"",1)</f>
        <v/>
      </c>
      <c r="P17" s="10" t="str">
        <f>IF(AND(O17=1,O18=1,C17=C18),1,"")</f>
        <v/>
      </c>
      <c r="Q17" s="10">
        <f>IF(OR(D17="",D17=" "),"",1)</f>
        <v>1</v>
      </c>
      <c r="R17" s="10" t="str">
        <f>IF(AND(Q17=1,Q18=1,D17=D18),1,"")</f>
        <v/>
      </c>
      <c r="S17" s="10" t="str">
        <f>IF(OR(F17="",F17=" "),"",1)</f>
        <v/>
      </c>
      <c r="T17" s="10" t="str">
        <f>IF(AND(S17=1,S18=1,E17=E18),1,"")</f>
        <v/>
      </c>
      <c r="U17" s="2">
        <f>IF(SUM(O17:S17)&gt;0,1,"")</f>
        <v>1</v>
      </c>
      <c r="V17" s="2" t="str">
        <f>IF(AND(O17=1,Q17=1),1,"")</f>
        <v/>
      </c>
      <c r="W17" s="10"/>
      <c r="X17" s="10"/>
      <c r="Y17" s="10"/>
      <c r="Z17" s="10"/>
      <c r="AA17" s="10"/>
      <c r="AB17" s="2"/>
      <c r="AC17" s="2"/>
      <c r="AD17" s="10"/>
      <c r="AE17" s="2"/>
      <c r="AF17" s="2"/>
      <c r="AG17" s="1"/>
      <c r="AH17" s="1"/>
      <c r="AI17" s="1"/>
      <c r="AJ17" s="1"/>
      <c r="AK17" s="1"/>
      <c r="AL17" s="1"/>
      <c r="AM17" s="1"/>
      <c r="AN17" s="1"/>
      <c r="AO17" s="1"/>
    </row>
    <row r="18" spans="1:41" x14ac:dyDescent="0.25">
      <c r="A18" s="1">
        <v>1276</v>
      </c>
      <c r="B18" s="1"/>
      <c r="C18" s="2"/>
      <c r="D18" s="28">
        <v>661811</v>
      </c>
      <c r="E18" s="28"/>
      <c r="F18" s="28"/>
      <c r="G18" s="28"/>
      <c r="H18" s="28"/>
      <c r="I18" s="28"/>
      <c r="J18" s="28"/>
      <c r="K18" s="1" t="s">
        <v>187</v>
      </c>
      <c r="L18" s="25" t="s">
        <v>188</v>
      </c>
      <c r="M18" s="25" t="s">
        <v>189</v>
      </c>
      <c r="N18" s="1" t="s">
        <v>186</v>
      </c>
      <c r="O18" s="10" t="str">
        <f>IF(OR(C18="",C18=" "),"",1)</f>
        <v/>
      </c>
      <c r="P18" s="10" t="str">
        <f>IF(AND(O18=1,O19=1,C18=C19),1,"")</f>
        <v/>
      </c>
      <c r="Q18" s="10">
        <f>IF(OR(D18="",D18=" "),"",1)</f>
        <v>1</v>
      </c>
      <c r="R18" s="10" t="str">
        <f>IF(AND(Q18=1,Q19=1,D18=D19),1,"")</f>
        <v/>
      </c>
      <c r="S18" s="10" t="str">
        <f>IF(OR(F18="",F18=" "),"",1)</f>
        <v/>
      </c>
      <c r="T18" s="10" t="str">
        <f>IF(AND(S18=1,S19=1,E18=E19),1,"")</f>
        <v/>
      </c>
      <c r="U18" s="2">
        <f>IF(SUM(O18:S18)&gt;0,1,"")</f>
        <v>1</v>
      </c>
      <c r="V18" s="2" t="str">
        <f>IF(AND(O18=1,Q18=1),1,"")</f>
        <v/>
      </c>
      <c r="W18" s="10"/>
      <c r="X18" s="10"/>
      <c r="Y18" s="10"/>
      <c r="Z18" s="10"/>
      <c r="AA18" s="10"/>
      <c r="AB18" s="2"/>
      <c r="AC18" s="2"/>
      <c r="AD18" s="10"/>
      <c r="AE18" s="2"/>
      <c r="AF18" s="2"/>
      <c r="AG18" s="1"/>
      <c r="AH18" s="1"/>
      <c r="AI18" s="1"/>
      <c r="AJ18" s="1"/>
      <c r="AK18" s="1"/>
      <c r="AL18" s="1"/>
      <c r="AM18" s="1"/>
      <c r="AN18" s="1"/>
      <c r="AO18" s="1"/>
    </row>
    <row r="19" spans="1:41" x14ac:dyDescent="0.25">
      <c r="A19" s="1">
        <v>1281</v>
      </c>
      <c r="B19" s="1"/>
      <c r="C19" s="2"/>
      <c r="D19" s="28">
        <v>661818</v>
      </c>
      <c r="E19" s="28"/>
      <c r="F19" s="28"/>
      <c r="G19" s="28"/>
      <c r="H19" s="28"/>
      <c r="I19" s="28"/>
      <c r="J19" s="28"/>
      <c r="K19" s="1" t="s">
        <v>192</v>
      </c>
      <c r="L19" s="25" t="s">
        <v>193</v>
      </c>
      <c r="M19" s="25" t="s">
        <v>194</v>
      </c>
      <c r="N19" s="1" t="s">
        <v>195</v>
      </c>
      <c r="O19" s="10" t="str">
        <f>IF(OR(C19="",C19=" "),"",1)</f>
        <v/>
      </c>
      <c r="P19" s="10" t="str">
        <f>IF(AND(O19=1,O20=1,C19=C20),1,"")</f>
        <v/>
      </c>
      <c r="Q19" s="10">
        <f>IF(OR(D19="",D19=" "),"",1)</f>
        <v>1</v>
      </c>
      <c r="R19" s="10" t="str">
        <f>IF(AND(Q19=1,Q20=1,D19=D20),1,"")</f>
        <v/>
      </c>
      <c r="S19" s="10" t="str">
        <f>IF(OR(F19="",F19=" "),"",1)</f>
        <v/>
      </c>
      <c r="T19" s="10" t="str">
        <f>IF(AND(S19=1,S20=1,E19=E20),1,"")</f>
        <v/>
      </c>
      <c r="U19" s="2">
        <f>IF(SUM(O19:S19)&gt;0,1,"")</f>
        <v>1</v>
      </c>
      <c r="V19" s="2" t="str">
        <f>IF(AND(O19=1,Q19=1),1,"")</f>
        <v/>
      </c>
      <c r="W19" s="10"/>
      <c r="X19" s="10"/>
      <c r="Y19" s="10"/>
      <c r="Z19" s="10"/>
      <c r="AA19" s="10"/>
      <c r="AB19" s="2"/>
      <c r="AC19" s="2"/>
      <c r="AD19" s="10"/>
      <c r="AE19" s="2"/>
      <c r="AF19" s="2"/>
      <c r="AG19" s="1"/>
    </row>
    <row r="20" spans="1:41" x14ac:dyDescent="0.25">
      <c r="A20" s="1">
        <v>1208</v>
      </c>
      <c r="B20" s="1"/>
      <c r="C20" s="2"/>
      <c r="D20" s="28">
        <v>661520</v>
      </c>
      <c r="E20" s="28"/>
      <c r="F20" s="28"/>
      <c r="G20" s="28"/>
      <c r="H20" s="28"/>
      <c r="I20" s="28"/>
      <c r="J20" s="28"/>
      <c r="K20" s="1" t="s">
        <v>1029</v>
      </c>
      <c r="L20" s="3">
        <v>1870</v>
      </c>
      <c r="M20" s="3">
        <v>1937</v>
      </c>
      <c r="N20" s="1" t="s">
        <v>228</v>
      </c>
      <c r="O20" s="10" t="str">
        <f>IF(OR(C20="",C20=" "),"",1)</f>
        <v/>
      </c>
      <c r="P20" s="10" t="str">
        <f>IF(AND(O20=1,O21=1,C20=C21),1,"")</f>
        <v/>
      </c>
      <c r="Q20" s="10">
        <f>IF(OR(D20="",D20=" "),"",1)</f>
        <v>1</v>
      </c>
      <c r="R20" s="10" t="str">
        <f>IF(AND(Q20=1,Q21=1,D20=D21),1,"")</f>
        <v/>
      </c>
      <c r="S20" s="10" t="str">
        <f>IF(OR(F20="",F20=" "),"",1)</f>
        <v/>
      </c>
      <c r="T20" s="10" t="str">
        <f>IF(AND(S20=1,S21=1,E20=E21),1,"")</f>
        <v/>
      </c>
      <c r="U20" s="2">
        <f>IF(SUM(O20:S20)&gt;0,1,"")</f>
        <v>1</v>
      </c>
      <c r="V20" s="2" t="str">
        <f>IF(AND(O20=1,Q20=1),1,"")</f>
        <v/>
      </c>
      <c r="W20" s="10"/>
      <c r="X20" s="10"/>
      <c r="Y20" s="10"/>
      <c r="Z20" s="10"/>
      <c r="AA20" s="10"/>
      <c r="AB20" s="2"/>
      <c r="AC20" s="2"/>
      <c r="AD20" s="10"/>
      <c r="AE20" s="2"/>
      <c r="AF20" s="2"/>
      <c r="AG20" s="1"/>
      <c r="AH20" s="1"/>
      <c r="AI20" s="1"/>
      <c r="AJ20" s="1"/>
      <c r="AK20" s="1"/>
      <c r="AL20" s="1"/>
      <c r="AM20" s="1"/>
      <c r="AN20" s="1"/>
      <c r="AO20" s="1"/>
    </row>
    <row r="21" spans="1:41" x14ac:dyDescent="0.25">
      <c r="A21" s="1">
        <v>1442</v>
      </c>
      <c r="B21" s="1"/>
      <c r="C21" s="2">
        <v>207515</v>
      </c>
      <c r="D21" s="28">
        <v>662173</v>
      </c>
      <c r="E21" s="28"/>
      <c r="F21" s="28"/>
      <c r="G21" s="28"/>
      <c r="H21" s="28"/>
      <c r="I21" s="28"/>
      <c r="J21" s="28"/>
      <c r="K21" s="1" t="s">
        <v>196</v>
      </c>
      <c r="L21" s="25" t="s">
        <v>197</v>
      </c>
      <c r="M21" s="25" t="s">
        <v>198</v>
      </c>
      <c r="N21" s="1" t="s">
        <v>199</v>
      </c>
      <c r="O21" s="10">
        <f>IF(OR(C21="",C21=" "),"",1)</f>
        <v>1</v>
      </c>
      <c r="P21" s="10" t="str">
        <f>IF(AND(O21=1,O22=1,C21=C22),1,"")</f>
        <v/>
      </c>
      <c r="Q21" s="10">
        <f>IF(OR(D21="",D21=" "),"",1)</f>
        <v>1</v>
      </c>
      <c r="R21" s="10" t="str">
        <f>IF(AND(Q21=1,Q22=1,D21=D22),1,"")</f>
        <v/>
      </c>
      <c r="S21" s="10" t="str">
        <f>IF(OR(F21="",F21=" "),"",1)</f>
        <v/>
      </c>
      <c r="T21" s="10" t="str">
        <f>IF(AND(S21=1,S22=1,E21=E22),1,"")</f>
        <v/>
      </c>
      <c r="U21" s="2">
        <f>IF(SUM(O21:S21)&gt;0,1,"")</f>
        <v>1</v>
      </c>
      <c r="V21" s="2">
        <f>IF(AND(O21=1,Q21=1),1,"")</f>
        <v>1</v>
      </c>
      <c r="W21" s="10"/>
      <c r="X21" s="10"/>
      <c r="Y21" s="10"/>
      <c r="Z21" s="10"/>
      <c r="AA21" s="10"/>
      <c r="AB21" s="2"/>
      <c r="AC21" s="2"/>
      <c r="AD21" s="10"/>
      <c r="AE21" s="2"/>
      <c r="AF21" s="2"/>
      <c r="AG21" s="1"/>
      <c r="AH21" s="1"/>
      <c r="AI21" s="1"/>
      <c r="AJ21" s="1"/>
      <c r="AK21" s="1"/>
      <c r="AL21" s="1"/>
      <c r="AM21" s="1"/>
      <c r="AN21" s="1"/>
      <c r="AO21" s="1"/>
    </row>
    <row r="22" spans="1:41" x14ac:dyDescent="0.25">
      <c r="A22" s="1">
        <v>1283</v>
      </c>
      <c r="B22" s="1"/>
      <c r="C22" s="2"/>
      <c r="D22" s="28">
        <v>661820</v>
      </c>
      <c r="E22" s="28"/>
      <c r="F22" s="28"/>
      <c r="G22" s="28"/>
      <c r="H22" s="28"/>
      <c r="I22" s="28"/>
      <c r="J22" s="28"/>
      <c r="K22" s="1" t="s">
        <v>200</v>
      </c>
      <c r="L22" s="25" t="s">
        <v>75</v>
      </c>
      <c r="M22" s="25" t="s">
        <v>74</v>
      </c>
      <c r="N22" s="1" t="s">
        <v>201</v>
      </c>
      <c r="O22" s="10" t="str">
        <f>IF(OR(C22="",C22=" "),"",1)</f>
        <v/>
      </c>
      <c r="P22" s="10" t="str">
        <f>IF(AND(O22=1,O23=1,C22=C23),1,"")</f>
        <v/>
      </c>
      <c r="Q22" s="10">
        <f>IF(OR(D22="",D22=" "),"",1)</f>
        <v>1</v>
      </c>
      <c r="R22" s="10" t="str">
        <f>IF(AND(Q22=1,Q23=1,D22=D23),1,"")</f>
        <v/>
      </c>
      <c r="S22" s="10" t="str">
        <f>IF(OR(F22="",F22=" "),"",1)</f>
        <v/>
      </c>
      <c r="T22" s="10" t="str">
        <f>IF(AND(S22=1,S23=1,E22=E23),1,"")</f>
        <v/>
      </c>
      <c r="U22" s="2">
        <f>IF(SUM(O22:S22)&gt;0,1,"")</f>
        <v>1</v>
      </c>
      <c r="V22" s="2" t="str">
        <f>IF(AND(O22=1,Q22=1),1,"")</f>
        <v/>
      </c>
      <c r="W22" s="10"/>
      <c r="X22" s="10"/>
      <c r="Y22" s="10"/>
      <c r="Z22" s="10"/>
      <c r="AA22" s="10"/>
      <c r="AB22" s="2"/>
      <c r="AC22" s="2"/>
      <c r="AD22" s="10"/>
      <c r="AE22" s="2"/>
      <c r="AF22" s="2"/>
      <c r="AG22" s="1"/>
    </row>
    <row r="23" spans="1:41" x14ac:dyDescent="0.25">
      <c r="A23" s="1">
        <v>1286</v>
      </c>
      <c r="B23" s="1"/>
      <c r="C23" s="2">
        <v>207506</v>
      </c>
      <c r="D23" s="28">
        <v>661829</v>
      </c>
      <c r="E23" s="28"/>
      <c r="F23" s="28"/>
      <c r="G23" s="28"/>
      <c r="H23" s="28"/>
      <c r="I23" s="28"/>
      <c r="J23" s="28"/>
      <c r="K23" s="1" t="s">
        <v>202</v>
      </c>
      <c r="L23" s="25" t="s">
        <v>70</v>
      </c>
      <c r="M23" s="25" t="s">
        <v>98</v>
      </c>
      <c r="N23" s="1" t="s">
        <v>203</v>
      </c>
      <c r="O23" s="10">
        <f>IF(OR(C23="",C23=" "),"",1)</f>
        <v>1</v>
      </c>
      <c r="P23" s="10" t="str">
        <f>IF(AND(O23=1,O24=1,C23=C24),1,"")</f>
        <v/>
      </c>
      <c r="Q23" s="10">
        <f>IF(OR(D23="",D23=" "),"",1)</f>
        <v>1</v>
      </c>
      <c r="R23" s="10" t="str">
        <f>IF(AND(Q23=1,Q24=1,D23=D24),1,"")</f>
        <v/>
      </c>
      <c r="S23" s="10" t="str">
        <f>IF(OR(F23="",F23=" "),"",1)</f>
        <v/>
      </c>
      <c r="T23" s="10" t="str">
        <f>IF(AND(S23=1,S24=1,E23=E24),1,"")</f>
        <v/>
      </c>
      <c r="U23" s="2">
        <f>IF(SUM(O23:S23)&gt;0,1,"")</f>
        <v>1</v>
      </c>
      <c r="V23" s="2">
        <f>IF(AND(O23=1,Q23=1),1,"")</f>
        <v>1</v>
      </c>
      <c r="W23" s="10"/>
      <c r="X23" s="10"/>
      <c r="Y23" s="10"/>
      <c r="Z23" s="10"/>
      <c r="AA23" s="10"/>
      <c r="AB23" s="2"/>
      <c r="AC23" s="2"/>
      <c r="AD23" s="10"/>
      <c r="AE23" s="2"/>
      <c r="AF23" s="2"/>
      <c r="AG23" s="1"/>
    </row>
    <row r="24" spans="1:41" x14ac:dyDescent="0.25">
      <c r="A24" s="1">
        <v>1286</v>
      </c>
      <c r="B24" s="1"/>
      <c r="C24" s="2"/>
      <c r="D24" s="28">
        <v>661828</v>
      </c>
      <c r="E24" s="28"/>
      <c r="F24" s="28"/>
      <c r="G24" s="28"/>
      <c r="H24" s="28"/>
      <c r="I24" s="28"/>
      <c r="J24" s="28"/>
      <c r="K24" s="1" t="s">
        <v>204</v>
      </c>
      <c r="L24" s="1">
        <v>1899</v>
      </c>
      <c r="M24" s="25" t="s">
        <v>112</v>
      </c>
      <c r="N24" s="1" t="s">
        <v>201</v>
      </c>
      <c r="O24" s="10" t="str">
        <f>IF(OR(C24="",C24=" "),"",1)</f>
        <v/>
      </c>
      <c r="P24" s="10" t="str">
        <f>IF(AND(O24=1,O25=1,C24=C25),1,"")</f>
        <v/>
      </c>
      <c r="Q24" s="10">
        <f>IF(OR(D24="",D24=" "),"",1)</f>
        <v>1</v>
      </c>
      <c r="R24" s="10" t="str">
        <f>IF(AND(Q24=1,Q25=1,D24=D25),1,"")</f>
        <v/>
      </c>
      <c r="S24" s="10" t="str">
        <f>IF(OR(F24="",F24=" "),"",1)</f>
        <v/>
      </c>
      <c r="T24" s="10" t="str">
        <f>IF(AND(S24=1,S25=1,E24=E25),1,"")</f>
        <v/>
      </c>
      <c r="U24" s="2">
        <f>IF(SUM(O24:S24)&gt;0,1,"")</f>
        <v>1</v>
      </c>
      <c r="V24" s="2" t="str">
        <f>IF(AND(O24=1,Q24=1),1,"")</f>
        <v/>
      </c>
      <c r="W24" s="10"/>
      <c r="X24" s="10"/>
      <c r="Y24" s="10"/>
      <c r="Z24" s="10"/>
      <c r="AA24" s="10"/>
      <c r="AB24" s="2"/>
      <c r="AC24" s="2"/>
      <c r="AD24" s="10"/>
      <c r="AE24" s="2"/>
      <c r="AF24" s="2"/>
      <c r="AG24" s="1"/>
      <c r="AH24" s="1"/>
      <c r="AI24" s="1"/>
      <c r="AJ24" s="1"/>
      <c r="AK24" s="1"/>
      <c r="AL24" s="1"/>
      <c r="AM24" s="1"/>
      <c r="AN24" s="1"/>
      <c r="AO24" s="1"/>
    </row>
    <row r="25" spans="1:41" x14ac:dyDescent="0.25">
      <c r="A25" s="1">
        <v>1284</v>
      </c>
      <c r="B25" s="1"/>
      <c r="C25" s="2"/>
      <c r="D25" s="28">
        <v>661826</v>
      </c>
      <c r="E25" s="28"/>
      <c r="F25" s="28"/>
      <c r="G25" s="28"/>
      <c r="H25" s="28"/>
      <c r="I25" s="28"/>
      <c r="J25" s="28"/>
      <c r="K25" s="1" t="s">
        <v>205</v>
      </c>
      <c r="L25" s="25" t="s">
        <v>130</v>
      </c>
      <c r="M25" s="25" t="s">
        <v>206</v>
      </c>
      <c r="N25" s="1" t="s">
        <v>201</v>
      </c>
      <c r="O25" s="10" t="str">
        <f>IF(OR(C25="",C25=" "),"",1)</f>
        <v/>
      </c>
      <c r="P25" s="10" t="str">
        <f>IF(AND(O25=1,O26=1,C25=C26),1,"")</f>
        <v/>
      </c>
      <c r="Q25" s="10">
        <f>IF(OR(D25="",D25=" "),"",1)</f>
        <v>1</v>
      </c>
      <c r="R25" s="10" t="str">
        <f>IF(AND(Q25=1,Q26=1,D25=D26),1,"")</f>
        <v/>
      </c>
      <c r="S25" s="10" t="str">
        <f>IF(OR(F25="",F25=" "),"",1)</f>
        <v/>
      </c>
      <c r="T25" s="10" t="str">
        <f>IF(AND(S25=1,S26=1,E25=E26),1,"")</f>
        <v/>
      </c>
      <c r="U25" s="2">
        <f>IF(SUM(O25:S25)&gt;0,1,"")</f>
        <v>1</v>
      </c>
      <c r="V25" s="2" t="str">
        <f>IF(AND(O25=1,Q25=1),1,"")</f>
        <v/>
      </c>
      <c r="W25" s="10"/>
      <c r="X25" s="10"/>
      <c r="Y25" s="10"/>
      <c r="Z25" s="10"/>
      <c r="AA25" s="10"/>
      <c r="AB25" s="2"/>
      <c r="AC25" s="2"/>
      <c r="AD25" s="10"/>
      <c r="AE25" s="2"/>
      <c r="AF25" s="2"/>
      <c r="AG25" s="1"/>
    </row>
    <row r="26" spans="1:41" x14ac:dyDescent="0.25">
      <c r="A26" s="1">
        <v>1285</v>
      </c>
      <c r="B26" s="1"/>
      <c r="C26" s="2"/>
      <c r="D26" s="28">
        <v>661830</v>
      </c>
      <c r="E26" s="28"/>
      <c r="F26" s="28"/>
      <c r="G26" s="28"/>
      <c r="H26" s="28"/>
      <c r="I26" s="28"/>
      <c r="J26" s="28"/>
      <c r="K26" s="1" t="s">
        <v>207</v>
      </c>
      <c r="L26" s="24" t="s">
        <v>208</v>
      </c>
      <c r="M26" s="24" t="s">
        <v>209</v>
      </c>
      <c r="N26" s="1" t="s">
        <v>201</v>
      </c>
      <c r="O26" s="10" t="str">
        <f>IF(OR(C26="",C26=" "),"",1)</f>
        <v/>
      </c>
      <c r="P26" s="10" t="str">
        <f>IF(AND(O26=1,O27=1,C26=C27),1,"")</f>
        <v/>
      </c>
      <c r="Q26" s="10">
        <f>IF(OR(D26="",D26=" "),"",1)</f>
        <v>1</v>
      </c>
      <c r="R26" s="10" t="str">
        <f>IF(AND(Q26=1,Q27=1,D26=D27),1,"")</f>
        <v/>
      </c>
      <c r="S26" s="10" t="str">
        <f>IF(OR(F26="",F26=" "),"",1)</f>
        <v/>
      </c>
      <c r="T26" s="10" t="str">
        <f>IF(AND(S26=1,S27=1,E26=E27),1,"")</f>
        <v/>
      </c>
      <c r="U26" s="2">
        <f>IF(SUM(O26:S26)&gt;0,1,"")</f>
        <v>1</v>
      </c>
      <c r="V26" s="2" t="str">
        <f>IF(AND(O26=1,Q26=1),1,"")</f>
        <v/>
      </c>
      <c r="W26" s="10"/>
      <c r="X26" s="10"/>
      <c r="Y26" s="10"/>
      <c r="Z26" s="10"/>
      <c r="AA26" s="10"/>
      <c r="AB26" s="2"/>
      <c r="AC26" s="2"/>
      <c r="AD26" s="10"/>
      <c r="AE26" s="2"/>
      <c r="AF26" s="2"/>
      <c r="AG26" s="1"/>
      <c r="AH26" s="1"/>
      <c r="AI26" s="1"/>
      <c r="AJ26" s="1"/>
      <c r="AK26" s="1"/>
      <c r="AL26" s="1"/>
      <c r="AM26" s="1"/>
      <c r="AN26" s="1"/>
      <c r="AO26" s="1"/>
    </row>
    <row r="27" spans="1:41" x14ac:dyDescent="0.25">
      <c r="A27" s="1">
        <v>1283</v>
      </c>
      <c r="B27" s="1"/>
      <c r="C27" s="2"/>
      <c r="D27" s="28">
        <v>661821</v>
      </c>
      <c r="E27" s="28"/>
      <c r="F27" s="28"/>
      <c r="G27" s="28"/>
      <c r="H27" s="28"/>
      <c r="I27" s="28"/>
      <c r="J27" s="28"/>
      <c r="K27" s="1" t="s">
        <v>210</v>
      </c>
      <c r="L27" s="25" t="s">
        <v>88</v>
      </c>
      <c r="M27" s="25"/>
      <c r="N27" s="1" t="s">
        <v>201</v>
      </c>
      <c r="O27" s="10" t="str">
        <f>IF(OR(C27="",C27=" "),"",1)</f>
        <v/>
      </c>
      <c r="P27" s="10" t="str">
        <f>IF(AND(O27=1,O28=1,C27=C28),1,"")</f>
        <v/>
      </c>
      <c r="Q27" s="10">
        <f>IF(OR(D27="",D27=" "),"",1)</f>
        <v>1</v>
      </c>
      <c r="R27" s="10" t="str">
        <f>IF(AND(Q27=1,Q28=1,D27=D28),1,"")</f>
        <v/>
      </c>
      <c r="S27" s="10" t="str">
        <f>IF(OR(F27="",F27=" "),"",1)</f>
        <v/>
      </c>
      <c r="T27" s="10" t="str">
        <f>IF(AND(S27=1,S28=1,E27=E28),1,"")</f>
        <v/>
      </c>
      <c r="U27" s="2">
        <f>IF(SUM(O27:S27)&gt;0,1,"")</f>
        <v>1</v>
      </c>
      <c r="V27" s="2" t="str">
        <f>IF(AND(O27=1,Q27=1),1,"")</f>
        <v/>
      </c>
      <c r="W27" s="10"/>
      <c r="X27" s="10"/>
      <c r="Y27" s="10"/>
      <c r="Z27" s="10"/>
      <c r="AA27" s="10"/>
      <c r="AB27" s="2"/>
      <c r="AC27" s="2"/>
      <c r="AD27" s="10"/>
      <c r="AE27" s="2"/>
      <c r="AF27" s="2"/>
      <c r="AG27" s="1"/>
      <c r="AH27" s="1"/>
      <c r="AI27" s="1"/>
      <c r="AJ27" s="1"/>
      <c r="AK27" s="1"/>
      <c r="AL27" s="1"/>
      <c r="AM27" s="1"/>
      <c r="AN27" s="1"/>
      <c r="AO27" s="1"/>
    </row>
    <row r="28" spans="1:41" x14ac:dyDescent="0.25">
      <c r="A28" s="1">
        <v>1279</v>
      </c>
      <c r="B28" s="1"/>
      <c r="C28" s="2">
        <v>207496</v>
      </c>
      <c r="D28" s="28">
        <v>661814</v>
      </c>
      <c r="E28" s="28"/>
      <c r="F28" s="28"/>
      <c r="G28" s="28"/>
      <c r="H28" s="28"/>
      <c r="I28" s="28"/>
      <c r="J28" s="28"/>
      <c r="K28" s="1" t="s">
        <v>211</v>
      </c>
      <c r="L28" s="25" t="s">
        <v>105</v>
      </c>
      <c r="M28" s="25" t="s">
        <v>105</v>
      </c>
      <c r="N28" s="1" t="s">
        <v>201</v>
      </c>
      <c r="O28" s="10">
        <f>IF(OR(C28="",C28=" "),"",1)</f>
        <v>1</v>
      </c>
      <c r="P28" s="10" t="str">
        <f>IF(AND(O28=1,O29=1,C28=C29),1,"")</f>
        <v/>
      </c>
      <c r="Q28" s="10">
        <f>IF(OR(D28="",D28=" "),"",1)</f>
        <v>1</v>
      </c>
      <c r="R28" s="10" t="str">
        <f>IF(AND(Q28=1,Q29=1,D28=D29),1,"")</f>
        <v/>
      </c>
      <c r="S28" s="10" t="str">
        <f>IF(OR(F28="",F28=" "),"",1)</f>
        <v/>
      </c>
      <c r="T28" s="10" t="str">
        <f>IF(AND(S28=1,S29=1,E28=E29),1,"")</f>
        <v/>
      </c>
      <c r="U28" s="2">
        <f>IF(SUM(O28:S28)&gt;0,1,"")</f>
        <v>1</v>
      </c>
      <c r="V28" s="2">
        <f>IF(AND(O28=1,Q28=1),1,"")</f>
        <v>1</v>
      </c>
      <c r="W28" s="10"/>
      <c r="X28" s="10"/>
      <c r="Y28" s="10"/>
      <c r="Z28" s="10"/>
      <c r="AA28" s="10"/>
      <c r="AB28" s="2"/>
      <c r="AC28" s="2"/>
      <c r="AD28" s="10"/>
      <c r="AE28" s="2"/>
      <c r="AF28" s="2"/>
      <c r="AG28" s="1"/>
      <c r="AH28" s="1"/>
      <c r="AI28" s="1"/>
      <c r="AJ28" s="1"/>
      <c r="AK28" s="1"/>
      <c r="AL28" s="1"/>
      <c r="AM28" s="1"/>
      <c r="AN28" s="1"/>
      <c r="AO28" s="1"/>
    </row>
    <row r="29" spans="1:41" x14ac:dyDescent="0.25">
      <c r="A29" s="1">
        <v>1282</v>
      </c>
      <c r="B29" s="1"/>
      <c r="C29" s="2"/>
      <c r="D29" s="28">
        <v>661819</v>
      </c>
      <c r="E29" s="28"/>
      <c r="F29" s="28"/>
      <c r="G29" s="28"/>
      <c r="H29" s="28"/>
      <c r="I29" s="28"/>
      <c r="J29" s="28"/>
      <c r="K29" s="1" t="s">
        <v>212</v>
      </c>
      <c r="L29" s="25" t="s">
        <v>141</v>
      </c>
      <c r="M29" s="25" t="s">
        <v>141</v>
      </c>
      <c r="N29" s="1" t="s">
        <v>213</v>
      </c>
      <c r="O29" s="10" t="str">
        <f>IF(OR(C29="",C29=" "),"",1)</f>
        <v/>
      </c>
      <c r="P29" s="10" t="str">
        <f>IF(AND(O29=1,O30=1,C29=C30),1,"")</f>
        <v/>
      </c>
      <c r="Q29" s="10">
        <f>IF(OR(D29="",D29=" "),"",1)</f>
        <v>1</v>
      </c>
      <c r="R29" s="10" t="str">
        <f>IF(AND(Q29=1,Q30=1,D29=D30),1,"")</f>
        <v/>
      </c>
      <c r="S29" s="10" t="str">
        <f>IF(OR(F29="",F29=" "),"",1)</f>
        <v/>
      </c>
      <c r="T29" s="10" t="str">
        <f>IF(AND(S29=1,S30=1,E29=E30),1,"")</f>
        <v/>
      </c>
      <c r="U29" s="2">
        <f>IF(SUM(O29:S29)&gt;0,1,"")</f>
        <v>1</v>
      </c>
      <c r="V29" s="2" t="str">
        <f>IF(AND(O29=1,Q29=1),1,"")</f>
        <v/>
      </c>
      <c r="W29" s="10"/>
      <c r="X29" s="10"/>
      <c r="Y29" s="10"/>
      <c r="Z29" s="10"/>
      <c r="AA29" s="10"/>
      <c r="AB29" s="2"/>
      <c r="AC29" s="2"/>
      <c r="AD29" s="10"/>
      <c r="AE29" s="2"/>
      <c r="AF29" s="2"/>
      <c r="AG29" s="1"/>
      <c r="AH29" s="1"/>
      <c r="AI29" s="1"/>
      <c r="AJ29" s="1"/>
      <c r="AK29" s="1"/>
      <c r="AL29" s="1"/>
      <c r="AM29" s="1"/>
      <c r="AN29" s="1"/>
      <c r="AO29" s="1"/>
    </row>
    <row r="30" spans="1:41" x14ac:dyDescent="0.25">
      <c r="A30" s="1">
        <v>1280</v>
      </c>
      <c r="B30" s="1"/>
      <c r="C30" s="2"/>
      <c r="D30" s="28">
        <v>661815</v>
      </c>
      <c r="E30" s="28"/>
      <c r="F30" s="28"/>
      <c r="G30" s="28"/>
      <c r="H30" s="28"/>
      <c r="I30" s="28"/>
      <c r="J30" s="28"/>
      <c r="K30" s="1" t="s">
        <v>214</v>
      </c>
      <c r="L30" s="25" t="s">
        <v>72</v>
      </c>
      <c r="M30" s="25" t="s">
        <v>66</v>
      </c>
      <c r="N30" s="1" t="s">
        <v>201</v>
      </c>
      <c r="O30" s="10" t="str">
        <f>IF(OR(C30="",C30=" "),"",1)</f>
        <v/>
      </c>
      <c r="P30" s="10" t="str">
        <f>IF(AND(O30=1,O31=1,C30=C31),1,"")</f>
        <v/>
      </c>
      <c r="Q30" s="10">
        <f>IF(OR(D30="",D30=" "),"",1)</f>
        <v>1</v>
      </c>
      <c r="R30" s="10" t="str">
        <f>IF(AND(Q30=1,Q31=1,D30=D31),1,"")</f>
        <v/>
      </c>
      <c r="S30" s="10" t="str">
        <f>IF(OR(F30="",F30=" "),"",1)</f>
        <v/>
      </c>
      <c r="T30" s="10" t="str">
        <f>IF(AND(S30=1,S31=1,E30=E31),1,"")</f>
        <v/>
      </c>
      <c r="U30" s="2">
        <f>IF(SUM(O30:S30)&gt;0,1,"")</f>
        <v>1</v>
      </c>
      <c r="V30" s="2" t="str">
        <f>IF(AND(O30=1,Q30=1),1,"")</f>
        <v/>
      </c>
      <c r="W30" s="10"/>
      <c r="X30" s="10"/>
      <c r="Y30" s="10"/>
      <c r="Z30" s="10"/>
      <c r="AA30" s="10"/>
      <c r="AB30" s="2"/>
      <c r="AC30" s="2"/>
      <c r="AD30" s="10"/>
      <c r="AE30" s="2"/>
      <c r="AF30" s="2"/>
      <c r="AG30" s="1"/>
      <c r="AH30" s="1"/>
      <c r="AI30" s="1"/>
      <c r="AJ30" s="1"/>
      <c r="AK30" s="1"/>
      <c r="AL30" s="1"/>
      <c r="AM30" s="1"/>
      <c r="AN30" s="1"/>
      <c r="AO30" s="1"/>
    </row>
    <row r="31" spans="1:41" x14ac:dyDescent="0.25">
      <c r="A31" s="1">
        <v>1289</v>
      </c>
      <c r="B31" s="1"/>
      <c r="C31" s="2"/>
      <c r="D31" s="28">
        <v>661873</v>
      </c>
      <c r="E31" s="28"/>
      <c r="F31" s="28"/>
      <c r="G31" s="28"/>
      <c r="H31" s="28"/>
      <c r="I31" s="28"/>
      <c r="J31" s="28"/>
      <c r="K31" s="1" t="s">
        <v>215</v>
      </c>
      <c r="L31" s="25" t="s">
        <v>216</v>
      </c>
      <c r="M31" s="25" t="s">
        <v>138</v>
      </c>
      <c r="N31" s="1" t="s">
        <v>217</v>
      </c>
      <c r="O31" s="10" t="str">
        <f>IF(OR(C31="",C31=" "),"",1)</f>
        <v/>
      </c>
      <c r="P31" s="10" t="str">
        <f>IF(AND(O31=1,O32=1,C31=C32),1,"")</f>
        <v/>
      </c>
      <c r="Q31" s="10">
        <f>IF(OR(D31="",D31=" "),"",1)</f>
        <v>1</v>
      </c>
      <c r="R31" s="10" t="str">
        <f>IF(AND(Q31=1,Q32=1,D31=D32),1,"")</f>
        <v/>
      </c>
      <c r="S31" s="10" t="str">
        <f>IF(OR(F31="",F31=" "),"",1)</f>
        <v/>
      </c>
      <c r="T31" s="10" t="str">
        <f>IF(AND(S31=1,S32=1,E31=E32),1,"")</f>
        <v/>
      </c>
      <c r="U31" s="2">
        <f>IF(SUM(O31:S31)&gt;0,1,"")</f>
        <v>1</v>
      </c>
      <c r="V31" s="2" t="str">
        <f>IF(AND(O31=1,Q31=1),1,"")</f>
        <v/>
      </c>
      <c r="W31" s="10"/>
      <c r="X31" s="10"/>
      <c r="Y31" s="10"/>
      <c r="Z31" s="10"/>
      <c r="AA31" s="10"/>
      <c r="AB31" s="2"/>
      <c r="AC31" s="2"/>
      <c r="AD31" s="10"/>
      <c r="AE31" s="2"/>
      <c r="AF31" s="2"/>
      <c r="AG31" s="1"/>
      <c r="AH31" s="1"/>
      <c r="AI31" s="1"/>
      <c r="AJ31" s="1"/>
      <c r="AK31" s="1"/>
      <c r="AL31" s="1"/>
      <c r="AM31" s="1"/>
      <c r="AN31" s="1"/>
      <c r="AO31" s="1"/>
    </row>
    <row r="32" spans="1:41" x14ac:dyDescent="0.25">
      <c r="A32" s="1">
        <v>1284</v>
      </c>
      <c r="B32" s="1"/>
      <c r="C32" s="2"/>
      <c r="D32" s="28">
        <v>661825</v>
      </c>
      <c r="E32" s="28"/>
      <c r="F32" s="28"/>
      <c r="G32" s="28"/>
      <c r="H32" s="28"/>
      <c r="I32" s="28"/>
      <c r="J32" s="28"/>
      <c r="K32" s="1" t="s">
        <v>218</v>
      </c>
      <c r="L32" s="25" t="s">
        <v>219</v>
      </c>
      <c r="M32" s="25" t="s">
        <v>142</v>
      </c>
      <c r="N32" s="1" t="s">
        <v>201</v>
      </c>
      <c r="O32" s="10" t="str">
        <f>IF(OR(C32="",C32=" "),"",1)</f>
        <v/>
      </c>
      <c r="P32" s="10" t="str">
        <f>IF(AND(O32=1,O33=1,C32=C33),1,"")</f>
        <v/>
      </c>
      <c r="Q32" s="10">
        <f>IF(OR(D32="",D32=" "),"",1)</f>
        <v>1</v>
      </c>
      <c r="R32" s="10" t="str">
        <f>IF(AND(Q32=1,Q33=1,D32=D33),1,"")</f>
        <v/>
      </c>
      <c r="S32" s="10" t="str">
        <f>IF(OR(F32="",F32=" "),"",1)</f>
        <v/>
      </c>
      <c r="T32" s="10" t="str">
        <f>IF(AND(S32=1,S33=1,E32=E33),1,"")</f>
        <v/>
      </c>
      <c r="U32" s="2">
        <f>IF(SUM(O32:S32)&gt;0,1,"")</f>
        <v>1</v>
      </c>
      <c r="V32" s="2" t="str">
        <f>IF(AND(O32=1,Q32=1),1,"")</f>
        <v/>
      </c>
      <c r="W32" s="10"/>
      <c r="X32" s="10"/>
      <c r="Y32" s="10"/>
      <c r="Z32" s="10"/>
      <c r="AA32" s="10"/>
      <c r="AB32" s="2"/>
      <c r="AC32" s="2"/>
      <c r="AD32" s="10"/>
      <c r="AE32" s="2"/>
      <c r="AF32" s="2"/>
      <c r="AG32" s="1"/>
      <c r="AH32" s="1"/>
      <c r="AI32" s="1"/>
      <c r="AJ32" s="1"/>
      <c r="AK32" s="1"/>
      <c r="AL32" s="1"/>
      <c r="AM32" s="1"/>
      <c r="AN32" s="1"/>
      <c r="AO32" s="1"/>
    </row>
    <row r="33" spans="1:101" x14ac:dyDescent="0.25">
      <c r="A33" s="1">
        <v>1504</v>
      </c>
      <c r="B33" s="1"/>
      <c r="C33" s="2"/>
      <c r="D33" s="28">
        <v>662532</v>
      </c>
      <c r="E33" s="28"/>
      <c r="F33" s="28"/>
      <c r="G33" s="28"/>
      <c r="H33" s="28"/>
      <c r="I33" s="28"/>
      <c r="J33" s="28"/>
      <c r="K33" s="1" t="s">
        <v>220</v>
      </c>
      <c r="L33" s="29" t="s">
        <v>221</v>
      </c>
      <c r="M33" s="29" t="s">
        <v>222</v>
      </c>
      <c r="N33" s="1" t="s">
        <v>1</v>
      </c>
      <c r="O33" s="10" t="str">
        <f>IF(OR(C33="",C33=" "),"",1)</f>
        <v/>
      </c>
      <c r="P33" s="10" t="str">
        <f>IF(AND(O33=1,O34=1,C33=C34),1,"")</f>
        <v/>
      </c>
      <c r="Q33" s="10">
        <f>IF(OR(D33="",D33=" "),"",1)</f>
        <v>1</v>
      </c>
      <c r="R33" s="10" t="str">
        <f>IF(AND(Q33=1,Q34=1,D33=D34),1,"")</f>
        <v/>
      </c>
      <c r="S33" s="10" t="str">
        <f>IF(OR(F33="",F33=" "),"",1)</f>
        <v/>
      </c>
      <c r="T33" s="10" t="str">
        <f>IF(AND(S33=1,S34=1,E33=E34),1,"")</f>
        <v/>
      </c>
      <c r="U33" s="2">
        <f>IF(SUM(O33:S33)&gt;0,1,"")</f>
        <v>1</v>
      </c>
      <c r="V33" s="2" t="str">
        <f>IF(AND(O33=1,Q33=1),1,"")</f>
        <v/>
      </c>
      <c r="W33" s="10"/>
      <c r="X33" s="10"/>
      <c r="Y33" s="10"/>
      <c r="Z33" s="10"/>
      <c r="AA33" s="10"/>
      <c r="AB33" s="2"/>
      <c r="AC33" s="2"/>
      <c r="AD33" s="10"/>
      <c r="AE33" s="2"/>
      <c r="AF33" s="2"/>
      <c r="AG33" s="1"/>
      <c r="AH33" s="1"/>
      <c r="AI33" s="1"/>
      <c r="AJ33" s="1"/>
      <c r="AK33" s="1"/>
      <c r="AL33" s="1"/>
      <c r="AM33" s="1"/>
      <c r="AN33" s="1"/>
      <c r="AO33" s="1"/>
    </row>
    <row r="34" spans="1:101" x14ac:dyDescent="0.25">
      <c r="A34" s="1">
        <v>1504</v>
      </c>
      <c r="B34" s="1"/>
      <c r="C34" s="2"/>
      <c r="D34" s="28">
        <v>662533</v>
      </c>
      <c r="E34" s="28"/>
      <c r="F34" s="28"/>
      <c r="G34" s="28"/>
      <c r="H34" s="28"/>
      <c r="I34" s="28"/>
      <c r="J34" s="28"/>
      <c r="K34" s="1" t="s">
        <v>223</v>
      </c>
      <c r="L34" s="29" t="s">
        <v>224</v>
      </c>
      <c r="M34" s="3" t="s">
        <v>225</v>
      </c>
      <c r="N34" s="1" t="s">
        <v>1</v>
      </c>
      <c r="O34" s="10" t="str">
        <f>IF(OR(C34="",C34=" "),"",1)</f>
        <v/>
      </c>
      <c r="P34" s="10" t="str">
        <f>IF(AND(O34=1,O35=1,C34=C35),1,"")</f>
        <v/>
      </c>
      <c r="Q34" s="10">
        <f>IF(OR(D34="",D34=" "),"",1)</f>
        <v>1</v>
      </c>
      <c r="R34" s="10" t="str">
        <f>IF(AND(Q34=1,Q35=1,D34=D35),1,"")</f>
        <v/>
      </c>
      <c r="S34" s="10" t="str">
        <f>IF(OR(F34="",F34=" "),"",1)</f>
        <v/>
      </c>
      <c r="T34" s="10" t="str">
        <f>IF(AND(S34=1,S35=1,E34=E35),1,"")</f>
        <v/>
      </c>
      <c r="U34" s="2">
        <f>IF(SUM(O34:S34)&gt;0,1,"")</f>
        <v>1</v>
      </c>
      <c r="V34" s="2" t="str">
        <f>IF(AND(O34=1,Q34=1),1,"")</f>
        <v/>
      </c>
      <c r="W34" s="10"/>
      <c r="X34" s="10"/>
      <c r="Y34" s="10"/>
      <c r="Z34" s="10"/>
      <c r="AA34" s="10"/>
      <c r="AB34" s="2"/>
      <c r="AC34" s="2"/>
      <c r="AD34" s="10"/>
      <c r="AE34" s="2"/>
      <c r="AF34" s="2"/>
      <c r="AG34" s="1"/>
      <c r="AH34" s="1"/>
      <c r="AI34" s="1"/>
      <c r="AJ34" s="1"/>
      <c r="AK34" s="1"/>
      <c r="AL34" s="1"/>
      <c r="AM34" s="1"/>
      <c r="AN34" s="1"/>
      <c r="AO34" s="1"/>
    </row>
    <row r="35" spans="1:101" x14ac:dyDescent="0.25">
      <c r="A35" s="1">
        <v>1207</v>
      </c>
      <c r="B35" s="1"/>
      <c r="C35" s="30">
        <v>207728</v>
      </c>
      <c r="D35" s="28">
        <v>661519</v>
      </c>
      <c r="E35" s="28"/>
      <c r="F35" s="28"/>
      <c r="G35" s="28"/>
      <c r="H35" s="28"/>
      <c r="I35" s="28"/>
      <c r="J35" s="28"/>
      <c r="K35" s="1" t="s">
        <v>226</v>
      </c>
      <c r="L35" s="25" t="s">
        <v>227</v>
      </c>
      <c r="M35" s="25" t="s">
        <v>89</v>
      </c>
      <c r="N35" s="1" t="s">
        <v>228</v>
      </c>
      <c r="O35" s="10">
        <f>IF(OR(C35="",C35=" "),"",1)</f>
        <v>1</v>
      </c>
      <c r="P35" s="10" t="str">
        <f>IF(AND(O35=1,O36=1,C35=C36),1,"")</f>
        <v/>
      </c>
      <c r="Q35" s="10">
        <f>IF(OR(D35="",D35=" "),"",1)</f>
        <v>1</v>
      </c>
      <c r="R35" s="10" t="str">
        <f>IF(AND(Q35=1,Q36=1,D35=D36),1,"")</f>
        <v/>
      </c>
      <c r="S35" s="10" t="str">
        <f>IF(OR(F35="",F35=" "),"",1)</f>
        <v/>
      </c>
      <c r="T35" s="10" t="str">
        <f>IF(AND(S35=1,S36=1,E35=E36),1,"")</f>
        <v/>
      </c>
      <c r="U35" s="2">
        <f>IF(SUM(O35:S35)&gt;0,1,"")</f>
        <v>1</v>
      </c>
      <c r="V35" s="2">
        <f>IF(AND(O35=1,Q35=1),1,"")</f>
        <v>1</v>
      </c>
      <c r="W35" s="10"/>
      <c r="X35" s="10"/>
      <c r="Y35" s="10"/>
      <c r="Z35" s="10"/>
      <c r="AA35" s="10"/>
      <c r="AB35" s="2"/>
      <c r="AC35" s="2"/>
      <c r="AD35" s="10"/>
      <c r="AE35" s="2"/>
      <c r="AF35" s="2"/>
      <c r="AG35" s="1"/>
      <c r="AH35" s="1"/>
      <c r="AI35" s="1"/>
      <c r="AJ35" s="1"/>
      <c r="AK35" s="1"/>
      <c r="AL35" s="1"/>
      <c r="AM35" s="1"/>
      <c r="AN35" s="1"/>
      <c r="AO35" s="1"/>
    </row>
    <row r="36" spans="1:101" x14ac:dyDescent="0.25">
      <c r="A36" s="1">
        <v>1198</v>
      </c>
      <c r="B36" s="1"/>
      <c r="C36" s="2"/>
      <c r="D36" s="28">
        <v>661511</v>
      </c>
      <c r="E36" s="28"/>
      <c r="F36" s="28"/>
      <c r="G36" s="28"/>
      <c r="H36" s="28"/>
      <c r="I36" s="28"/>
      <c r="J36" s="28"/>
      <c r="K36" s="1" t="s">
        <v>229</v>
      </c>
      <c r="L36" s="1">
        <v>1888</v>
      </c>
      <c r="M36" s="25" t="s">
        <v>125</v>
      </c>
      <c r="N36" s="1" t="s">
        <v>228</v>
      </c>
      <c r="O36" s="10" t="str">
        <f>IF(OR(C36="",C36=" "),"",1)</f>
        <v/>
      </c>
      <c r="P36" s="10" t="str">
        <f>IF(AND(O36=1,O37=1,C36=C37),1,"")</f>
        <v/>
      </c>
      <c r="Q36" s="10">
        <f>IF(OR(D36="",D36=" "),"",1)</f>
        <v>1</v>
      </c>
      <c r="R36" s="10" t="str">
        <f>IF(AND(Q36=1,Q37=1,D36=D37),1,"")</f>
        <v/>
      </c>
      <c r="S36" s="10" t="str">
        <f>IF(OR(F36="",F36=" "),"",1)</f>
        <v/>
      </c>
      <c r="T36" s="10" t="str">
        <f>IF(AND(S36=1,S37=1,E36=E37),1,"")</f>
        <v/>
      </c>
      <c r="U36" s="2">
        <f>IF(SUM(O36:S36)&gt;0,1,"")</f>
        <v>1</v>
      </c>
      <c r="V36" s="2" t="str">
        <f>IF(AND(O36=1,Q36=1),1,"")</f>
        <v/>
      </c>
      <c r="W36" s="10"/>
      <c r="X36" s="10"/>
      <c r="Y36" s="10"/>
      <c r="Z36" s="10"/>
      <c r="AA36" s="10"/>
      <c r="AB36" s="2"/>
      <c r="AC36" s="2"/>
      <c r="AD36" s="10"/>
      <c r="AE36" s="2"/>
      <c r="AF36" s="2"/>
      <c r="AG36" s="1"/>
      <c r="AH36" s="1"/>
      <c r="AI36" s="1"/>
      <c r="AJ36" s="1"/>
      <c r="AK36" s="1"/>
      <c r="AL36" s="1"/>
      <c r="AM36" s="1"/>
      <c r="AN36" s="1"/>
      <c r="AO36" s="1"/>
    </row>
    <row r="37" spans="1:101" x14ac:dyDescent="0.25">
      <c r="A37" s="1">
        <v>1205</v>
      </c>
      <c r="B37" s="1"/>
      <c r="C37" s="30">
        <v>207628</v>
      </c>
      <c r="D37" s="28">
        <v>661517</v>
      </c>
      <c r="E37" s="28"/>
      <c r="F37" s="28"/>
      <c r="G37" s="28"/>
      <c r="H37" s="28"/>
      <c r="I37" s="28"/>
      <c r="J37" s="28"/>
      <c r="K37" s="1" t="s">
        <v>230</v>
      </c>
      <c r="L37" s="25" t="s">
        <v>231</v>
      </c>
      <c r="M37" s="25" t="s">
        <v>115</v>
      </c>
      <c r="N37" s="1" t="s">
        <v>228</v>
      </c>
      <c r="O37" s="10">
        <f>IF(OR(C37="",C37=" "),"",1)</f>
        <v>1</v>
      </c>
      <c r="P37" s="10" t="str">
        <f>IF(AND(O37=1,O38=1,C37=C38),1,"")</f>
        <v/>
      </c>
      <c r="Q37" s="10">
        <f>IF(OR(D37="",D37=" "),"",1)</f>
        <v>1</v>
      </c>
      <c r="R37" s="10" t="str">
        <f>IF(AND(Q37=1,Q38=1,D37=D38),1,"")</f>
        <v/>
      </c>
      <c r="S37" s="10" t="str">
        <f>IF(OR(F37="",F37=" "),"",1)</f>
        <v/>
      </c>
      <c r="T37" s="10" t="str">
        <f>IF(AND(S37=1,S38=1,E37=E38),1,"")</f>
        <v/>
      </c>
      <c r="U37" s="2">
        <f>IF(SUM(O37:S37)&gt;0,1,"")</f>
        <v>1</v>
      </c>
      <c r="V37" s="2">
        <f>IF(AND(O37=1,Q37=1),1,"")</f>
        <v>1</v>
      </c>
      <c r="W37" s="10"/>
      <c r="X37" s="10"/>
      <c r="Y37" s="10"/>
      <c r="Z37" s="10"/>
      <c r="AA37" s="10"/>
      <c r="AB37" s="2"/>
      <c r="AC37" s="2"/>
      <c r="AD37" s="10"/>
      <c r="AE37" s="2"/>
      <c r="AF37" s="2"/>
      <c r="AG37" s="1"/>
      <c r="AH37" s="1"/>
      <c r="AI37" s="1"/>
      <c r="AJ37" s="1"/>
      <c r="AK37" s="1"/>
      <c r="AL37" s="1"/>
      <c r="AM37" s="1"/>
      <c r="AN37" s="1"/>
      <c r="AO37" s="1"/>
    </row>
    <row r="38" spans="1:101" x14ac:dyDescent="0.25">
      <c r="A38" s="1">
        <v>1206</v>
      </c>
      <c r="B38" s="1"/>
      <c r="C38" s="30">
        <v>207627</v>
      </c>
      <c r="D38" s="28">
        <v>661518</v>
      </c>
      <c r="E38" s="28"/>
      <c r="F38" s="28"/>
      <c r="G38" s="28"/>
      <c r="H38" s="28"/>
      <c r="I38" s="28"/>
      <c r="J38" s="28"/>
      <c r="K38" s="1" t="s">
        <v>232</v>
      </c>
      <c r="L38" s="25" t="s">
        <v>233</v>
      </c>
      <c r="M38" s="25" t="s">
        <v>65</v>
      </c>
      <c r="N38" s="1" t="s">
        <v>228</v>
      </c>
      <c r="O38" s="10">
        <f>IF(OR(C38="",C38=" "),"",1)</f>
        <v>1</v>
      </c>
      <c r="P38" s="10" t="str">
        <f>IF(AND(O38=1,O39=1,C38=C39),1,"")</f>
        <v/>
      </c>
      <c r="Q38" s="10">
        <f>IF(OR(D38="",D38=" "),"",1)</f>
        <v>1</v>
      </c>
      <c r="R38" s="10" t="str">
        <f>IF(AND(Q38=1,Q39=1,D38=D39),1,"")</f>
        <v/>
      </c>
      <c r="S38" s="10" t="str">
        <f>IF(OR(F38="",F38=" "),"",1)</f>
        <v/>
      </c>
      <c r="T38" s="10" t="str">
        <f>IF(AND(S38=1,S39=1,E38=E39),1,"")</f>
        <v/>
      </c>
      <c r="U38" s="2">
        <f>IF(SUM(O38:S38)&gt;0,1,"")</f>
        <v>1</v>
      </c>
      <c r="V38" s="2">
        <f>IF(AND(O38=1,Q38=1),1,"")</f>
        <v>1</v>
      </c>
      <c r="W38" s="10"/>
      <c r="X38" s="10"/>
      <c r="Y38" s="10"/>
      <c r="Z38" s="10"/>
      <c r="AA38" s="10"/>
      <c r="AB38" s="2"/>
      <c r="AC38" s="2"/>
      <c r="AD38" s="10"/>
      <c r="AE38" s="2"/>
      <c r="AF38" s="2"/>
      <c r="AG38" s="1"/>
      <c r="AH38" s="1"/>
      <c r="AI38" s="1"/>
      <c r="AJ38" s="1"/>
      <c r="AK38" s="1"/>
      <c r="AL38" s="1"/>
      <c r="AM38" s="1"/>
      <c r="AN38" s="1"/>
      <c r="AO38" s="1"/>
    </row>
    <row r="39" spans="1:101" x14ac:dyDescent="0.25">
      <c r="A39" s="1">
        <v>1204</v>
      </c>
      <c r="B39" s="1"/>
      <c r="C39" s="2">
        <v>207629</v>
      </c>
      <c r="D39" s="28">
        <v>661516</v>
      </c>
      <c r="E39" s="28"/>
      <c r="F39" s="28"/>
      <c r="G39" s="28"/>
      <c r="H39" s="28"/>
      <c r="I39" s="28"/>
      <c r="J39" s="28"/>
      <c r="K39" s="1" t="s">
        <v>234</v>
      </c>
      <c r="L39" s="25" t="s">
        <v>235</v>
      </c>
      <c r="M39" s="25" t="s">
        <v>114</v>
      </c>
      <c r="N39" s="1" t="s">
        <v>228</v>
      </c>
      <c r="O39" s="10">
        <f>IF(OR(C39="",C39=" "),"",1)</f>
        <v>1</v>
      </c>
      <c r="P39" s="10" t="str">
        <f>IF(AND(O39=1,O40=1,C39=C40),1,"")</f>
        <v/>
      </c>
      <c r="Q39" s="10">
        <f>IF(OR(D39="",D39=" "),"",1)</f>
        <v>1</v>
      </c>
      <c r="R39" s="10" t="str">
        <f>IF(AND(Q39=1,Q40=1,D39=D40),1,"")</f>
        <v/>
      </c>
      <c r="S39" s="10" t="str">
        <f>IF(OR(F39="",F39=" "),"",1)</f>
        <v/>
      </c>
      <c r="T39" s="10" t="str">
        <f>IF(AND(S39=1,S40=1,E39=E40),1,"")</f>
        <v/>
      </c>
      <c r="U39" s="2">
        <f>IF(SUM(O39:S39)&gt;0,1,"")</f>
        <v>1</v>
      </c>
      <c r="V39" s="2">
        <f>IF(AND(O39=1,Q39=1),1,"")</f>
        <v>1</v>
      </c>
      <c r="W39" s="10"/>
      <c r="X39" s="10"/>
      <c r="Y39" s="10"/>
      <c r="Z39" s="10"/>
      <c r="AA39" s="10"/>
      <c r="AB39" s="2"/>
      <c r="AC39" s="2"/>
      <c r="AD39" s="10"/>
      <c r="AE39" s="2"/>
      <c r="AF39" s="2"/>
      <c r="AG39" s="1"/>
      <c r="AH39" s="1"/>
      <c r="AI39" s="1"/>
      <c r="AJ39" s="1"/>
      <c r="AK39" s="1"/>
      <c r="AL39" s="1"/>
      <c r="AM39" s="1"/>
      <c r="AN39" s="1"/>
      <c r="AO39" s="1"/>
    </row>
    <row r="40" spans="1:101" x14ac:dyDescent="0.25">
      <c r="A40" s="1">
        <v>1201</v>
      </c>
      <c r="B40" s="1"/>
      <c r="C40" s="2"/>
      <c r="D40" s="28">
        <v>661514</v>
      </c>
      <c r="E40" s="28"/>
      <c r="F40" s="28"/>
      <c r="G40" s="28"/>
      <c r="H40" s="28"/>
      <c r="I40" s="28"/>
      <c r="J40" s="28"/>
      <c r="K40" s="1" t="s">
        <v>236</v>
      </c>
      <c r="L40" s="25"/>
      <c r="M40" s="25"/>
      <c r="N40" s="1" t="s">
        <v>237</v>
      </c>
      <c r="O40" s="10" t="str">
        <f>IF(OR(C40="",C40=" "),"",1)</f>
        <v/>
      </c>
      <c r="P40" s="10" t="str">
        <f>IF(AND(O40=1,O41=1,C40=C41),1,"")</f>
        <v/>
      </c>
      <c r="Q40" s="10">
        <f>IF(OR(D40="",D40=" "),"",1)</f>
        <v>1</v>
      </c>
      <c r="R40" s="10" t="str">
        <f>IF(AND(Q40=1,Q41=1,D40=D41),1,"")</f>
        <v/>
      </c>
      <c r="S40" s="10" t="str">
        <f>IF(OR(F40="",F40=" "),"",1)</f>
        <v/>
      </c>
      <c r="T40" s="10" t="str">
        <f>IF(AND(S40=1,S41=1,E40=E41),1,"")</f>
        <v/>
      </c>
      <c r="U40" s="2">
        <f>IF(SUM(O40:S40)&gt;0,1,"")</f>
        <v>1</v>
      </c>
      <c r="V40" s="2" t="str">
        <f>IF(AND(O40=1,Q40=1),1,"")</f>
        <v/>
      </c>
      <c r="W40" s="10"/>
      <c r="X40" s="10"/>
      <c r="Y40" s="10"/>
      <c r="Z40" s="10"/>
      <c r="AA40" s="10"/>
      <c r="AB40" s="2"/>
      <c r="AC40" s="2"/>
      <c r="AD40" s="10"/>
      <c r="AE40" s="2"/>
      <c r="AF40" s="2"/>
      <c r="AG40" s="1"/>
      <c r="AH40" s="1"/>
      <c r="AI40" s="1"/>
      <c r="AJ40" s="1"/>
      <c r="AK40" s="1"/>
      <c r="AL40" s="1"/>
      <c r="AM40" s="1"/>
      <c r="AN40" s="1"/>
      <c r="AO40" s="1"/>
    </row>
    <row r="41" spans="1:101" x14ac:dyDescent="0.25">
      <c r="A41" s="1">
        <v>1203</v>
      </c>
      <c r="B41" s="1"/>
      <c r="C41" s="2">
        <v>207626</v>
      </c>
      <c r="D41" s="28">
        <v>661515</v>
      </c>
      <c r="E41" s="28"/>
      <c r="F41" s="28"/>
      <c r="G41" s="28"/>
      <c r="H41" s="28"/>
      <c r="I41" s="28"/>
      <c r="J41" s="28"/>
      <c r="K41" s="1" t="s">
        <v>238</v>
      </c>
      <c r="L41" s="25" t="s">
        <v>80</v>
      </c>
      <c r="M41" s="25" t="s">
        <v>63</v>
      </c>
      <c r="N41" s="1" t="s">
        <v>228</v>
      </c>
      <c r="O41" s="10">
        <f>IF(OR(C41="",C41=" "),"",1)</f>
        <v>1</v>
      </c>
      <c r="P41" s="10" t="str">
        <f>IF(AND(O41=1,O42=1,C41=C42),1,"")</f>
        <v/>
      </c>
      <c r="Q41" s="10">
        <f>IF(OR(D41="",D41=" "),"",1)</f>
        <v>1</v>
      </c>
      <c r="R41" s="10" t="str">
        <f>IF(AND(Q41=1,Q42=1,D41=D42),1,"")</f>
        <v/>
      </c>
      <c r="S41" s="10" t="str">
        <f>IF(OR(F41="",F41=" "),"",1)</f>
        <v/>
      </c>
      <c r="T41" s="10" t="str">
        <f>IF(AND(S41=1,S42=1,E41=E42),1,"")</f>
        <v/>
      </c>
      <c r="U41" s="2">
        <f>IF(SUM(O41:S41)&gt;0,1,"")</f>
        <v>1</v>
      </c>
      <c r="V41" s="2">
        <f>IF(AND(O41=1,Q41=1),1,"")</f>
        <v>1</v>
      </c>
      <c r="W41" s="10"/>
      <c r="X41" s="10"/>
      <c r="Y41" s="10"/>
      <c r="Z41" s="10"/>
      <c r="AA41" s="10"/>
      <c r="AB41" s="2"/>
      <c r="AC41" s="2"/>
      <c r="AD41" s="10"/>
      <c r="AE41" s="2"/>
      <c r="AF41" s="2"/>
      <c r="AG41" s="1"/>
      <c r="AH41" s="1"/>
      <c r="AI41" s="1"/>
      <c r="AJ41" s="1"/>
      <c r="AK41" s="1"/>
      <c r="AL41" s="1"/>
      <c r="AM41" s="1"/>
      <c r="AN41" s="1"/>
      <c r="AO41" s="1"/>
    </row>
    <row r="42" spans="1:101" x14ac:dyDescent="0.25">
      <c r="A42" s="1">
        <v>1506</v>
      </c>
      <c r="B42" s="1"/>
      <c r="C42" s="2"/>
      <c r="D42" s="28">
        <v>662535</v>
      </c>
      <c r="E42" s="28"/>
      <c r="F42" s="28"/>
      <c r="G42" s="28"/>
      <c r="H42" s="28"/>
      <c r="I42" s="28"/>
      <c r="J42" s="28"/>
      <c r="K42" s="1" t="s">
        <v>239</v>
      </c>
      <c r="L42" s="25" t="s">
        <v>65</v>
      </c>
      <c r="M42" s="25" t="s">
        <v>240</v>
      </c>
      <c r="N42" s="1" t="s">
        <v>1</v>
      </c>
      <c r="O42" s="10" t="str">
        <f>IF(OR(C42="",C42=" "),"",1)</f>
        <v/>
      </c>
      <c r="P42" s="10" t="str">
        <f>IF(AND(O42=1,O43=1,C42=C43),1,"")</f>
        <v/>
      </c>
      <c r="Q42" s="10">
        <f>IF(OR(D42="",D42=" "),"",1)</f>
        <v>1</v>
      </c>
      <c r="R42" s="10" t="str">
        <f>IF(AND(Q42=1,Q43=1,D42=D43),1,"")</f>
        <v/>
      </c>
      <c r="S42" s="10" t="str">
        <f>IF(OR(F42="",F42=" "),"",1)</f>
        <v/>
      </c>
      <c r="T42" s="10" t="str">
        <f>IF(AND(S42=1,S43=1,E42=E43),1,"")</f>
        <v/>
      </c>
      <c r="U42" s="2">
        <f>IF(SUM(O42:S42)&gt;0,1,"")</f>
        <v>1</v>
      </c>
      <c r="V42" s="2" t="str">
        <f>IF(AND(O42=1,Q42=1),1,"")</f>
        <v/>
      </c>
      <c r="W42" s="10"/>
      <c r="X42" s="10"/>
      <c r="Y42" s="10"/>
      <c r="Z42" s="10"/>
      <c r="AA42" s="10"/>
      <c r="AB42" s="2"/>
      <c r="AC42" s="2"/>
      <c r="AD42" s="10"/>
      <c r="AE42" s="2"/>
      <c r="AF42" s="2"/>
      <c r="AG42" s="1"/>
      <c r="AH42" s="1"/>
      <c r="AI42" s="1"/>
      <c r="AJ42" s="1"/>
      <c r="AK42" s="1"/>
      <c r="AL42" s="1"/>
      <c r="AM42" s="1"/>
      <c r="AN42" s="1"/>
      <c r="AO42" s="1"/>
    </row>
    <row r="43" spans="1:101" x14ac:dyDescent="0.25">
      <c r="A43" s="5" t="s">
        <v>2</v>
      </c>
      <c r="B43" s="5"/>
      <c r="C43" s="5"/>
      <c r="D43" s="5"/>
      <c r="E43" s="5"/>
      <c r="F43" s="5"/>
      <c r="G43" s="5"/>
      <c r="H43" s="5"/>
      <c r="I43" s="5"/>
      <c r="J43" s="5"/>
      <c r="K43" s="5" t="s">
        <v>14</v>
      </c>
      <c r="L43" s="5" t="s">
        <v>9</v>
      </c>
      <c r="M43" s="5" t="s">
        <v>10</v>
      </c>
      <c r="N43" s="5" t="s">
        <v>11</v>
      </c>
      <c r="O43" s="10" t="str">
        <f>IF(OR(C43="",C43=" "),"",1)</f>
        <v/>
      </c>
      <c r="P43" s="10" t="str">
        <f>IF(AND(O43=1,O44=1,C43=C44),1,"")</f>
        <v/>
      </c>
      <c r="Q43" s="10" t="str">
        <f>IF(OR(D43="",D43=" "),"",1)</f>
        <v/>
      </c>
      <c r="R43" s="10" t="str">
        <f>IF(AND(Q43=1,Q44=1,D43=D44),1,"")</f>
        <v/>
      </c>
      <c r="S43" s="10" t="str">
        <f>IF(OR(F43="",F43=" "),"",1)</f>
        <v/>
      </c>
      <c r="T43" s="10" t="str">
        <f>IF(AND(S43=1,S44=1,E43=E44),1,"")</f>
        <v/>
      </c>
      <c r="U43" s="2" t="str">
        <f>IF(SUM(O43:S43)&gt;0,1,"")</f>
        <v/>
      </c>
      <c r="V43" s="2" t="str">
        <f>IF(AND(O43=1,Q43=1),1,"")</f>
        <v/>
      </c>
      <c r="W43" s="10"/>
      <c r="X43" s="2"/>
      <c r="Y43" s="2"/>
      <c r="Z43" s="1"/>
      <c r="AA43" s="1"/>
      <c r="AB43" s="1"/>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1"/>
      <c r="CC43" s="1"/>
      <c r="CD43" s="1"/>
      <c r="CE43" s="1"/>
      <c r="CF43" s="9"/>
      <c r="CG43" s="1"/>
      <c r="CH43" s="1"/>
      <c r="CI43" s="1"/>
      <c r="CJ43" s="1"/>
      <c r="CK43" s="1"/>
      <c r="CL43" s="1"/>
      <c r="CM43" s="1"/>
      <c r="CN43" s="1"/>
      <c r="CO43" s="1"/>
      <c r="CP43" s="1"/>
      <c r="CQ43" s="1"/>
      <c r="CR43" s="1"/>
      <c r="CS43" s="1"/>
      <c r="CT43" s="1"/>
      <c r="CU43" s="1"/>
      <c r="CV43" s="1"/>
      <c r="CW43" s="1"/>
    </row>
    <row r="44" spans="1:101" x14ac:dyDescent="0.25">
      <c r="A44" s="1">
        <v>1365</v>
      </c>
      <c r="B44" s="1"/>
      <c r="C44" s="2"/>
      <c r="D44" s="28">
        <v>662023</v>
      </c>
      <c r="E44" s="28"/>
      <c r="F44" s="28"/>
      <c r="G44" s="28"/>
      <c r="H44" s="28"/>
      <c r="I44" s="28"/>
      <c r="J44" s="28"/>
      <c r="K44" s="1" t="s">
        <v>241</v>
      </c>
      <c r="L44" s="31" t="s">
        <v>242</v>
      </c>
      <c r="M44" s="3" t="s">
        <v>243</v>
      </c>
      <c r="N44" s="1" t="s">
        <v>1</v>
      </c>
      <c r="O44" s="10" t="str">
        <f>IF(OR(C44="",C44=" "),"",1)</f>
        <v/>
      </c>
      <c r="P44" s="10" t="str">
        <f>IF(AND(O44=1,O45=1,C44=C45),1,"")</f>
        <v/>
      </c>
      <c r="Q44" s="10">
        <f>IF(OR(D44="",D44=" "),"",1)</f>
        <v>1</v>
      </c>
      <c r="R44" s="10" t="str">
        <f>IF(AND(Q44=1,Q45=1,D44=D45),1,"")</f>
        <v/>
      </c>
      <c r="S44" s="10" t="str">
        <f>IF(OR(F44="",F44=" "),"",1)</f>
        <v/>
      </c>
      <c r="T44" s="10" t="str">
        <f>IF(AND(S44=1,S45=1,E44=E45),1,"")</f>
        <v/>
      </c>
      <c r="U44" s="2">
        <f>IF(SUM(O44:S44)&gt;0,1,"")</f>
        <v>1</v>
      </c>
      <c r="V44" s="2" t="str">
        <f>IF(AND(O44=1,Q44=1),1,"")</f>
        <v/>
      </c>
      <c r="W44" s="10"/>
      <c r="X44" s="10"/>
      <c r="Y44" s="10"/>
      <c r="Z44" s="10"/>
      <c r="AA44" s="10"/>
      <c r="AB44" s="2"/>
      <c r="AC44" s="2"/>
      <c r="AD44" s="10"/>
      <c r="AE44" s="2"/>
      <c r="AF44" s="2"/>
      <c r="AG44" s="1"/>
      <c r="AH44" s="1"/>
      <c r="AI44" s="1"/>
      <c r="AJ44" s="1"/>
      <c r="AK44" s="1"/>
      <c r="AL44" s="1"/>
      <c r="AM44" s="1"/>
      <c r="AN44" s="1"/>
      <c r="AO44" s="1"/>
    </row>
    <row r="45" spans="1:101" x14ac:dyDescent="0.25">
      <c r="A45" s="1">
        <v>1287</v>
      </c>
      <c r="B45" s="1"/>
      <c r="C45" s="30">
        <v>208171</v>
      </c>
      <c r="D45" s="28">
        <v>661831</v>
      </c>
      <c r="E45" s="28"/>
      <c r="F45" s="28"/>
      <c r="G45" s="28"/>
      <c r="H45" s="28"/>
      <c r="I45" s="28"/>
      <c r="J45" s="28"/>
      <c r="K45" s="1" t="s">
        <v>244</v>
      </c>
      <c r="L45" s="25" t="s">
        <v>103</v>
      </c>
      <c r="M45" s="25" t="s">
        <v>73</v>
      </c>
      <c r="N45" s="1" t="s">
        <v>1</v>
      </c>
      <c r="O45" s="10">
        <f>IF(OR(C45="",C45=" "),"",1)</f>
        <v>1</v>
      </c>
      <c r="P45" s="10" t="str">
        <f>IF(AND(O45=1,O46=1,C45=C46),1,"")</f>
        <v/>
      </c>
      <c r="Q45" s="10">
        <f>IF(OR(D45="",D45=" "),"",1)</f>
        <v>1</v>
      </c>
      <c r="R45" s="10" t="str">
        <f>IF(AND(Q45=1,Q46=1,D45=D46),1,"")</f>
        <v/>
      </c>
      <c r="S45" s="10" t="str">
        <f>IF(OR(F45="",F45=" "),"",1)</f>
        <v/>
      </c>
      <c r="T45" s="10" t="str">
        <f>IF(AND(S45=1,S46=1,E45=E46),1,"")</f>
        <v/>
      </c>
      <c r="U45" s="2">
        <f>IF(SUM(O45:S45)&gt;0,1,"")</f>
        <v>1</v>
      </c>
      <c r="V45" s="2">
        <f>IF(AND(O45=1,Q45=1),1,"")</f>
        <v>1</v>
      </c>
      <c r="W45" s="10"/>
      <c r="X45" s="10"/>
      <c r="Y45" s="10"/>
      <c r="Z45" s="10"/>
      <c r="AA45" s="10"/>
      <c r="AB45" s="2"/>
      <c r="AC45" s="2"/>
      <c r="AD45" s="10"/>
      <c r="AE45" s="2"/>
      <c r="AF45" s="2"/>
      <c r="AG45" s="1"/>
      <c r="AH45" s="1"/>
      <c r="AI45" s="1"/>
      <c r="AJ45" s="1"/>
      <c r="AK45" s="1"/>
      <c r="AL45" s="1"/>
      <c r="AM45" s="1"/>
      <c r="AN45" s="1"/>
      <c r="AO45" s="1"/>
    </row>
    <row r="46" spans="1:101" x14ac:dyDescent="0.25">
      <c r="A46" s="5" t="s">
        <v>2</v>
      </c>
      <c r="B46" s="5"/>
      <c r="C46" s="5"/>
      <c r="D46" s="5"/>
      <c r="E46" s="5"/>
      <c r="F46" s="5"/>
      <c r="G46" s="5"/>
      <c r="H46" s="5"/>
      <c r="I46" s="5"/>
      <c r="J46" s="5"/>
      <c r="K46" s="5" t="s">
        <v>15</v>
      </c>
      <c r="L46" s="5" t="s">
        <v>9</v>
      </c>
      <c r="M46" s="5" t="s">
        <v>10</v>
      </c>
      <c r="N46" s="5" t="s">
        <v>11</v>
      </c>
      <c r="O46" s="10" t="str">
        <f>IF(OR(C46="",C46=" "),"",1)</f>
        <v/>
      </c>
      <c r="P46" s="10" t="str">
        <f>IF(AND(O46=1,O47=1,C46=C47),1,"")</f>
        <v/>
      </c>
      <c r="Q46" s="10" t="str">
        <f>IF(OR(D46="",D46=" "),"",1)</f>
        <v/>
      </c>
      <c r="R46" s="10" t="str">
        <f>IF(AND(Q46=1,Q47=1,D46=D47),1,"")</f>
        <v/>
      </c>
      <c r="S46" s="10" t="str">
        <f>IF(OR(F46="",F46=" "),"",1)</f>
        <v/>
      </c>
      <c r="T46" s="10" t="str">
        <f>IF(AND(S46=1,S47=1,E46=E47),1,"")</f>
        <v/>
      </c>
      <c r="U46" s="2" t="str">
        <f>IF(SUM(O46:S46)&gt;0,1,"")</f>
        <v/>
      </c>
      <c r="V46" s="2" t="str">
        <f>IF(AND(O46=1,Q46=1),1,"")</f>
        <v/>
      </c>
      <c r="W46" s="10"/>
      <c r="X46" s="2"/>
      <c r="Y46" s="2"/>
      <c r="Z46" s="1"/>
      <c r="AA46" s="1"/>
      <c r="AB46" s="1"/>
      <c r="AC46" s="9"/>
      <c r="AD46" s="9"/>
      <c r="AE46" s="9"/>
      <c r="AF46" s="9"/>
      <c r="AG46" s="9"/>
      <c r="AH46" s="9"/>
      <c r="CQ46" s="1"/>
      <c r="CR46" s="1"/>
      <c r="CS46" s="1"/>
      <c r="CT46" s="1"/>
      <c r="CU46" s="1"/>
      <c r="CV46" s="1"/>
      <c r="CW46" s="1"/>
    </row>
    <row r="47" spans="1:101" x14ac:dyDescent="0.25">
      <c r="A47" s="1"/>
      <c r="B47" s="1"/>
      <c r="C47" s="30"/>
      <c r="D47" s="28">
        <v>662015</v>
      </c>
      <c r="E47" s="28"/>
      <c r="F47" s="28"/>
      <c r="G47" s="28"/>
      <c r="H47" s="28"/>
      <c r="I47" s="28"/>
      <c r="J47" s="28"/>
      <c r="K47" s="1" t="s">
        <v>245</v>
      </c>
      <c r="L47" s="1" t="s">
        <v>246</v>
      </c>
      <c r="M47" s="1" t="s">
        <v>247</v>
      </c>
      <c r="N47" s="1" t="s">
        <v>248</v>
      </c>
      <c r="O47" s="10" t="str">
        <f>IF(OR(C47="",C47=" "),"",1)</f>
        <v/>
      </c>
      <c r="P47" s="10" t="str">
        <f>IF(AND(O47=1,O48=1,C47=C48),1,"")</f>
        <v/>
      </c>
      <c r="Q47" s="10">
        <f>IF(OR(D47="",D47=" "),"",1)</f>
        <v>1</v>
      </c>
      <c r="R47" s="10" t="str">
        <f>IF(AND(Q47=1,Q48=1,D47=D48),1,"")</f>
        <v/>
      </c>
      <c r="S47" s="10" t="str">
        <f>IF(OR(F47="",F47=" "),"",1)</f>
        <v/>
      </c>
      <c r="T47" s="10" t="str">
        <f>IF(AND(S47=1,S48=1,E47=E48),1,"")</f>
        <v/>
      </c>
      <c r="U47" s="2">
        <f>IF(SUM(O47:S47)&gt;0,1,"")</f>
        <v>1</v>
      </c>
      <c r="V47" s="2" t="str">
        <f>IF(AND(O47=1,Q47=1),1,"")</f>
        <v/>
      </c>
      <c r="W47" s="10"/>
      <c r="X47" s="10"/>
      <c r="Y47" s="10"/>
      <c r="Z47" s="10"/>
      <c r="AA47" s="10"/>
      <c r="AB47" s="2"/>
      <c r="AC47" s="2"/>
      <c r="AD47" s="10"/>
      <c r="AE47" s="2"/>
      <c r="AF47" s="2"/>
      <c r="AG47" s="1"/>
    </row>
    <row r="48" spans="1:101" x14ac:dyDescent="0.25">
      <c r="A48" s="5" t="s">
        <v>2</v>
      </c>
      <c r="B48" s="5"/>
      <c r="C48" s="5"/>
      <c r="D48" s="5"/>
      <c r="E48" s="5"/>
      <c r="F48" s="5"/>
      <c r="G48" s="5"/>
      <c r="H48" s="5"/>
      <c r="I48" s="5"/>
      <c r="J48" s="5"/>
      <c r="K48" s="5" t="s">
        <v>16</v>
      </c>
      <c r="L48" s="5" t="s">
        <v>9</v>
      </c>
      <c r="M48" s="5" t="s">
        <v>10</v>
      </c>
      <c r="N48" s="5" t="s">
        <v>11</v>
      </c>
      <c r="O48" s="10" t="str">
        <f>IF(OR(C48="",C48=" "),"",1)</f>
        <v/>
      </c>
      <c r="P48" s="10" t="str">
        <f>IF(AND(O48=1,O49=1,C48=C49),1,"")</f>
        <v/>
      </c>
      <c r="Q48" s="10" t="str">
        <f>IF(OR(D48="",D48=" "),"",1)</f>
        <v/>
      </c>
      <c r="R48" s="10" t="str">
        <f>IF(AND(Q48=1,Q49=1,D48=D49),1,"")</f>
        <v/>
      </c>
      <c r="S48" s="10" t="str">
        <f>IF(OR(F48="",F48=" "),"",1)</f>
        <v/>
      </c>
      <c r="T48" s="10" t="str">
        <f>IF(AND(S48=1,S49=1,E48=E49),1,"")</f>
        <v/>
      </c>
      <c r="U48" s="2" t="str">
        <f>IF(SUM(O48:S48)&gt;0,1,"")</f>
        <v/>
      </c>
      <c r="V48" s="2" t="str">
        <f>IF(AND(O48=1,Q48=1),1,"")</f>
        <v/>
      </c>
      <c r="W48" s="10"/>
      <c r="X48" s="2"/>
      <c r="Y48" s="2"/>
      <c r="Z48" s="1"/>
      <c r="AA48" s="1"/>
      <c r="AB48" s="1"/>
      <c r="AC48" s="9"/>
      <c r="AD48" s="9"/>
      <c r="AE48" s="9"/>
      <c r="AF48" s="9"/>
      <c r="AG48" s="9"/>
      <c r="AH48" s="9"/>
      <c r="CQ48" s="1"/>
      <c r="CR48" s="1"/>
      <c r="CS48" s="1"/>
      <c r="CT48" s="1"/>
      <c r="CU48" s="1"/>
      <c r="CV48" s="1"/>
      <c r="CW48" s="1"/>
    </row>
    <row r="49" spans="1:41" x14ac:dyDescent="0.25">
      <c r="A49" s="1">
        <v>1367</v>
      </c>
      <c r="B49" s="1"/>
      <c r="C49" s="30"/>
      <c r="D49" s="28">
        <v>662026</v>
      </c>
      <c r="E49" s="28"/>
      <c r="F49" s="28"/>
      <c r="G49" s="28"/>
      <c r="H49" s="28"/>
      <c r="I49" s="28"/>
      <c r="J49" s="28"/>
      <c r="K49" s="1" t="s">
        <v>249</v>
      </c>
      <c r="L49" s="25" t="s">
        <v>130</v>
      </c>
      <c r="M49" s="25" t="s">
        <v>136</v>
      </c>
      <c r="N49" s="1" t="s">
        <v>1</v>
      </c>
      <c r="O49" s="10" t="str">
        <f>IF(OR(C49="",C49=" "),"",1)</f>
        <v/>
      </c>
      <c r="P49" s="10" t="str">
        <f>IF(AND(O49=1,O50=1,C49=C50),1,"")</f>
        <v/>
      </c>
      <c r="Q49" s="10">
        <f>IF(OR(D49="",D49=" "),"",1)</f>
        <v>1</v>
      </c>
      <c r="R49" s="10" t="str">
        <f>IF(AND(Q49=1,Q50=1,D49=D50),1,"")</f>
        <v/>
      </c>
      <c r="S49" s="10" t="str">
        <f>IF(OR(F49="",F49=" "),"",1)</f>
        <v/>
      </c>
      <c r="T49" s="10" t="str">
        <f>IF(AND(S49=1,S50=1,E49=E50),1,"")</f>
        <v/>
      </c>
      <c r="U49" s="2">
        <f>IF(SUM(O49:S49)&gt;0,1,"")</f>
        <v>1</v>
      </c>
      <c r="V49" s="2" t="str">
        <f>IF(AND(O49=1,Q49=1),1,"")</f>
        <v/>
      </c>
      <c r="W49" s="10"/>
      <c r="X49" s="10"/>
      <c r="Y49" s="10"/>
      <c r="Z49" s="10"/>
      <c r="AA49" s="10"/>
      <c r="AB49" s="2"/>
      <c r="AC49" s="2"/>
      <c r="AD49" s="10"/>
      <c r="AE49" s="2"/>
      <c r="AF49" s="2"/>
      <c r="AG49" s="1"/>
    </row>
    <row r="50" spans="1:41" x14ac:dyDescent="0.25">
      <c r="A50" s="1">
        <v>1367</v>
      </c>
      <c r="B50" s="1"/>
      <c r="C50" s="30"/>
      <c r="D50" s="28">
        <v>662025</v>
      </c>
      <c r="E50" s="28"/>
      <c r="F50" s="28"/>
      <c r="G50" s="28"/>
      <c r="H50" s="28"/>
      <c r="I50" s="28"/>
      <c r="J50" s="28"/>
      <c r="K50" s="1" t="s">
        <v>250</v>
      </c>
      <c r="L50" s="25" t="s">
        <v>72</v>
      </c>
      <c r="M50" s="25" t="s">
        <v>251</v>
      </c>
      <c r="N50" s="1" t="s">
        <v>1</v>
      </c>
      <c r="O50" s="10" t="str">
        <f>IF(OR(C50="",C50=" "),"",1)</f>
        <v/>
      </c>
      <c r="P50" s="10" t="str">
        <f>IF(AND(O50=1,O51=1,C50=C51),1,"")</f>
        <v/>
      </c>
      <c r="Q50" s="10">
        <f>IF(OR(D50="",D50=" "),"",1)</f>
        <v>1</v>
      </c>
      <c r="R50" s="10" t="str">
        <f>IF(AND(Q50=1,Q51=1,D50=D51),1,"")</f>
        <v/>
      </c>
      <c r="S50" s="10" t="str">
        <f>IF(OR(F50="",F50=" "),"",1)</f>
        <v/>
      </c>
      <c r="T50" s="10" t="str">
        <f>IF(AND(S50=1,S51=1,E50=E51),1,"")</f>
        <v/>
      </c>
      <c r="U50" s="2">
        <f>IF(SUM(O50:S50)&gt;0,1,"")</f>
        <v>1</v>
      </c>
      <c r="V50" s="2" t="str">
        <f>IF(AND(O50=1,Q50=1),1,"")</f>
        <v/>
      </c>
      <c r="W50" s="10"/>
      <c r="X50" s="10"/>
      <c r="Y50" s="10"/>
      <c r="Z50" s="10"/>
      <c r="AA50" s="10"/>
      <c r="AB50" s="2"/>
      <c r="AC50" s="2"/>
      <c r="AD50" s="10"/>
      <c r="AE50" s="2"/>
      <c r="AF50" s="2"/>
      <c r="AG50" s="1"/>
    </row>
    <row r="51" spans="1:41" x14ac:dyDescent="0.25">
      <c r="A51" s="1"/>
      <c r="B51" s="1"/>
      <c r="C51" s="30">
        <v>208692</v>
      </c>
      <c r="D51" s="28">
        <v>661932</v>
      </c>
      <c r="E51" s="28"/>
      <c r="F51" s="28"/>
      <c r="G51" s="28"/>
      <c r="H51" s="28"/>
      <c r="I51" s="28"/>
      <c r="J51" s="28"/>
      <c r="K51" s="1" t="s">
        <v>252</v>
      </c>
      <c r="L51" s="25" t="s">
        <v>253</v>
      </c>
      <c r="M51" s="25" t="s">
        <v>254</v>
      </c>
      <c r="N51" s="1" t="s">
        <v>255</v>
      </c>
      <c r="O51" s="10">
        <f>IF(OR(C51="",C51=" "),"",1)</f>
        <v>1</v>
      </c>
      <c r="P51" s="10" t="str">
        <f>IF(AND(O51=1,O52=1,C51=C52),1,"")</f>
        <v/>
      </c>
      <c r="Q51" s="10">
        <f>IF(OR(D51="",D51=" "),"",1)</f>
        <v>1</v>
      </c>
      <c r="R51" s="10" t="str">
        <f>IF(AND(Q51=1,Q52=1,D51=D52),1,"")</f>
        <v/>
      </c>
      <c r="S51" s="10" t="str">
        <f>IF(OR(F51="",F51=" "),"",1)</f>
        <v/>
      </c>
      <c r="T51" s="10" t="str">
        <f>IF(AND(S51=1,S52=1,E51=E52),1,"")</f>
        <v/>
      </c>
      <c r="U51" s="2">
        <f>IF(SUM(O51:S51)&gt;0,1,"")</f>
        <v>1</v>
      </c>
      <c r="V51" s="2">
        <f>IF(AND(O51=1,Q51=1),1,"")</f>
        <v>1</v>
      </c>
      <c r="W51" s="10"/>
      <c r="X51" s="10"/>
      <c r="Y51" s="10"/>
      <c r="Z51" s="10"/>
      <c r="AA51" s="10"/>
      <c r="AB51" s="2"/>
      <c r="AC51" s="2"/>
      <c r="AD51" s="10"/>
      <c r="AE51" s="2"/>
      <c r="AF51" s="2"/>
      <c r="AG51" s="1"/>
    </row>
    <row r="52" spans="1:41" x14ac:dyDescent="0.25">
      <c r="A52" s="1">
        <v>1339</v>
      </c>
      <c r="B52" s="1"/>
      <c r="C52" s="30">
        <v>208691</v>
      </c>
      <c r="D52" s="28"/>
      <c r="E52" s="28"/>
      <c r="F52" s="28"/>
      <c r="G52" s="28"/>
      <c r="H52" s="28"/>
      <c r="I52" s="28"/>
      <c r="J52" s="28"/>
      <c r="K52" s="1" t="s">
        <v>252</v>
      </c>
      <c r="L52" s="1" t="s">
        <v>148</v>
      </c>
      <c r="M52" s="1" t="s">
        <v>82</v>
      </c>
      <c r="N52" s="1"/>
      <c r="O52" s="10">
        <f>IF(OR(C52="",C52=" "),"",1)</f>
        <v>1</v>
      </c>
      <c r="P52" s="10" t="str">
        <f>IF(AND(O52=1,O55=1,C52=C55),1,"")</f>
        <v/>
      </c>
      <c r="Q52" s="10" t="str">
        <f>IF(OR(D52="",D52=" "),"",1)</f>
        <v/>
      </c>
      <c r="R52" s="10" t="str">
        <f>IF(AND(Q52=1,Q55=1,D52=D55),1,"")</f>
        <v/>
      </c>
      <c r="S52" s="10" t="str">
        <f>IF(OR(F52="",F52=" "),"",1)</f>
        <v/>
      </c>
      <c r="T52" s="10" t="str">
        <f>IF(AND(S52=1,S55=1,E52=E55),1,"")</f>
        <v/>
      </c>
      <c r="U52" s="2">
        <f>IF(SUM(O52:S52)&gt;0,1,"")</f>
        <v>1</v>
      </c>
      <c r="V52" s="2" t="str">
        <f>IF(AND(O52=1,Q52=1),1,"")</f>
        <v/>
      </c>
      <c r="W52" s="10"/>
      <c r="X52" s="10"/>
      <c r="Y52" s="10"/>
      <c r="Z52" s="10"/>
      <c r="AA52" s="10"/>
      <c r="AB52" s="2"/>
      <c r="AC52" s="2"/>
      <c r="AD52" s="10"/>
      <c r="AE52" s="2"/>
      <c r="AF52" s="2"/>
      <c r="AG52" s="1"/>
      <c r="AH52" s="1"/>
      <c r="AI52" s="1"/>
      <c r="AJ52" s="1"/>
      <c r="AK52" s="1"/>
      <c r="AL52" s="1"/>
      <c r="AM52" s="1"/>
      <c r="AN52" s="1"/>
      <c r="AO52" s="1"/>
    </row>
    <row r="53" spans="1:41" x14ac:dyDescent="0.25">
      <c r="A53" s="1">
        <v>1340</v>
      </c>
      <c r="B53" s="1"/>
      <c r="C53" s="30">
        <v>210652</v>
      </c>
      <c r="D53" s="28">
        <v>661933</v>
      </c>
      <c r="E53" s="28"/>
      <c r="F53" s="28"/>
      <c r="G53" s="28"/>
      <c r="H53" s="28"/>
      <c r="I53" s="28"/>
      <c r="J53" s="28"/>
      <c r="K53" s="1" t="s">
        <v>1014</v>
      </c>
      <c r="L53" s="25" t="s">
        <v>256</v>
      </c>
      <c r="M53" s="25" t="s">
        <v>257</v>
      </c>
      <c r="N53" s="1" t="s">
        <v>1015</v>
      </c>
      <c r="O53" s="10">
        <f>IF(OR(C53="",C53=" "),"",1)</f>
        <v>1</v>
      </c>
      <c r="P53" s="10" t="str">
        <f>IF(AND(O53=1,O54=1,C53=C54),1,"")</f>
        <v/>
      </c>
      <c r="Q53" s="10">
        <f>IF(OR(D53="",D53=" "),"",1)</f>
        <v>1</v>
      </c>
      <c r="R53" s="10" t="str">
        <f>IF(AND(Q53=1,Q54=1,D53=D54),1,"")</f>
        <v/>
      </c>
      <c r="S53" s="10" t="str">
        <f>IF(OR(F53="",F53=" "),"",1)</f>
        <v/>
      </c>
      <c r="T53" s="10" t="str">
        <f>IF(AND(S53=1,S54=1,E53=E54),1,"")</f>
        <v/>
      </c>
      <c r="U53" s="2">
        <f>IF(SUM(O53:S53)&gt;0,1,"")</f>
        <v>1</v>
      </c>
      <c r="V53" s="2">
        <f>IF(AND(O53=1,Q53=1),1,"")</f>
        <v>1</v>
      </c>
      <c r="W53" s="10"/>
      <c r="X53" s="10"/>
      <c r="Y53" s="10"/>
      <c r="Z53" s="10"/>
      <c r="AA53" s="10"/>
      <c r="AB53" s="2"/>
      <c r="AC53" s="2"/>
      <c r="AD53" s="10"/>
      <c r="AE53" s="2"/>
      <c r="AF53" s="2"/>
      <c r="AG53" s="1"/>
      <c r="AH53" s="1"/>
      <c r="AI53" s="1"/>
      <c r="AJ53" s="1"/>
      <c r="AK53" s="1"/>
      <c r="AL53" s="1"/>
      <c r="AM53" s="1"/>
      <c r="AN53" s="1"/>
      <c r="AO53" s="1"/>
    </row>
    <row r="54" spans="1:41" x14ac:dyDescent="0.25">
      <c r="A54" s="1">
        <v>1430</v>
      </c>
      <c r="B54" s="1"/>
      <c r="C54" s="30"/>
      <c r="D54" s="28">
        <v>662191</v>
      </c>
      <c r="E54" s="28"/>
      <c r="F54" s="28"/>
      <c r="G54" s="28"/>
      <c r="H54" s="28"/>
      <c r="I54" s="28"/>
      <c r="J54" s="28"/>
      <c r="K54" s="1" t="s">
        <v>258</v>
      </c>
      <c r="L54" s="25" t="s">
        <v>83</v>
      </c>
      <c r="M54" s="25" t="s">
        <v>259</v>
      </c>
      <c r="N54" s="1" t="s">
        <v>260</v>
      </c>
      <c r="O54" s="10" t="str">
        <f>IF(OR(C54="",C54=" "),"",1)</f>
        <v/>
      </c>
      <c r="P54" s="10" t="str">
        <f>IF(AND(O54=1,O55=1,C54=C55),1,"")</f>
        <v/>
      </c>
      <c r="Q54" s="10">
        <f>IF(OR(D54="",D54=" "),"",1)</f>
        <v>1</v>
      </c>
      <c r="R54" s="10" t="str">
        <f>IF(AND(Q54=1,Q55=1,D54=D55),1,"")</f>
        <v/>
      </c>
      <c r="S54" s="10" t="str">
        <f>IF(OR(F54="",F54=" "),"",1)</f>
        <v/>
      </c>
      <c r="T54" s="10" t="str">
        <f>IF(AND(S54=1,S55=1,E54=E55),1,"")</f>
        <v/>
      </c>
      <c r="U54" s="2">
        <f>IF(SUM(O54:S54)&gt;0,1,"")</f>
        <v>1</v>
      </c>
      <c r="V54" s="2" t="str">
        <f>IF(AND(O54=1,Q54=1),1,"")</f>
        <v/>
      </c>
      <c r="W54" s="10"/>
      <c r="X54" s="10"/>
      <c r="Y54" s="10"/>
      <c r="Z54" s="10"/>
      <c r="AA54" s="10"/>
      <c r="AB54" s="2"/>
      <c r="AC54" s="2"/>
      <c r="AD54" s="10"/>
      <c r="AE54" s="2"/>
      <c r="AF54" s="2"/>
      <c r="AG54" s="1"/>
      <c r="AH54" s="1"/>
      <c r="AI54" s="1"/>
      <c r="AJ54" s="1"/>
      <c r="AK54" s="1"/>
      <c r="AL54" s="1"/>
      <c r="AM54" s="1"/>
      <c r="AN54" s="1"/>
      <c r="AO54" s="1"/>
    </row>
    <row r="55" spans="1:41" x14ac:dyDescent="0.25">
      <c r="A55" s="1">
        <v>1424</v>
      </c>
      <c r="B55" s="1"/>
      <c r="C55" s="30"/>
      <c r="D55" s="28">
        <v>662181</v>
      </c>
      <c r="E55" s="28"/>
      <c r="F55" s="28"/>
      <c r="G55" s="28"/>
      <c r="H55" s="28"/>
      <c r="I55" s="28"/>
      <c r="J55" s="28"/>
      <c r="K55" s="1" t="s">
        <v>261</v>
      </c>
      <c r="L55" s="25" t="s">
        <v>54</v>
      </c>
      <c r="M55" s="25" t="s">
        <v>262</v>
      </c>
      <c r="N55" s="1" t="s">
        <v>263</v>
      </c>
      <c r="O55" s="10" t="str">
        <f>IF(OR(C55="",C55=" "),"",1)</f>
        <v/>
      </c>
      <c r="P55" s="10" t="str">
        <f>IF(AND(O55=1,O56=1,C55=C56),1,"")</f>
        <v/>
      </c>
      <c r="Q55" s="10">
        <f>IF(OR(D55="",D55=" "),"",1)</f>
        <v>1</v>
      </c>
      <c r="R55" s="10" t="str">
        <f>IF(AND(Q55=1,Q56=1,D55=D56),1,"")</f>
        <v/>
      </c>
      <c r="S55" s="10" t="str">
        <f>IF(OR(F55="",F55=" "),"",1)</f>
        <v/>
      </c>
      <c r="T55" s="10" t="str">
        <f>IF(AND(S55=1,S56=1,E55=E56),1,"")</f>
        <v/>
      </c>
      <c r="U55" s="2">
        <f>IF(SUM(O55:S55)&gt;0,1,"")</f>
        <v>1</v>
      </c>
      <c r="V55" s="2" t="str">
        <f>IF(AND(O55=1,Q55=1),1,"")</f>
        <v/>
      </c>
      <c r="W55" s="10"/>
      <c r="X55" s="10"/>
      <c r="Y55" s="10"/>
      <c r="Z55" s="10"/>
      <c r="AA55" s="10"/>
      <c r="AB55" s="2"/>
      <c r="AC55" s="2"/>
      <c r="AD55" s="10"/>
      <c r="AE55" s="2"/>
      <c r="AF55" s="2"/>
      <c r="AG55" s="1"/>
    </row>
    <row r="56" spans="1:41" x14ac:dyDescent="0.25">
      <c r="A56" s="1">
        <v>1493</v>
      </c>
      <c r="B56" s="1"/>
      <c r="C56" s="30"/>
      <c r="D56" s="28">
        <v>662520</v>
      </c>
      <c r="E56" s="28"/>
      <c r="F56" s="28"/>
      <c r="G56" s="28"/>
      <c r="H56" s="28"/>
      <c r="I56" s="28"/>
      <c r="J56" s="28"/>
      <c r="K56" s="1" t="s">
        <v>264</v>
      </c>
      <c r="L56" s="3">
        <v>1877</v>
      </c>
      <c r="M56" s="3">
        <v>1972</v>
      </c>
      <c r="N56" s="1" t="s">
        <v>265</v>
      </c>
      <c r="O56" s="10" t="str">
        <f>IF(OR(C56="",C56=" "),"",1)</f>
        <v/>
      </c>
      <c r="P56" s="10" t="str">
        <f>IF(AND(O56=1,O57=1,C56=C57),1,"")</f>
        <v/>
      </c>
      <c r="Q56" s="10">
        <f>IF(OR(D56="",D56=" "),"",1)</f>
        <v>1</v>
      </c>
      <c r="R56" s="10" t="str">
        <f>IF(AND(Q56=1,Q57=1,D56=D57),1,"")</f>
        <v/>
      </c>
      <c r="S56" s="10" t="str">
        <f>IF(OR(F56="",F56=" "),"",1)</f>
        <v/>
      </c>
      <c r="T56" s="10" t="str">
        <f>IF(AND(S56=1,S57=1,E56=E57),1,"")</f>
        <v/>
      </c>
      <c r="U56" s="2">
        <f>IF(SUM(O56:S56)&gt;0,1,"")</f>
        <v>1</v>
      </c>
      <c r="V56" s="2" t="str">
        <f>IF(AND(O56=1,Q56=1),1,"")</f>
        <v/>
      </c>
      <c r="W56" s="10"/>
      <c r="X56" s="10"/>
      <c r="Y56" s="10"/>
      <c r="Z56" s="10"/>
      <c r="AA56" s="10"/>
      <c r="AB56" s="2"/>
      <c r="AC56" s="2"/>
      <c r="AD56" s="10"/>
      <c r="AE56" s="2"/>
      <c r="AF56" s="2"/>
      <c r="AG56" s="1"/>
    </row>
    <row r="57" spans="1:41" x14ac:dyDescent="0.25">
      <c r="A57" s="1">
        <v>1413</v>
      </c>
      <c r="B57" s="1"/>
      <c r="C57" s="30"/>
      <c r="D57" s="28">
        <v>662162</v>
      </c>
      <c r="E57" s="28">
        <v>325897</v>
      </c>
      <c r="F57" s="28" t="s">
        <v>1012</v>
      </c>
      <c r="G57" s="28"/>
      <c r="H57" s="28"/>
      <c r="I57" s="28"/>
      <c r="J57" s="28"/>
      <c r="K57" s="1" t="s">
        <v>1011</v>
      </c>
      <c r="L57" s="25" t="s">
        <v>1008</v>
      </c>
      <c r="M57" s="25" t="s">
        <v>1009</v>
      </c>
      <c r="N57" s="1" t="s">
        <v>1010</v>
      </c>
      <c r="O57" s="10" t="str">
        <f>IF(OR(C57="",C57=" "),"",1)</f>
        <v/>
      </c>
      <c r="P57" s="10" t="str">
        <f>IF(AND(O57=1,O58=1,C57=C58),1,"")</f>
        <v/>
      </c>
      <c r="Q57" s="10">
        <f>IF(OR(D57="",D57=" "),"",1)</f>
        <v>1</v>
      </c>
      <c r="R57" s="10" t="str">
        <f>IF(AND(Q57=1,Q58=1,D57=D58),1,"")</f>
        <v/>
      </c>
      <c r="S57" s="10">
        <f>IF(OR(F57="",F57=" "),"",1)</f>
        <v>1</v>
      </c>
      <c r="T57" s="10" t="str">
        <f>IF(AND(S57=1,S58=1,E57=E58),1,"")</f>
        <v/>
      </c>
      <c r="U57" s="2">
        <f>IF(SUM(O57:S57)&gt;0,1,"")</f>
        <v>1</v>
      </c>
      <c r="V57" s="2" t="str">
        <f>IF(AND(O57=1,Q57=1),1,"")</f>
        <v/>
      </c>
      <c r="W57" s="10"/>
      <c r="X57" s="10"/>
      <c r="Y57" s="10"/>
      <c r="Z57" s="10"/>
      <c r="AA57" s="10"/>
      <c r="AB57" s="2"/>
      <c r="AC57" s="2"/>
      <c r="AD57" s="10"/>
      <c r="AE57" s="2"/>
      <c r="AF57" s="2"/>
      <c r="AG57" s="1"/>
      <c r="AH57" s="1"/>
      <c r="AI57" s="1"/>
      <c r="AJ57" s="1"/>
      <c r="AK57" s="1"/>
      <c r="AL57" s="1"/>
      <c r="AM57" s="1"/>
      <c r="AN57" s="1"/>
      <c r="AO57" s="1"/>
    </row>
    <row r="58" spans="1:41" x14ac:dyDescent="0.25">
      <c r="A58" s="1">
        <v>1428</v>
      </c>
      <c r="B58" s="1"/>
      <c r="C58" s="30">
        <v>208856</v>
      </c>
      <c r="D58" s="28">
        <v>662186</v>
      </c>
      <c r="E58" s="28"/>
      <c r="F58" s="28"/>
      <c r="G58" s="28"/>
      <c r="H58" s="28"/>
      <c r="I58" s="28"/>
      <c r="J58" s="28"/>
      <c r="K58" s="1" t="s">
        <v>266</v>
      </c>
      <c r="L58" s="3">
        <v>1857</v>
      </c>
      <c r="M58" s="3">
        <v>1931</v>
      </c>
      <c r="N58" s="1" t="s">
        <v>267</v>
      </c>
      <c r="O58" s="10">
        <f>IF(OR(C58="",C58=" "),"",1)</f>
        <v>1</v>
      </c>
      <c r="P58" s="10" t="str">
        <f>IF(AND(O58=1,O59=1,C58=C59),1,"")</f>
        <v/>
      </c>
      <c r="Q58" s="10">
        <f>IF(OR(D58="",D58=" "),"",1)</f>
        <v>1</v>
      </c>
      <c r="R58" s="10" t="str">
        <f>IF(AND(Q58=1,Q59=1,D58=D59),1,"")</f>
        <v/>
      </c>
      <c r="S58" s="10" t="str">
        <f>IF(OR(F58="",F58=" "),"",1)</f>
        <v/>
      </c>
      <c r="T58" s="10" t="str">
        <f>IF(AND(S58=1,S59=1,E58=E59),1,"")</f>
        <v/>
      </c>
      <c r="U58" s="2">
        <f>IF(SUM(O58:S58)&gt;0,1,"")</f>
        <v>1</v>
      </c>
      <c r="V58" s="2">
        <f>IF(AND(O58=1,Q58=1),1,"")</f>
        <v>1</v>
      </c>
      <c r="W58" s="10"/>
      <c r="X58" s="10"/>
      <c r="Y58" s="10"/>
      <c r="Z58" s="10"/>
      <c r="AA58" s="10"/>
      <c r="AB58" s="2"/>
      <c r="AC58" s="2"/>
      <c r="AD58" s="10"/>
      <c r="AE58" s="2"/>
      <c r="AF58" s="2"/>
      <c r="AG58" s="1"/>
    </row>
    <row r="59" spans="1:41" x14ac:dyDescent="0.25">
      <c r="A59" s="1">
        <v>1426</v>
      </c>
      <c r="B59" s="1"/>
      <c r="C59" s="30"/>
      <c r="D59" s="28">
        <v>662184</v>
      </c>
      <c r="E59" s="28"/>
      <c r="F59" s="28"/>
      <c r="G59" s="28"/>
      <c r="H59" s="28"/>
      <c r="I59" s="28"/>
      <c r="J59" s="28"/>
      <c r="K59" s="1" t="s">
        <v>268</v>
      </c>
      <c r="L59" s="25"/>
      <c r="M59" s="25"/>
      <c r="N59" s="1" t="s">
        <v>269</v>
      </c>
      <c r="O59" s="10" t="str">
        <f>IF(OR(C59="",C59=" "),"",1)</f>
        <v/>
      </c>
      <c r="P59" s="10" t="str">
        <f>IF(AND(O59=1,O60=1,C59=C60),1,"")</f>
        <v/>
      </c>
      <c r="Q59" s="10">
        <f>IF(OR(D59="",D59=" "),"",1)</f>
        <v>1</v>
      </c>
      <c r="R59" s="10" t="str">
        <f>IF(AND(Q59=1,Q60=1,D59=D60),1,"")</f>
        <v/>
      </c>
      <c r="S59" s="10" t="str">
        <f>IF(OR(F59="",F59=" "),"",1)</f>
        <v/>
      </c>
      <c r="T59" s="10" t="str">
        <f>IF(AND(S59=1,S60=1,E59=E60),1,"")</f>
        <v/>
      </c>
      <c r="U59" s="2">
        <f>IF(SUM(O59:S59)&gt;0,1,"")</f>
        <v>1</v>
      </c>
      <c r="V59" s="2" t="str">
        <f>IF(AND(O59=1,Q59=1),1,"")</f>
        <v/>
      </c>
      <c r="W59" s="10"/>
      <c r="X59" s="10"/>
      <c r="Y59" s="10"/>
      <c r="Z59" s="10"/>
      <c r="AA59" s="10"/>
      <c r="AB59" s="2"/>
      <c r="AC59" s="2"/>
      <c r="AD59" s="10"/>
      <c r="AE59" s="2"/>
      <c r="AF59" s="2"/>
      <c r="AG59" s="1"/>
      <c r="AH59" s="1"/>
      <c r="AI59" s="1"/>
      <c r="AJ59" s="1"/>
      <c r="AK59" s="1"/>
      <c r="AL59" s="1"/>
      <c r="AM59" s="1"/>
      <c r="AN59" s="1"/>
      <c r="AO59" s="1"/>
    </row>
    <row r="60" spans="1:41" x14ac:dyDescent="0.25">
      <c r="A60" s="1"/>
      <c r="B60" s="1"/>
      <c r="C60" s="30"/>
      <c r="D60" s="28">
        <v>662529</v>
      </c>
      <c r="E60" s="28"/>
      <c r="F60" s="28"/>
      <c r="G60" s="28"/>
      <c r="H60" s="28"/>
      <c r="I60" s="28"/>
      <c r="J60" s="28"/>
      <c r="K60" s="1" t="s">
        <v>270</v>
      </c>
      <c r="L60" s="1" t="s">
        <v>271</v>
      </c>
      <c r="M60" s="1" t="s">
        <v>272</v>
      </c>
      <c r="N60" s="1" t="s">
        <v>273</v>
      </c>
      <c r="O60" s="10" t="str">
        <f>IF(OR(C60="",C60=" "),"",1)</f>
        <v/>
      </c>
      <c r="P60" s="10" t="str">
        <f>IF(AND(O60=1,O61=1,C60=C61),1,"")</f>
        <v/>
      </c>
      <c r="Q60" s="10">
        <f>IF(OR(D60="",D60=" "),"",1)</f>
        <v>1</v>
      </c>
      <c r="R60" s="10" t="str">
        <f>IF(AND(Q60=1,Q61=1,D60=D61),1,"")</f>
        <v/>
      </c>
      <c r="S60" s="10" t="str">
        <f>IF(OR(F60="",F60=" "),"",1)</f>
        <v/>
      </c>
      <c r="T60" s="10" t="str">
        <f>IF(AND(S60=1,S61=1,E60=E61),1,"")</f>
        <v/>
      </c>
      <c r="U60" s="2">
        <f>IF(SUM(O60:S60)&gt;0,1,"")</f>
        <v>1</v>
      </c>
      <c r="V60" s="2" t="str">
        <f>IF(AND(O60=1,Q60=1),1,"")</f>
        <v/>
      </c>
      <c r="W60" s="10"/>
      <c r="X60" s="10"/>
      <c r="Y60" s="10"/>
      <c r="Z60" s="10"/>
      <c r="AA60" s="10"/>
      <c r="AB60" s="2"/>
      <c r="AC60" s="2"/>
      <c r="AD60" s="10"/>
      <c r="AE60" s="2"/>
      <c r="AF60" s="2"/>
      <c r="AG60" s="1"/>
      <c r="AH60" s="1"/>
      <c r="AI60" s="1"/>
      <c r="AJ60" s="1"/>
      <c r="AK60" s="1"/>
      <c r="AL60" s="1"/>
      <c r="AM60" s="1"/>
      <c r="AN60" s="1"/>
      <c r="AO60" s="1"/>
    </row>
    <row r="61" spans="1:41" x14ac:dyDescent="0.25">
      <c r="A61" s="1">
        <v>1312</v>
      </c>
      <c r="B61" s="1"/>
      <c r="C61" s="30"/>
      <c r="D61" s="28">
        <v>661897</v>
      </c>
      <c r="E61" s="28">
        <v>295521</v>
      </c>
      <c r="F61" s="28" t="s">
        <v>1012</v>
      </c>
      <c r="G61" s="28"/>
      <c r="H61" s="28"/>
      <c r="I61" s="28"/>
      <c r="J61" s="28"/>
      <c r="K61" s="1" t="s">
        <v>1003</v>
      </c>
      <c r="L61" s="24" t="s">
        <v>1002</v>
      </c>
      <c r="M61" s="25" t="s">
        <v>1001</v>
      </c>
      <c r="N61" s="35" t="s">
        <v>1004</v>
      </c>
      <c r="O61" s="10" t="str">
        <f>IF(OR(C61="",C61=" "),"",1)</f>
        <v/>
      </c>
      <c r="P61" s="10" t="str">
        <f>IF(AND(O61=1,O63=1,C61=C63),1,"")</f>
        <v/>
      </c>
      <c r="Q61" s="10">
        <f>IF(OR(D61="",D61=" "),"",1)</f>
        <v>1</v>
      </c>
      <c r="R61" s="10" t="str">
        <f>IF(AND(Q61=1,Q63=1,D61=D63),1,"")</f>
        <v/>
      </c>
      <c r="S61" s="10">
        <f>IF(OR(F61="",F61=" "),"",1)</f>
        <v>1</v>
      </c>
      <c r="T61" s="10" t="str">
        <f>IF(AND(S61=1,S62=1,E61=E62),1,"")</f>
        <v/>
      </c>
      <c r="U61" s="2">
        <f>IF(SUM(O61:S61)&gt;0,1,"")</f>
        <v>1</v>
      </c>
      <c r="V61" s="2" t="str">
        <f>IF(AND(O61=1,Q61=1),1,"")</f>
        <v/>
      </c>
      <c r="W61" s="10"/>
      <c r="X61" s="10"/>
      <c r="Y61" s="10"/>
      <c r="Z61" s="10"/>
      <c r="AA61" s="10"/>
      <c r="AB61" s="2"/>
      <c r="AC61" s="2"/>
      <c r="AD61" s="10"/>
      <c r="AE61" s="2"/>
      <c r="AF61" s="2"/>
      <c r="AG61" s="1"/>
      <c r="AH61" s="1"/>
      <c r="AI61" s="1"/>
      <c r="AJ61" s="1"/>
      <c r="AK61" s="1"/>
      <c r="AL61" s="1"/>
      <c r="AM61" s="1"/>
      <c r="AN61" s="1"/>
      <c r="AO61" s="1"/>
    </row>
    <row r="62" spans="1:41" x14ac:dyDescent="0.25">
      <c r="A62" s="1">
        <v>1503</v>
      </c>
      <c r="B62" s="1"/>
      <c r="C62" s="30"/>
      <c r="D62" s="28">
        <v>662531</v>
      </c>
      <c r="E62" s="28"/>
      <c r="F62" s="28"/>
      <c r="G62" s="28"/>
      <c r="H62" s="28"/>
      <c r="I62" s="28"/>
      <c r="J62" s="28"/>
      <c r="K62" s="1" t="s">
        <v>274</v>
      </c>
      <c r="L62" s="3">
        <v>1880</v>
      </c>
      <c r="M62" s="3">
        <v>1953</v>
      </c>
      <c r="N62" s="1" t="s">
        <v>275</v>
      </c>
      <c r="O62" s="10" t="str">
        <f>IF(OR(C62="",C62=" "),"",1)</f>
        <v/>
      </c>
      <c r="P62" s="10" t="str">
        <f>IF(AND(O62=1,O63=1,C62=C63),1,"")</f>
        <v/>
      </c>
      <c r="Q62" s="10">
        <f>IF(OR(D62="",D62=" "),"",1)</f>
        <v>1</v>
      </c>
      <c r="R62" s="10" t="str">
        <f>IF(AND(Q62=1,Q63=1,D62=D63),1,"")</f>
        <v/>
      </c>
      <c r="S62" s="10" t="str">
        <f>IF(OR(F62="",F62=" "),"",1)</f>
        <v/>
      </c>
      <c r="T62" s="10" t="str">
        <f>IF(AND(S62=1,S63=1,E62=E63),1,"")</f>
        <v/>
      </c>
      <c r="U62" s="2">
        <f>IF(SUM(O62:S62)&gt;0,1,"")</f>
        <v>1</v>
      </c>
      <c r="V62" s="2" t="str">
        <f>IF(AND(O62=1,Q62=1),1,"")</f>
        <v/>
      </c>
      <c r="W62" s="10"/>
      <c r="X62" s="10"/>
      <c r="Y62" s="10"/>
      <c r="Z62" s="10"/>
      <c r="AA62" s="10"/>
      <c r="AB62" s="2"/>
      <c r="AC62" s="2"/>
      <c r="AD62" s="10"/>
      <c r="AE62" s="2"/>
      <c r="AF62" s="2"/>
      <c r="AG62" s="1"/>
      <c r="AH62" s="1"/>
      <c r="AI62" s="1"/>
      <c r="AJ62" s="1"/>
      <c r="AK62" s="1"/>
      <c r="AL62" s="1"/>
      <c r="AM62" s="1"/>
      <c r="AN62" s="1"/>
      <c r="AO62" s="1"/>
    </row>
    <row r="63" spans="1:41" x14ac:dyDescent="0.25">
      <c r="A63" s="1">
        <v>1507</v>
      </c>
      <c r="B63" s="1"/>
      <c r="C63" s="30"/>
      <c r="D63" s="28">
        <v>662536</v>
      </c>
      <c r="E63" s="28"/>
      <c r="F63" s="28"/>
      <c r="G63" s="28"/>
      <c r="H63" s="28"/>
      <c r="I63" s="28"/>
      <c r="J63" s="28"/>
      <c r="K63" s="1" t="s">
        <v>276</v>
      </c>
      <c r="L63" s="25" t="s">
        <v>56</v>
      </c>
      <c r="M63" s="25" t="s">
        <v>144</v>
      </c>
      <c r="N63" s="1" t="s">
        <v>277</v>
      </c>
      <c r="O63" s="10" t="str">
        <f>IF(OR(C63="",C63=" "),"",1)</f>
        <v/>
      </c>
      <c r="P63" s="10" t="str">
        <f>IF(AND(O63=1,O64=1,C63=C64),1,"")</f>
        <v/>
      </c>
      <c r="Q63" s="10">
        <f>IF(OR(D63="",D63=" "),"",1)</f>
        <v>1</v>
      </c>
      <c r="R63" s="10" t="str">
        <f>IF(AND(Q63=1,Q64=1,D63=D64),1,"")</f>
        <v/>
      </c>
      <c r="S63" s="10" t="str">
        <f>IF(OR(F63="",F63=" "),"",1)</f>
        <v/>
      </c>
      <c r="T63" s="10" t="str">
        <f>IF(AND(S63=1,S64=1,E63=E64),1,"")</f>
        <v/>
      </c>
      <c r="U63" s="2">
        <f>IF(SUM(O63:S63)&gt;0,1,"")</f>
        <v>1</v>
      </c>
      <c r="V63" s="2" t="str">
        <f>IF(AND(O63=1,Q63=1),1,"")</f>
        <v/>
      </c>
      <c r="W63" s="10"/>
      <c r="X63" s="10"/>
      <c r="Y63" s="10"/>
      <c r="Z63" s="10"/>
      <c r="AA63" s="10"/>
      <c r="AB63" s="2"/>
      <c r="AC63" s="2"/>
      <c r="AD63" s="10"/>
      <c r="AE63" s="2"/>
      <c r="AF63" s="2"/>
      <c r="AG63" s="1"/>
    </row>
    <row r="64" spans="1:41" x14ac:dyDescent="0.25">
      <c r="A64" s="1">
        <v>1505</v>
      </c>
      <c r="B64" s="1"/>
      <c r="C64" s="30"/>
      <c r="D64" s="28">
        <v>662534</v>
      </c>
      <c r="E64" s="28"/>
      <c r="F64" s="28"/>
      <c r="G64" s="28"/>
      <c r="H64" s="28"/>
      <c r="I64" s="28"/>
      <c r="J64" s="28"/>
      <c r="K64" s="1" t="s">
        <v>278</v>
      </c>
      <c r="L64" s="25" t="s">
        <v>102</v>
      </c>
      <c r="M64" s="25" t="s">
        <v>56</v>
      </c>
      <c r="N64" s="1" t="s">
        <v>279</v>
      </c>
      <c r="O64" s="10" t="str">
        <f>IF(OR(C64="",C64=" "),"",1)</f>
        <v/>
      </c>
      <c r="P64" s="10" t="str">
        <f>IF(AND(O64=1,O65=1,C64=C65),1,"")</f>
        <v/>
      </c>
      <c r="Q64" s="10">
        <f>IF(OR(D64="",D64=" "),"",1)</f>
        <v>1</v>
      </c>
      <c r="R64" s="10" t="str">
        <f>IF(AND(Q64=1,Q65=1,D64=D65),1,"")</f>
        <v/>
      </c>
      <c r="S64" s="10" t="str">
        <f>IF(OR(F64="",F64=" "),"",1)</f>
        <v/>
      </c>
      <c r="T64" s="10" t="str">
        <f>IF(AND(S64=1,S65=1,E64=E65),1,"")</f>
        <v/>
      </c>
      <c r="U64" s="2">
        <f>IF(SUM(O64:S64)&gt;0,1,"")</f>
        <v>1</v>
      </c>
      <c r="V64" s="2" t="str">
        <f>IF(AND(O64=1,Q64=1),1,"")</f>
        <v/>
      </c>
      <c r="W64" s="10"/>
      <c r="X64" s="10"/>
      <c r="Y64" s="10"/>
      <c r="Z64" s="10"/>
      <c r="AA64" s="10"/>
      <c r="AB64" s="2"/>
      <c r="AC64" s="2"/>
      <c r="AD64" s="10"/>
      <c r="AE64" s="2"/>
      <c r="AF64" s="2"/>
      <c r="AG64" s="1"/>
      <c r="AH64" s="1"/>
      <c r="AI64" s="1"/>
      <c r="AJ64" s="1"/>
      <c r="AK64" s="1"/>
      <c r="AL64" s="1"/>
      <c r="AM64" s="1"/>
      <c r="AN64" s="1"/>
      <c r="AO64" s="1"/>
    </row>
    <row r="65" spans="1:101" x14ac:dyDescent="0.25">
      <c r="A65" s="1">
        <v>1492</v>
      </c>
      <c r="B65" s="1"/>
      <c r="C65" s="30"/>
      <c r="D65" s="28">
        <v>662519</v>
      </c>
      <c r="E65" s="28"/>
      <c r="F65" s="28"/>
      <c r="G65" s="28"/>
      <c r="H65" s="28"/>
      <c r="I65" s="28"/>
      <c r="J65" s="28"/>
      <c r="K65" s="1" t="s">
        <v>280</v>
      </c>
      <c r="L65" s="25" t="s">
        <v>68</v>
      </c>
      <c r="M65" s="25" t="s">
        <v>58</v>
      </c>
      <c r="N65" s="1" t="s">
        <v>265</v>
      </c>
      <c r="O65" s="10" t="str">
        <f>IF(OR(C65="",C65=" "),"",1)</f>
        <v/>
      </c>
      <c r="P65" s="10" t="str">
        <f>IF(AND(O65=1,O66=1,C65=C66),1,"")</f>
        <v/>
      </c>
      <c r="Q65" s="10">
        <f>IF(OR(D65="",D65=" "),"",1)</f>
        <v>1</v>
      </c>
      <c r="R65" s="10" t="str">
        <f>IF(AND(Q65=1,Q66=1,D65=D66),1,"")</f>
        <v/>
      </c>
      <c r="S65" s="10" t="str">
        <f>IF(OR(F65="",F65=" "),"",1)</f>
        <v/>
      </c>
      <c r="T65" s="10" t="str">
        <f>IF(AND(S65=1,S66=1,E65=E66),1,"")</f>
        <v/>
      </c>
      <c r="U65" s="2">
        <f>IF(SUM(O65:S65)&gt;0,1,"")</f>
        <v>1</v>
      </c>
      <c r="V65" s="2" t="str">
        <f>IF(AND(O65=1,Q65=1),1,"")</f>
        <v/>
      </c>
      <c r="W65" s="10"/>
      <c r="X65" s="10"/>
      <c r="Y65" s="10"/>
      <c r="Z65" s="10"/>
      <c r="AA65" s="10"/>
      <c r="AB65" s="2"/>
      <c r="AC65" s="2"/>
      <c r="AD65" s="10"/>
      <c r="AE65" s="2"/>
      <c r="AF65" s="2"/>
      <c r="AG65" s="1"/>
      <c r="AH65" s="1"/>
      <c r="AI65" s="1"/>
      <c r="AJ65" s="1"/>
      <c r="AK65" s="1"/>
      <c r="AL65" s="1"/>
      <c r="AM65" s="1"/>
      <c r="AN65" s="1"/>
      <c r="AO65" s="1"/>
    </row>
    <row r="66" spans="1:101" x14ac:dyDescent="0.25">
      <c r="A66" s="1">
        <v>1425</v>
      </c>
      <c r="B66" s="1"/>
      <c r="C66" s="30"/>
      <c r="D66" s="28">
        <v>662182</v>
      </c>
      <c r="E66" s="28"/>
      <c r="F66" s="28"/>
      <c r="G66" s="28"/>
      <c r="H66" s="28"/>
      <c r="I66" s="28"/>
      <c r="J66" s="28"/>
      <c r="K66" s="1" t="s">
        <v>281</v>
      </c>
      <c r="L66" s="24" t="s">
        <v>282</v>
      </c>
      <c r="M66" s="24" t="s">
        <v>283</v>
      </c>
      <c r="N66" s="1" t="s">
        <v>284</v>
      </c>
      <c r="O66" s="10" t="str">
        <f>IF(OR(C66="",C66=" "),"",1)</f>
        <v/>
      </c>
      <c r="P66" s="10" t="str">
        <f>IF(AND(O66=1,O67=1,C66=C67),1,"")</f>
        <v/>
      </c>
      <c r="Q66" s="10">
        <f>IF(OR(D66="",D66=" "),"",1)</f>
        <v>1</v>
      </c>
      <c r="R66" s="10" t="str">
        <f>IF(AND(Q66=1,Q67=1,D66=D67),1,"")</f>
        <v/>
      </c>
      <c r="S66" s="10" t="str">
        <f>IF(OR(F66="",F66=" "),"",1)</f>
        <v/>
      </c>
      <c r="T66" s="10" t="str">
        <f>IF(AND(S66=1,S67=1,E66=E67),1,"")</f>
        <v/>
      </c>
      <c r="U66" s="2">
        <f>IF(SUM(O66:S66)&gt;0,1,"")</f>
        <v>1</v>
      </c>
      <c r="V66" s="2" t="str">
        <f>IF(AND(O66=1,Q66=1),1,"")</f>
        <v/>
      </c>
      <c r="W66" s="10"/>
      <c r="X66" s="10"/>
      <c r="Y66" s="10"/>
      <c r="Z66" s="10"/>
      <c r="AA66" s="10"/>
      <c r="AB66" s="2"/>
      <c r="AC66" s="2"/>
      <c r="AD66" s="10"/>
      <c r="AE66" s="2"/>
      <c r="AF66" s="2"/>
      <c r="AG66" s="1"/>
      <c r="AH66" s="1"/>
      <c r="AI66" s="1"/>
      <c r="AJ66" s="1"/>
      <c r="AK66" s="1"/>
      <c r="AL66" s="1"/>
      <c r="AM66" s="1"/>
      <c r="AN66" s="1"/>
      <c r="AO66" s="1"/>
    </row>
    <row r="67" spans="1:101" x14ac:dyDescent="0.25">
      <c r="A67" s="1">
        <v>1429</v>
      </c>
      <c r="B67" s="1"/>
      <c r="C67" s="30"/>
      <c r="D67" s="28">
        <v>662190</v>
      </c>
      <c r="E67" s="28"/>
      <c r="F67" s="28"/>
      <c r="G67" s="28"/>
      <c r="H67" s="28"/>
      <c r="I67" s="28"/>
      <c r="J67" s="28"/>
      <c r="K67" s="1" t="s">
        <v>285</v>
      </c>
      <c r="L67" s="25" t="s">
        <v>130</v>
      </c>
      <c r="M67" s="25" t="s">
        <v>143</v>
      </c>
      <c r="N67" s="1" t="s">
        <v>260</v>
      </c>
      <c r="O67" s="10" t="str">
        <f>IF(OR(C67="",C67=" "),"",1)</f>
        <v/>
      </c>
      <c r="P67" s="10" t="str">
        <f>IF(AND(O67=1,O68=1,C67=C68),1,"")</f>
        <v/>
      </c>
      <c r="Q67" s="10">
        <f>IF(OR(D67="",D67=" "),"",1)</f>
        <v>1</v>
      </c>
      <c r="R67" s="10" t="str">
        <f>IF(AND(Q67=1,Q68=1,D67=D68),1,"")</f>
        <v/>
      </c>
      <c r="S67" s="10" t="str">
        <f>IF(OR(F67="",F67=" "),"",1)</f>
        <v/>
      </c>
      <c r="T67" s="10" t="str">
        <f>IF(AND(S67=1,S68=1,E67=E68),1,"")</f>
        <v/>
      </c>
      <c r="U67" s="2">
        <f>IF(SUM(O67:S67)&gt;0,1,"")</f>
        <v>1</v>
      </c>
      <c r="V67" s="2" t="str">
        <f>IF(AND(O67=1,Q67=1),1,"")</f>
        <v/>
      </c>
      <c r="W67" s="10"/>
      <c r="X67" s="10"/>
      <c r="Y67" s="10"/>
      <c r="Z67" s="10"/>
      <c r="AA67" s="10"/>
      <c r="AB67" s="2"/>
      <c r="AC67" s="2"/>
      <c r="AD67" s="10"/>
      <c r="AE67" s="2"/>
      <c r="AF67" s="2"/>
      <c r="AG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row>
    <row r="68" spans="1:101" x14ac:dyDescent="0.25">
      <c r="A68" s="1">
        <v>1494</v>
      </c>
      <c r="B68" s="1"/>
      <c r="C68" s="30"/>
      <c r="D68" s="28">
        <v>662521</v>
      </c>
      <c r="E68" s="28"/>
      <c r="F68" s="28"/>
      <c r="G68" s="28"/>
      <c r="H68" s="28"/>
      <c r="I68" s="28"/>
      <c r="J68" s="28"/>
      <c r="K68" s="1" t="s">
        <v>286</v>
      </c>
      <c r="L68" s="3">
        <v>1875</v>
      </c>
      <c r="M68" s="3">
        <v>1957</v>
      </c>
      <c r="N68" s="1" t="s">
        <v>265</v>
      </c>
      <c r="O68" s="10" t="str">
        <f>IF(OR(C68="",C68=" "),"",1)</f>
        <v/>
      </c>
      <c r="P68" s="10" t="str">
        <f>IF(AND(O68=1,O69=1,C68=C69),1,"")</f>
        <v/>
      </c>
      <c r="Q68" s="10">
        <f>IF(OR(D68="",D68=" "),"",1)</f>
        <v>1</v>
      </c>
      <c r="R68" s="10" t="str">
        <f>IF(AND(Q68=1,Q69=1,D68=D69),1,"")</f>
        <v/>
      </c>
      <c r="S68" s="10" t="str">
        <f>IF(OR(F68="",F68=" "),"",1)</f>
        <v/>
      </c>
      <c r="T68" s="10" t="str">
        <f>IF(AND(S68=1,S69=1,E68=E69),1,"")</f>
        <v/>
      </c>
      <c r="U68" s="2">
        <f>IF(SUM(O68:S68)&gt;0,1,"")</f>
        <v>1</v>
      </c>
      <c r="V68" s="2" t="str">
        <f>IF(AND(O68=1,Q68=1),1,"")</f>
        <v/>
      </c>
      <c r="W68" s="10"/>
      <c r="X68" s="10"/>
      <c r="Y68" s="10"/>
      <c r="Z68" s="10"/>
      <c r="AA68" s="10"/>
      <c r="AB68" s="2"/>
      <c r="AC68" s="2"/>
      <c r="AD68" s="10"/>
      <c r="AE68" s="2"/>
      <c r="AF68" s="2"/>
      <c r="AG68" s="1"/>
    </row>
    <row r="69" spans="1:101" x14ac:dyDescent="0.25">
      <c r="A69" s="1">
        <v>1490</v>
      </c>
      <c r="B69" s="1"/>
      <c r="C69" s="2">
        <v>208858</v>
      </c>
      <c r="D69" s="28">
        <v>662419</v>
      </c>
      <c r="E69" s="28"/>
      <c r="F69" s="28"/>
      <c r="G69" s="28"/>
      <c r="H69" s="28"/>
      <c r="I69" s="28"/>
      <c r="J69" s="28"/>
      <c r="K69" s="1" t="s">
        <v>287</v>
      </c>
      <c r="L69" s="25" t="s">
        <v>145</v>
      </c>
      <c r="M69" s="25" t="s">
        <v>53</v>
      </c>
      <c r="N69" s="1" t="s">
        <v>265</v>
      </c>
      <c r="O69" s="10">
        <f>IF(OR(C69="",C69=" "),"",1)</f>
        <v>1</v>
      </c>
      <c r="P69" s="10" t="str">
        <f>IF(AND(O69=1,O70=1,C69=C70),1,"")</f>
        <v/>
      </c>
      <c r="Q69" s="10">
        <f>IF(OR(D69="",D69=" "),"",1)</f>
        <v>1</v>
      </c>
      <c r="R69" s="10" t="str">
        <f>IF(AND(Q69=1,Q70=1,D69=D70),1,"")</f>
        <v/>
      </c>
      <c r="S69" s="10" t="str">
        <f>IF(OR(F69="",F69=" "),"",1)</f>
        <v/>
      </c>
      <c r="T69" s="10" t="str">
        <f>IF(AND(S69=1,S70=1,E69=E70),1,"")</f>
        <v/>
      </c>
      <c r="U69" s="2">
        <f>IF(SUM(O69:S69)&gt;0,1,"")</f>
        <v>1</v>
      </c>
      <c r="V69" s="2">
        <f>IF(AND(O69=1,Q69=1),1,"")</f>
        <v>1</v>
      </c>
      <c r="W69" s="10"/>
      <c r="X69" s="10"/>
      <c r="Y69" s="10"/>
      <c r="Z69" s="10"/>
      <c r="AA69" s="10"/>
      <c r="AB69" s="2"/>
      <c r="AC69" s="2"/>
      <c r="AD69" s="10"/>
      <c r="AE69" s="2"/>
      <c r="AF69" s="2"/>
      <c r="AG69" s="1"/>
      <c r="AH69" s="1"/>
      <c r="AI69" s="1"/>
      <c r="AJ69" s="1"/>
      <c r="AK69" s="1"/>
      <c r="AL69" s="1"/>
      <c r="AM69" s="1"/>
      <c r="AN69" s="1"/>
      <c r="AO69" s="1"/>
    </row>
    <row r="70" spans="1:101" x14ac:dyDescent="0.25">
      <c r="A70" s="1">
        <v>1425</v>
      </c>
      <c r="B70" s="1"/>
      <c r="C70" s="2"/>
      <c r="D70" s="28">
        <v>662183</v>
      </c>
      <c r="E70" s="28"/>
      <c r="F70" s="28"/>
      <c r="G70" s="28"/>
      <c r="H70" s="28"/>
      <c r="I70" s="28"/>
      <c r="J70" s="28"/>
      <c r="K70" s="1" t="s">
        <v>288</v>
      </c>
      <c r="L70" s="25" t="s">
        <v>289</v>
      </c>
      <c r="M70" s="25" t="s">
        <v>290</v>
      </c>
      <c r="N70" s="1" t="s">
        <v>291</v>
      </c>
      <c r="O70" s="10" t="str">
        <f>IF(OR(C70="",C70=" "),"",1)</f>
        <v/>
      </c>
      <c r="P70" s="10" t="str">
        <f>IF(AND(O70=1,O71=1,C70=C71),1,"")</f>
        <v/>
      </c>
      <c r="Q70" s="10">
        <f>IF(OR(D70="",D70=" "),"",1)</f>
        <v>1</v>
      </c>
      <c r="R70" s="10" t="str">
        <f>IF(AND(Q70=1,Q71=1,D70=D71),1,"")</f>
        <v/>
      </c>
      <c r="S70" s="10" t="str">
        <f>IF(OR(F70="",F70=" "),"",1)</f>
        <v/>
      </c>
      <c r="T70" s="10" t="str">
        <f>IF(AND(S70=1,S71=1,E70=E71),1,"")</f>
        <v/>
      </c>
      <c r="U70" s="2">
        <f>IF(SUM(O70:S70)&gt;0,1,"")</f>
        <v>1</v>
      </c>
      <c r="V70" s="2" t="str">
        <f>IF(AND(O70=1,Q70=1),1,"")</f>
        <v/>
      </c>
      <c r="W70" s="10"/>
      <c r="X70" s="10"/>
      <c r="Y70" s="10"/>
      <c r="Z70" s="10"/>
      <c r="AA70" s="10"/>
      <c r="AB70" s="2"/>
      <c r="AC70" s="2"/>
      <c r="AD70" s="10"/>
      <c r="AE70" s="2"/>
      <c r="AF70" s="2"/>
      <c r="AG70" s="1"/>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11"/>
      <c r="CJ70" s="11"/>
      <c r="CK70" s="11"/>
      <c r="CL70" s="11"/>
      <c r="CM70" s="1"/>
      <c r="CN70" s="1"/>
      <c r="CO70" s="1"/>
      <c r="CP70" s="1"/>
      <c r="CQ70" s="1"/>
      <c r="CR70" s="1"/>
      <c r="CS70" s="1"/>
      <c r="CT70" s="1"/>
      <c r="CU70" s="1"/>
      <c r="CV70" s="1"/>
      <c r="CW70" s="1"/>
    </row>
    <row r="71" spans="1:101" x14ac:dyDescent="0.25">
      <c r="A71" s="1">
        <v>1491</v>
      </c>
      <c r="B71" s="1"/>
      <c r="C71" s="2">
        <v>208855</v>
      </c>
      <c r="D71" s="28">
        <v>662518</v>
      </c>
      <c r="E71" s="28"/>
      <c r="F71" s="28"/>
      <c r="G71" s="28"/>
      <c r="H71" s="28"/>
      <c r="I71" s="28"/>
      <c r="J71" s="28"/>
      <c r="K71" s="1" t="s">
        <v>292</v>
      </c>
      <c r="L71" s="25" t="s">
        <v>293</v>
      </c>
      <c r="M71" s="25" t="s">
        <v>72</v>
      </c>
      <c r="N71" s="1" t="s">
        <v>265</v>
      </c>
      <c r="O71" s="10">
        <f>IF(OR(C71="",C71=" "),"",1)</f>
        <v>1</v>
      </c>
      <c r="P71" s="10" t="str">
        <f>IF(AND(O71=1,O72=1,C71=C72),1,"")</f>
        <v/>
      </c>
      <c r="Q71" s="10">
        <f>IF(OR(D71="",D71=" "),"",1)</f>
        <v>1</v>
      </c>
      <c r="R71" s="10" t="str">
        <f>IF(AND(Q71=1,Q72=1,D71=D72),1,"")</f>
        <v/>
      </c>
      <c r="S71" s="10" t="str">
        <f>IF(OR(F71="",F71=" "),"",1)</f>
        <v/>
      </c>
      <c r="T71" s="10" t="str">
        <f>IF(AND(S71=1,S72=1,E71=E72),1,"")</f>
        <v/>
      </c>
      <c r="U71" s="2">
        <f>IF(SUM(O71:S71)&gt;0,1,"")</f>
        <v>1</v>
      </c>
      <c r="V71" s="2">
        <f>IF(AND(O71=1,Q71=1),1,"")</f>
        <v>1</v>
      </c>
      <c r="W71" s="10"/>
      <c r="X71" s="10"/>
      <c r="Y71" s="10"/>
      <c r="Z71" s="10"/>
      <c r="AA71" s="10"/>
      <c r="AB71" s="2"/>
      <c r="AC71" s="2"/>
      <c r="AD71" s="10"/>
      <c r="AE71" s="2"/>
      <c r="AF71" s="2"/>
      <c r="AG71" s="1"/>
    </row>
    <row r="72" spans="1:101" x14ac:dyDescent="0.25">
      <c r="A72" s="1">
        <v>1312</v>
      </c>
      <c r="B72" s="1"/>
      <c r="C72" s="2"/>
      <c r="D72" s="28">
        <v>661896</v>
      </c>
      <c r="E72" s="28"/>
      <c r="F72" s="28"/>
      <c r="G72" s="28"/>
      <c r="H72" s="28"/>
      <c r="I72" s="28"/>
      <c r="J72" s="28"/>
      <c r="K72" s="1" t="s">
        <v>294</v>
      </c>
      <c r="L72" s="25" t="s">
        <v>127</v>
      </c>
      <c r="M72" s="25" t="s">
        <v>134</v>
      </c>
      <c r="N72" s="1" t="s">
        <v>1</v>
      </c>
      <c r="O72" s="10" t="str">
        <f>IF(OR(C72="",C72=" "),"",1)</f>
        <v/>
      </c>
      <c r="P72" s="10" t="str">
        <f>IF(AND(O72=1,O73=1,C72=C73),1,"")</f>
        <v/>
      </c>
      <c r="Q72" s="10">
        <f>IF(OR(D72="",D72=" "),"",1)</f>
        <v>1</v>
      </c>
      <c r="R72" s="10" t="str">
        <f>IF(AND(Q72=1,Q73=1,D72=D73),1,"")</f>
        <v/>
      </c>
      <c r="S72" s="10" t="str">
        <f>IF(OR(F72="",F72=" "),"",1)</f>
        <v/>
      </c>
      <c r="T72" s="10" t="str">
        <f>IF(AND(S72=1,S73=1,E72=E73),1,"")</f>
        <v/>
      </c>
      <c r="U72" s="2">
        <f>IF(SUM(O72:S72)&gt;0,1,"")</f>
        <v>1</v>
      </c>
      <c r="V72" s="2" t="str">
        <f>IF(AND(O72=1,Q72=1),1,"")</f>
        <v/>
      </c>
      <c r="W72" s="10"/>
      <c r="X72" s="10"/>
      <c r="Y72" s="10"/>
      <c r="Z72" s="10"/>
      <c r="AA72" s="10"/>
      <c r="AB72" s="2"/>
      <c r="AC72" s="2"/>
      <c r="AD72" s="10"/>
      <c r="AE72" s="2"/>
      <c r="AF72" s="2"/>
      <c r="AG72" s="1"/>
    </row>
    <row r="73" spans="1:101" x14ac:dyDescent="0.25">
      <c r="A73" s="1">
        <v>1499</v>
      </c>
      <c r="B73" s="1"/>
      <c r="C73" s="2"/>
      <c r="D73" s="28">
        <v>662524</v>
      </c>
      <c r="E73" s="28"/>
      <c r="F73" s="28"/>
      <c r="G73" s="28"/>
      <c r="H73" s="28"/>
      <c r="I73" s="28"/>
      <c r="J73" s="28"/>
      <c r="K73" s="1" t="s">
        <v>295</v>
      </c>
      <c r="L73" s="3">
        <v>1906</v>
      </c>
      <c r="M73" s="3">
        <v>1916</v>
      </c>
      <c r="N73" s="1" t="s">
        <v>265</v>
      </c>
      <c r="O73" s="10" t="str">
        <f>IF(OR(C73="",C73=" "),"",1)</f>
        <v/>
      </c>
      <c r="P73" s="10" t="str">
        <f>IF(AND(O73=1,O74=1,C73=C74),1,"")</f>
        <v/>
      </c>
      <c r="Q73" s="10">
        <f>IF(OR(D73="",D73=" "),"",1)</f>
        <v>1</v>
      </c>
      <c r="R73" s="10" t="str">
        <f>IF(AND(Q73=1,Q74=1,D73=D74),1,"")</f>
        <v/>
      </c>
      <c r="S73" s="10" t="str">
        <f>IF(OR(F73="",F73=" "),"",1)</f>
        <v/>
      </c>
      <c r="T73" s="10" t="str">
        <f>IF(AND(S73=1,S74=1,E73=E74),1,"")</f>
        <v/>
      </c>
      <c r="U73" s="2">
        <f>IF(SUM(O73:S73)&gt;0,1,"")</f>
        <v>1</v>
      </c>
      <c r="V73" s="2" t="str">
        <f>IF(AND(O73=1,Q73=1),1,"")</f>
        <v/>
      </c>
      <c r="W73" s="10"/>
      <c r="X73" s="10"/>
      <c r="Y73" s="10"/>
      <c r="Z73" s="10"/>
      <c r="AA73" s="10"/>
      <c r="AB73" s="2"/>
      <c r="AC73" s="2"/>
      <c r="AD73" s="10"/>
      <c r="AE73" s="2"/>
      <c r="AF73" s="2"/>
      <c r="AG73" s="1"/>
      <c r="AH73" s="1"/>
      <c r="AI73" s="1"/>
      <c r="AJ73" s="1"/>
      <c r="AK73" s="1"/>
      <c r="AL73" s="1"/>
      <c r="AM73" s="1"/>
      <c r="AN73" s="1"/>
      <c r="AO73" s="1"/>
    </row>
    <row r="74" spans="1:101" x14ac:dyDescent="0.25">
      <c r="A74" s="1">
        <v>1496</v>
      </c>
      <c r="B74" s="1"/>
      <c r="C74" s="2"/>
      <c r="D74" s="28">
        <v>662522</v>
      </c>
      <c r="E74" s="28"/>
      <c r="F74" s="28"/>
      <c r="G74" s="28"/>
      <c r="H74" s="28"/>
      <c r="I74" s="28"/>
      <c r="J74" s="28"/>
      <c r="K74" s="1" t="s">
        <v>296</v>
      </c>
      <c r="L74" s="3">
        <v>1816</v>
      </c>
      <c r="M74" s="3">
        <v>1891</v>
      </c>
      <c r="N74" s="1" t="s">
        <v>265</v>
      </c>
      <c r="O74" s="10" t="str">
        <f>IF(OR(C74="",C74=" "),"",1)</f>
        <v/>
      </c>
      <c r="P74" s="10" t="str">
        <f>IF(AND(O74=1,O75=1,C74=C75),1,"")</f>
        <v/>
      </c>
      <c r="Q74" s="10">
        <f>IF(OR(D74="",D74=" "),"",1)</f>
        <v>1</v>
      </c>
      <c r="R74" s="10" t="str">
        <f>IF(AND(Q74=1,Q75=1,D74=D75),1,"")</f>
        <v/>
      </c>
      <c r="S74" s="10" t="str">
        <f>IF(OR(F74="",F74=" "),"",1)</f>
        <v/>
      </c>
      <c r="T74" s="10" t="str">
        <f>IF(AND(S74=1,S75=1,E74=E75),1,"")</f>
        <v/>
      </c>
      <c r="U74" s="2">
        <f>IF(SUM(O74:S74)&gt;0,1,"")</f>
        <v>1</v>
      </c>
      <c r="V74" s="2" t="str">
        <f>IF(AND(O74=1,Q74=1),1,"")</f>
        <v/>
      </c>
      <c r="W74" s="10"/>
      <c r="X74" s="10"/>
      <c r="Y74" s="10"/>
      <c r="Z74" s="10"/>
      <c r="AA74" s="10"/>
      <c r="AB74" s="2"/>
      <c r="AC74" s="2"/>
      <c r="AD74" s="10"/>
      <c r="AE74" s="2"/>
      <c r="AF74" s="2"/>
      <c r="AG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row>
    <row r="75" spans="1:101" x14ac:dyDescent="0.25">
      <c r="A75" s="1">
        <v>1488</v>
      </c>
      <c r="B75" s="1"/>
      <c r="C75" s="2"/>
      <c r="D75" s="28">
        <v>662417</v>
      </c>
      <c r="E75" s="28"/>
      <c r="F75" s="28"/>
      <c r="G75" s="28"/>
      <c r="H75" s="28"/>
      <c r="I75" s="28"/>
      <c r="J75" s="28"/>
      <c r="K75" s="1" t="s">
        <v>297</v>
      </c>
      <c r="L75" s="25"/>
      <c r="M75" s="25"/>
      <c r="N75" s="1" t="s">
        <v>298</v>
      </c>
      <c r="O75" s="10" t="str">
        <f>IF(OR(C75="",C75=" "),"",1)</f>
        <v/>
      </c>
      <c r="P75" s="10" t="str">
        <f>IF(AND(O75=1,O76=1,C75=C76),1,"")</f>
        <v/>
      </c>
      <c r="Q75" s="10">
        <f>IF(OR(D75="",D75=" "),"",1)</f>
        <v>1</v>
      </c>
      <c r="R75" s="10" t="str">
        <f>IF(AND(Q75=1,Q76=1,D75=D76),1,"")</f>
        <v/>
      </c>
      <c r="S75" s="10" t="str">
        <f>IF(OR(F75="",F75=" "),"",1)</f>
        <v/>
      </c>
      <c r="T75" s="10" t="str">
        <f>IF(AND(S75=1,S76=1,E75=E76),1,"")</f>
        <v/>
      </c>
      <c r="U75" s="2">
        <f>IF(SUM(O75:S75)&gt;0,1,"")</f>
        <v>1</v>
      </c>
      <c r="V75" s="2" t="str">
        <f>IF(AND(O75=1,Q75=1),1,"")</f>
        <v/>
      </c>
      <c r="W75" s="10"/>
      <c r="X75" s="10"/>
      <c r="Y75" s="10"/>
      <c r="Z75" s="10"/>
      <c r="AA75" s="10"/>
      <c r="AB75" s="2"/>
      <c r="AC75" s="2"/>
      <c r="AD75" s="10"/>
      <c r="AE75" s="2"/>
      <c r="AF75" s="2"/>
      <c r="AG75" s="1"/>
      <c r="AH75" s="1"/>
      <c r="AI75" s="1"/>
      <c r="AJ75" s="1"/>
      <c r="AK75" s="1"/>
      <c r="AL75" s="1"/>
      <c r="AM75" s="1"/>
      <c r="AN75" s="1"/>
      <c r="AO75" s="1"/>
    </row>
    <row r="76" spans="1:101" x14ac:dyDescent="0.25">
      <c r="A76" s="1">
        <v>1427</v>
      </c>
      <c r="B76" s="1"/>
      <c r="C76" s="30">
        <v>208854</v>
      </c>
      <c r="D76" s="28">
        <v>662185</v>
      </c>
      <c r="E76" s="28"/>
      <c r="F76" s="28"/>
      <c r="G76" s="28"/>
      <c r="H76" s="28"/>
      <c r="I76" s="28"/>
      <c r="J76" s="28"/>
      <c r="K76" s="1" t="s">
        <v>299</v>
      </c>
      <c r="L76" s="3">
        <v>1860</v>
      </c>
      <c r="M76" s="3">
        <v>1916</v>
      </c>
      <c r="N76" s="1" t="s">
        <v>300</v>
      </c>
      <c r="O76" s="10">
        <f>IF(OR(C76="",C76=" "),"",1)</f>
        <v>1</v>
      </c>
      <c r="P76" s="10" t="str">
        <f>IF(AND(O76=1,O77=1,C76=C77),1,"")</f>
        <v/>
      </c>
      <c r="Q76" s="10">
        <f>IF(OR(D76="",D76=" "),"",1)</f>
        <v>1</v>
      </c>
      <c r="R76" s="10" t="str">
        <f>IF(AND(Q76=1,Q77=1,D76=D77),1,"")</f>
        <v/>
      </c>
      <c r="S76" s="10" t="str">
        <f>IF(OR(F76="",F76=" "),"",1)</f>
        <v/>
      </c>
      <c r="T76" s="10" t="str">
        <f>IF(AND(S76=1,S77=1,E76=E77),1,"")</f>
        <v/>
      </c>
      <c r="U76" s="2">
        <f>IF(SUM(O76:S76)&gt;0,1,"")</f>
        <v>1</v>
      </c>
      <c r="V76" s="2">
        <f>IF(AND(O76=1,Q76=1),1,"")</f>
        <v>1</v>
      </c>
      <c r="W76" s="10"/>
      <c r="X76" s="10"/>
      <c r="Y76" s="10"/>
      <c r="Z76" s="10"/>
      <c r="AA76" s="10"/>
      <c r="AB76" s="2"/>
      <c r="AC76" s="2"/>
      <c r="AD76" s="10"/>
      <c r="AE76" s="2"/>
      <c r="AF76" s="2"/>
      <c r="AG76" s="1"/>
    </row>
    <row r="77" spans="1:101" x14ac:dyDescent="0.25">
      <c r="A77" s="1">
        <v>1431</v>
      </c>
      <c r="B77" s="1"/>
      <c r="C77" s="30"/>
      <c r="D77" s="28">
        <v>662192</v>
      </c>
      <c r="E77" s="28"/>
      <c r="F77" s="28"/>
      <c r="G77" s="28"/>
      <c r="H77" s="28"/>
      <c r="I77" s="28"/>
      <c r="J77" s="28"/>
      <c r="K77" s="1" t="s">
        <v>301</v>
      </c>
      <c r="L77" s="25" t="s">
        <v>88</v>
      </c>
      <c r="M77" s="25" t="s">
        <v>240</v>
      </c>
      <c r="N77" s="1" t="s">
        <v>302</v>
      </c>
      <c r="O77" s="10" t="str">
        <f>IF(OR(C77="",C77=" "),"",1)</f>
        <v/>
      </c>
      <c r="P77" s="10" t="str">
        <f>IF(AND(O77=1,O78=1,C77=C78),1,"")</f>
        <v/>
      </c>
      <c r="Q77" s="10">
        <f>IF(OR(D77="",D77=" "),"",1)</f>
        <v>1</v>
      </c>
      <c r="R77" s="10" t="str">
        <f>IF(AND(Q77=1,Q78=1,D77=D78),1,"")</f>
        <v/>
      </c>
      <c r="S77" s="10" t="str">
        <f>IF(OR(F77="",F77=" "),"",1)</f>
        <v/>
      </c>
      <c r="T77" s="10" t="str">
        <f>IF(AND(S77=1,S78=1,E77=E78),1,"")</f>
        <v/>
      </c>
      <c r="U77" s="2">
        <f>IF(SUM(O77:S77)&gt;0,1,"")</f>
        <v>1</v>
      </c>
      <c r="V77" s="2" t="str">
        <f>IF(AND(O77=1,Q77=1),1,"")</f>
        <v/>
      </c>
      <c r="W77" s="10"/>
      <c r="X77" s="10"/>
      <c r="Y77" s="10"/>
      <c r="Z77" s="10"/>
      <c r="AA77" s="10"/>
      <c r="AB77" s="2"/>
      <c r="AC77" s="2"/>
      <c r="AD77" s="10"/>
      <c r="AE77" s="2"/>
      <c r="AF77" s="2"/>
      <c r="AG77" s="1"/>
    </row>
    <row r="78" spans="1:101" x14ac:dyDescent="0.25">
      <c r="A78" s="1">
        <v>1424</v>
      </c>
      <c r="B78" s="1"/>
      <c r="C78" s="30"/>
      <c r="D78" s="28">
        <v>662180</v>
      </c>
      <c r="E78" s="28"/>
      <c r="F78" s="28"/>
      <c r="G78" s="28"/>
      <c r="H78" s="28"/>
      <c r="I78" s="28"/>
      <c r="J78" s="28"/>
      <c r="K78" s="1" t="s">
        <v>303</v>
      </c>
      <c r="L78" s="25" t="s">
        <v>79</v>
      </c>
      <c r="M78" s="25" t="s">
        <v>128</v>
      </c>
      <c r="N78" s="1" t="s">
        <v>304</v>
      </c>
      <c r="O78" s="10" t="str">
        <f>IF(OR(C78="",C78=" "),"",1)</f>
        <v/>
      </c>
      <c r="P78" s="10" t="str">
        <f>IF(AND(O78=1,O79=1,C78=C79),1,"")</f>
        <v/>
      </c>
      <c r="Q78" s="10">
        <f>IF(OR(D78="",D78=" "),"",1)</f>
        <v>1</v>
      </c>
      <c r="R78" s="10" t="str">
        <f>IF(AND(Q78=1,Q79=1,D78=D79),1,"")</f>
        <v/>
      </c>
      <c r="S78" s="10" t="str">
        <f>IF(OR(F78="",F78=" "),"",1)</f>
        <v/>
      </c>
      <c r="T78" s="10" t="str">
        <f>IF(AND(S78=1,S79=1,E78=E79),1,"")</f>
        <v/>
      </c>
      <c r="U78" s="2">
        <f>IF(SUM(O78:S78)&gt;0,1,"")</f>
        <v>1</v>
      </c>
      <c r="V78" s="2" t="str">
        <f>IF(AND(O78=1,Q78=1),1,"")</f>
        <v/>
      </c>
      <c r="W78" s="10"/>
      <c r="X78" s="10"/>
      <c r="Y78" s="10"/>
      <c r="Z78" s="10"/>
      <c r="AA78" s="10"/>
      <c r="AB78" s="2"/>
      <c r="AC78" s="2"/>
      <c r="AD78" s="10"/>
      <c r="AE78" s="2"/>
      <c r="AF78" s="2"/>
      <c r="AG78" s="1"/>
      <c r="AH78" s="1"/>
      <c r="AI78" s="1"/>
      <c r="AJ78" s="1"/>
      <c r="AK78" s="1"/>
      <c r="AL78" s="1"/>
      <c r="AM78" s="1"/>
      <c r="AN78" s="1"/>
      <c r="AO78" s="1"/>
    </row>
    <row r="79" spans="1:101" x14ac:dyDescent="0.25">
      <c r="A79" s="1">
        <v>1498</v>
      </c>
      <c r="B79" s="1"/>
      <c r="C79" s="30">
        <v>213377</v>
      </c>
      <c r="D79" s="28">
        <v>662523</v>
      </c>
      <c r="E79" s="28"/>
      <c r="F79" s="28"/>
      <c r="G79" s="28"/>
      <c r="H79" s="28"/>
      <c r="I79" s="28"/>
      <c r="J79" s="28"/>
      <c r="K79" s="1" t="s">
        <v>305</v>
      </c>
      <c r="L79" s="3">
        <v>1872</v>
      </c>
      <c r="M79" s="3">
        <v>1898</v>
      </c>
      <c r="N79" s="1" t="s">
        <v>265</v>
      </c>
      <c r="O79" s="10">
        <f>IF(OR(C79="",C79=" "),"",1)</f>
        <v>1</v>
      </c>
      <c r="P79" s="10" t="str">
        <f>IF(AND(O79=1,O80=1,C79=C80),1,"")</f>
        <v/>
      </c>
      <c r="Q79" s="10">
        <f>IF(OR(D79="",D79=" "),"",1)</f>
        <v>1</v>
      </c>
      <c r="R79" s="10" t="str">
        <f>IF(AND(Q79=1,Q80=1,D79=D80),1,"")</f>
        <v/>
      </c>
      <c r="S79" s="10" t="str">
        <f>IF(OR(F79="",F79=" "),"",1)</f>
        <v/>
      </c>
      <c r="T79" s="10" t="str">
        <f>IF(AND(S79=1,S80=1,E79=E80),1,"")</f>
        <v/>
      </c>
      <c r="U79" s="2">
        <f>IF(SUM(O79:S79)&gt;0,1,"")</f>
        <v>1</v>
      </c>
      <c r="V79" s="2">
        <f>IF(AND(O79=1,Q79=1),1,"")</f>
        <v>1</v>
      </c>
      <c r="W79" s="10"/>
      <c r="X79" s="10"/>
      <c r="Y79" s="10"/>
      <c r="Z79" s="10"/>
      <c r="AA79" s="10"/>
      <c r="AB79" s="2"/>
      <c r="AC79" s="2"/>
      <c r="AD79" s="10"/>
      <c r="AE79" s="2"/>
      <c r="AF79" s="2"/>
      <c r="AG79" s="1"/>
      <c r="AH79" s="1"/>
      <c r="AI79" s="1"/>
      <c r="AJ79" s="1"/>
      <c r="AK79" s="1"/>
      <c r="AL79" s="1"/>
      <c r="AM79" s="1"/>
      <c r="AN79" s="1"/>
      <c r="AO79" s="1"/>
    </row>
    <row r="80" spans="1:101" x14ac:dyDescent="0.25">
      <c r="A80" s="5" t="s">
        <v>2</v>
      </c>
      <c r="B80" s="5"/>
      <c r="C80" s="5"/>
      <c r="D80" s="5"/>
      <c r="E80" s="5"/>
      <c r="F80" s="5"/>
      <c r="G80" s="5"/>
      <c r="H80" s="5"/>
      <c r="I80" s="5"/>
      <c r="J80" s="5"/>
      <c r="K80" s="5" t="s">
        <v>17</v>
      </c>
      <c r="L80" s="5" t="s">
        <v>9</v>
      </c>
      <c r="M80" s="5" t="s">
        <v>10</v>
      </c>
      <c r="N80" s="5" t="s">
        <v>11</v>
      </c>
      <c r="O80" s="10" t="str">
        <f>IF(OR(C80="",C80=" "),"",1)</f>
        <v/>
      </c>
      <c r="P80" s="10" t="str">
        <f>IF(AND(O80=1,O81=1,C80=C81),1,"")</f>
        <v/>
      </c>
      <c r="Q80" s="10" t="str">
        <f>IF(OR(D80="",D80=" "),"",1)</f>
        <v/>
      </c>
      <c r="R80" s="10" t="str">
        <f>IF(AND(Q80=1,Q81=1,D80=D81),1,"")</f>
        <v/>
      </c>
      <c r="S80" s="10" t="str">
        <f>IF(OR(F80="",F80=" "),"",1)</f>
        <v/>
      </c>
      <c r="T80" s="10" t="str">
        <f>IF(AND(S80=1,S81=1,E80=E81),1,"")</f>
        <v/>
      </c>
      <c r="U80" s="2" t="str">
        <f>IF(SUM(O80:S80)&gt;0,1,"")</f>
        <v/>
      </c>
      <c r="V80" s="2" t="str">
        <f>IF(AND(O80=1,Q80=1),1,"")</f>
        <v/>
      </c>
      <c r="W80" s="10"/>
      <c r="X80" s="2"/>
      <c r="Y80" s="2"/>
      <c r="Z80" s="1"/>
      <c r="AA80" s="1"/>
      <c r="AB80" s="1"/>
      <c r="AC80" s="9"/>
      <c r="AD80" s="9"/>
      <c r="AE80" s="9"/>
      <c r="AF80" s="9"/>
      <c r="AG80" s="9"/>
      <c r="AH80" s="9"/>
      <c r="CQ80" s="1"/>
      <c r="CR80" s="1"/>
      <c r="CS80" s="1"/>
      <c r="CT80" s="1"/>
      <c r="CU80" s="1"/>
      <c r="CV80" s="1"/>
      <c r="CW80" s="1"/>
    </row>
    <row r="81" spans="1:101" x14ac:dyDescent="0.25">
      <c r="A81" s="1">
        <v>1444</v>
      </c>
      <c r="B81" s="1"/>
      <c r="C81" s="30"/>
      <c r="D81" s="28">
        <v>662365</v>
      </c>
      <c r="E81" s="28"/>
      <c r="F81" s="28"/>
      <c r="G81" s="28"/>
      <c r="H81" s="28"/>
      <c r="I81" s="28"/>
      <c r="J81" s="28"/>
      <c r="K81" s="1" t="s">
        <v>306</v>
      </c>
      <c r="L81" s="25" t="s">
        <v>307</v>
      </c>
      <c r="M81" s="25" t="s">
        <v>308</v>
      </c>
      <c r="N81" s="1" t="s">
        <v>309</v>
      </c>
      <c r="O81" s="10" t="str">
        <f>IF(OR(C81="",C81=" "),"",1)</f>
        <v/>
      </c>
      <c r="P81" s="10" t="str">
        <f>IF(AND(O81=1,O82=1,C81=C82),1,"")</f>
        <v/>
      </c>
      <c r="Q81" s="10">
        <f>IF(OR(D81="",D81=" "),"",1)</f>
        <v>1</v>
      </c>
      <c r="R81" s="10" t="str">
        <f>IF(AND(Q81=1,Q82=1,D81=D82),1,"")</f>
        <v/>
      </c>
      <c r="S81" s="10" t="str">
        <f>IF(OR(F81="",F81=" "),"",1)</f>
        <v/>
      </c>
      <c r="T81" s="10" t="str">
        <f>IF(AND(S81=1,S82=1,E81=E82),1,"")</f>
        <v/>
      </c>
      <c r="U81" s="2">
        <f>IF(SUM(O81:S81)&gt;0,1,"")</f>
        <v>1</v>
      </c>
      <c r="V81" s="2" t="str">
        <f>IF(AND(O81=1,Q81=1),1,"")</f>
        <v/>
      </c>
      <c r="W81" s="10"/>
      <c r="X81" s="10"/>
      <c r="Y81" s="10"/>
      <c r="Z81" s="10"/>
      <c r="AA81" s="10"/>
      <c r="AB81" s="2"/>
      <c r="AC81" s="2"/>
      <c r="AD81" s="10"/>
      <c r="AE81" s="2"/>
      <c r="AF81" s="2"/>
      <c r="AG81" s="1"/>
      <c r="AH81" s="1"/>
      <c r="AI81" s="1"/>
      <c r="AJ81" s="1"/>
      <c r="AK81" s="1"/>
      <c r="AL81" s="1"/>
      <c r="AM81" s="1"/>
      <c r="AN81" s="1"/>
      <c r="AO81" s="1"/>
    </row>
    <row r="82" spans="1:101" x14ac:dyDescent="0.25">
      <c r="A82" s="1">
        <v>1445</v>
      </c>
      <c r="B82" s="1"/>
      <c r="C82" s="30">
        <v>209217</v>
      </c>
      <c r="D82" s="28">
        <v>662366</v>
      </c>
      <c r="E82" s="28"/>
      <c r="F82" s="28"/>
      <c r="G82" s="28"/>
      <c r="H82" s="28"/>
      <c r="I82" s="28"/>
      <c r="J82" s="28"/>
      <c r="K82" s="1" t="s">
        <v>310</v>
      </c>
      <c r="L82" s="32" t="s">
        <v>311</v>
      </c>
      <c r="M82" s="32" t="s">
        <v>59</v>
      </c>
      <c r="N82" s="1" t="s">
        <v>312</v>
      </c>
      <c r="O82" s="10">
        <f>IF(OR(C82="",C82=" "),"",1)</f>
        <v>1</v>
      </c>
      <c r="P82" s="10" t="str">
        <f>IF(AND(O82=1,O83=1,C82=C83),1,"")</f>
        <v/>
      </c>
      <c r="Q82" s="10">
        <f>IF(OR(D82="",D82=" "),"",1)</f>
        <v>1</v>
      </c>
      <c r="R82" s="10" t="str">
        <f>IF(AND(Q82=1,Q83=1,D82=D83),1,"")</f>
        <v/>
      </c>
      <c r="S82" s="10" t="str">
        <f>IF(OR(F82="",F82=" "),"",1)</f>
        <v/>
      </c>
      <c r="T82" s="10" t="str">
        <f>IF(AND(S82=1,S83=1,E82=E83),1,"")</f>
        <v/>
      </c>
      <c r="U82" s="2">
        <f>IF(SUM(O82:S82)&gt;0,1,"")</f>
        <v>1</v>
      </c>
      <c r="V82" s="2">
        <f>IF(AND(O82=1,Q82=1),1,"")</f>
        <v>1</v>
      </c>
      <c r="W82" s="10"/>
      <c r="X82" s="10"/>
      <c r="Y82" s="10"/>
      <c r="Z82" s="10"/>
      <c r="AA82" s="10"/>
      <c r="AB82" s="2"/>
      <c r="AC82" s="2"/>
      <c r="AD82" s="10"/>
      <c r="AE82" s="2"/>
      <c r="AF82" s="2"/>
      <c r="AG82" s="1"/>
    </row>
    <row r="83" spans="1:101" x14ac:dyDescent="0.25">
      <c r="A83" s="1">
        <v>1448</v>
      </c>
      <c r="B83" s="1"/>
      <c r="C83" s="30">
        <v>209218</v>
      </c>
      <c r="D83" s="28">
        <v>662367</v>
      </c>
      <c r="E83" s="28"/>
      <c r="F83" s="28"/>
      <c r="G83" s="28"/>
      <c r="H83" s="28"/>
      <c r="I83" s="28"/>
      <c r="J83" s="28"/>
      <c r="K83" s="1" t="s">
        <v>313</v>
      </c>
      <c r="L83" s="25" t="s">
        <v>314</v>
      </c>
      <c r="M83" s="25" t="s">
        <v>315</v>
      </c>
      <c r="N83" s="1" t="s">
        <v>316</v>
      </c>
      <c r="O83" s="10">
        <f>IF(OR(C83="",C83=" "),"",1)</f>
        <v>1</v>
      </c>
      <c r="P83" s="10" t="str">
        <f>IF(AND(O83=1,O84=1,C83=C84),1,"")</f>
        <v/>
      </c>
      <c r="Q83" s="10">
        <f>IF(OR(D83="",D83=" "),"",1)</f>
        <v>1</v>
      </c>
      <c r="R83" s="10" t="str">
        <f>IF(AND(Q83=1,Q84=1,D83=D84),1,"")</f>
        <v/>
      </c>
      <c r="S83" s="10" t="str">
        <f>IF(OR(F83="",F83=" "),"",1)</f>
        <v/>
      </c>
      <c r="T83" s="10" t="str">
        <f>IF(AND(S83=1,S84=1,E83=E84),1,"")</f>
        <v/>
      </c>
      <c r="U83" s="2">
        <f>IF(SUM(O83:S83)&gt;0,1,"")</f>
        <v>1</v>
      </c>
      <c r="V83" s="2">
        <f>IF(AND(O83=1,Q83=1),1,"")</f>
        <v>1</v>
      </c>
      <c r="W83" s="10"/>
      <c r="X83" s="10"/>
      <c r="Y83" s="10"/>
      <c r="Z83" s="10"/>
      <c r="AA83" s="10"/>
      <c r="AB83" s="2"/>
      <c r="AC83" s="2"/>
      <c r="AD83" s="10"/>
      <c r="AE83" s="2"/>
      <c r="AF83" s="2"/>
      <c r="AG83" s="1"/>
      <c r="AH83" s="1"/>
      <c r="AI83" s="1"/>
      <c r="AJ83" s="1"/>
      <c r="AK83" s="1"/>
      <c r="AL83" s="1"/>
      <c r="AM83" s="1"/>
      <c r="AN83" s="1"/>
      <c r="AO83" s="1"/>
    </row>
    <row r="84" spans="1:101" x14ac:dyDescent="0.25">
      <c r="A84" s="5" t="s">
        <v>2</v>
      </c>
      <c r="B84" s="5"/>
      <c r="C84" s="5"/>
      <c r="D84" s="5"/>
      <c r="E84" s="5"/>
      <c r="F84" s="5"/>
      <c r="G84" s="5"/>
      <c r="H84" s="5"/>
      <c r="I84" s="5"/>
      <c r="J84" s="5"/>
      <c r="K84" s="5" t="s">
        <v>18</v>
      </c>
      <c r="L84" s="5" t="s">
        <v>9</v>
      </c>
      <c r="M84" s="5" t="s">
        <v>10</v>
      </c>
      <c r="N84" s="5" t="s">
        <v>11</v>
      </c>
      <c r="O84" s="10" t="str">
        <f>IF(OR(C84="",C84=" "),"",1)</f>
        <v/>
      </c>
      <c r="P84" s="10" t="str">
        <f>IF(AND(O84=1,O85=1,C84=C85),1,"")</f>
        <v/>
      </c>
      <c r="Q84" s="10" t="str">
        <f>IF(OR(D84="",D84=" "),"",1)</f>
        <v/>
      </c>
      <c r="R84" s="10" t="str">
        <f>IF(AND(Q84=1,Q85=1,D84=D85),1,"")</f>
        <v/>
      </c>
      <c r="S84" s="10" t="str">
        <f>IF(OR(F84="",F84=" "),"",1)</f>
        <v/>
      </c>
      <c r="T84" s="10" t="str">
        <f>IF(AND(S84=1,S85=1,E84=E85),1,"")</f>
        <v/>
      </c>
      <c r="U84" s="2" t="str">
        <f>IF(SUM(O84:S84)&gt;0,1,"")</f>
        <v/>
      </c>
      <c r="V84" s="2" t="str">
        <f>IF(AND(O84=1,Q84=1),1,"")</f>
        <v/>
      </c>
      <c r="W84" s="10"/>
      <c r="X84" s="2"/>
      <c r="Y84" s="2"/>
      <c r="Z84" s="1"/>
      <c r="AA84" s="1"/>
      <c r="AB84" s="1"/>
      <c r="AC84" s="9"/>
      <c r="AD84" s="9"/>
      <c r="AE84" s="9"/>
      <c r="AF84" s="9"/>
      <c r="AG84" s="9"/>
      <c r="AH84" s="9"/>
      <c r="CQ84" s="1"/>
      <c r="CR84" s="1"/>
      <c r="CS84" s="1"/>
      <c r="CT84" s="1"/>
      <c r="CU84" s="1"/>
      <c r="CV84" s="1"/>
      <c r="CW84" s="1"/>
    </row>
    <row r="85" spans="1:101" x14ac:dyDescent="0.25">
      <c r="A85" s="1">
        <v>1250</v>
      </c>
      <c r="B85" s="1"/>
      <c r="C85" s="30"/>
      <c r="D85" s="28">
        <v>661793</v>
      </c>
      <c r="E85" s="28"/>
      <c r="F85" s="28"/>
      <c r="G85" s="28"/>
      <c r="H85" s="28"/>
      <c r="I85" s="28"/>
      <c r="J85" s="28"/>
      <c r="K85" s="1" t="s">
        <v>317</v>
      </c>
      <c r="L85" s="25" t="s">
        <v>318</v>
      </c>
      <c r="M85" s="25" t="s">
        <v>319</v>
      </c>
      <c r="N85" s="1" t="s">
        <v>320</v>
      </c>
      <c r="O85" s="10" t="str">
        <f>IF(OR(C85="",C85=" "),"",1)</f>
        <v/>
      </c>
      <c r="P85" s="10" t="str">
        <f>IF(AND(O85=1,O86=1,C85=C86),1,"")</f>
        <v/>
      </c>
      <c r="Q85" s="10">
        <f>IF(OR(D85="",D85=" "),"",1)</f>
        <v>1</v>
      </c>
      <c r="R85" s="10" t="str">
        <f>IF(AND(Q85=1,Q86=1,D85=D86),1,"")</f>
        <v/>
      </c>
      <c r="S85" s="10" t="str">
        <f>IF(OR(F85="",F85=" "),"",1)</f>
        <v/>
      </c>
      <c r="T85" s="10" t="str">
        <f>IF(AND(S85=1,S86=1,E85=E86),1,"")</f>
        <v/>
      </c>
      <c r="U85" s="2">
        <f>IF(SUM(O85:S85)&gt;0,1,"")</f>
        <v>1</v>
      </c>
      <c r="V85" s="2" t="str">
        <f>IF(AND(O85=1,Q85=1),1,"")</f>
        <v/>
      </c>
      <c r="W85" s="10"/>
      <c r="X85" s="10"/>
      <c r="Y85" s="10"/>
      <c r="Z85" s="10"/>
      <c r="AA85" s="10"/>
      <c r="AB85" s="2"/>
      <c r="AC85" s="2"/>
      <c r="AD85" s="10"/>
      <c r="AE85" s="2"/>
      <c r="AF85" s="2"/>
      <c r="AG85" s="1"/>
    </row>
    <row r="86" spans="1:101" x14ac:dyDescent="0.25">
      <c r="A86" s="1">
        <v>1242</v>
      </c>
      <c r="B86" s="1"/>
      <c r="C86" s="30"/>
      <c r="D86" s="28">
        <v>661785</v>
      </c>
      <c r="E86" s="28"/>
      <c r="F86" s="28"/>
      <c r="G86" s="28"/>
      <c r="H86" s="28"/>
      <c r="I86" s="28"/>
      <c r="J86" s="28"/>
      <c r="K86" s="1" t="s">
        <v>321</v>
      </c>
      <c r="L86" s="25" t="s">
        <v>103</v>
      </c>
      <c r="M86" s="25" t="s">
        <v>322</v>
      </c>
      <c r="N86" s="1" t="s">
        <v>1</v>
      </c>
      <c r="O86" s="10" t="str">
        <f>IF(OR(C86="",C86=" "),"",1)</f>
        <v/>
      </c>
      <c r="P86" s="10" t="str">
        <f>IF(AND(O86=1,O87=1,C86=C87),1,"")</f>
        <v/>
      </c>
      <c r="Q86" s="10">
        <f>IF(OR(D86="",D86=" "),"",1)</f>
        <v>1</v>
      </c>
      <c r="R86" s="10" t="str">
        <f>IF(AND(Q86=1,Q87=1,D86=D87),1,"")</f>
        <v/>
      </c>
      <c r="S86" s="10" t="str">
        <f>IF(OR(F86="",F86=" "),"",1)</f>
        <v/>
      </c>
      <c r="T86" s="10" t="str">
        <f>IF(AND(S86=1,S87=1,E86=E87),1,"")</f>
        <v/>
      </c>
      <c r="U86" s="2">
        <f>IF(SUM(O86:S86)&gt;0,1,"")</f>
        <v>1</v>
      </c>
      <c r="V86" s="2" t="str">
        <f>IF(AND(O86=1,Q86=1),1,"")</f>
        <v/>
      </c>
      <c r="W86" s="10"/>
      <c r="X86" s="10"/>
      <c r="Y86" s="10"/>
      <c r="Z86" s="10"/>
      <c r="AA86" s="10"/>
      <c r="AB86" s="2"/>
      <c r="AC86" s="2"/>
      <c r="AD86" s="10"/>
      <c r="AE86" s="2"/>
      <c r="AF86" s="2"/>
      <c r="AG86" s="1"/>
      <c r="AH86" s="1"/>
      <c r="AI86" s="1"/>
      <c r="AJ86" s="1"/>
      <c r="AK86" s="1"/>
      <c r="AL86" s="1"/>
      <c r="AM86" s="1"/>
      <c r="AN86" s="1"/>
      <c r="AO86" s="1"/>
    </row>
    <row r="87" spans="1:101" x14ac:dyDescent="0.25">
      <c r="A87" s="1">
        <v>1242</v>
      </c>
      <c r="B87" s="1"/>
      <c r="C87" s="30"/>
      <c r="D87" s="28">
        <v>661784</v>
      </c>
      <c r="E87" s="28"/>
      <c r="F87" s="28"/>
      <c r="G87" s="28"/>
      <c r="H87" s="28"/>
      <c r="I87" s="28"/>
      <c r="J87" s="28"/>
      <c r="K87" s="1" t="s">
        <v>323</v>
      </c>
      <c r="L87" s="25" t="s">
        <v>66</v>
      </c>
      <c r="M87" s="25" t="s">
        <v>324</v>
      </c>
      <c r="N87" s="1" t="s">
        <v>1</v>
      </c>
      <c r="O87" s="10" t="str">
        <f>IF(OR(C87="",C87=" "),"",1)</f>
        <v/>
      </c>
      <c r="P87" s="10" t="str">
        <f>IF(AND(O87=1,O88=1,C87=C88),1,"")</f>
        <v/>
      </c>
      <c r="Q87" s="10">
        <f>IF(OR(D87="",D87=" "),"",1)</f>
        <v>1</v>
      </c>
      <c r="R87" s="10" t="str">
        <f>IF(AND(Q87=1,Q88=1,D87=D88),1,"")</f>
        <v/>
      </c>
      <c r="S87" s="10" t="str">
        <f>IF(OR(F87="",F87=" "),"",1)</f>
        <v/>
      </c>
      <c r="T87" s="10" t="str">
        <f>IF(AND(S87=1,S88=1,E87=E88),1,"")</f>
        <v/>
      </c>
      <c r="U87" s="2">
        <f>IF(SUM(O87:S87)&gt;0,1,"")</f>
        <v>1</v>
      </c>
      <c r="V87" s="2" t="str">
        <f>IF(AND(O87=1,Q87=1),1,"")</f>
        <v/>
      </c>
      <c r="W87" s="10"/>
      <c r="X87" s="10"/>
      <c r="Y87" s="10"/>
      <c r="Z87" s="10"/>
      <c r="AA87" s="10"/>
      <c r="AB87" s="2"/>
      <c r="AC87" s="2"/>
      <c r="AD87" s="10"/>
      <c r="AE87" s="2"/>
      <c r="AF87" s="2"/>
      <c r="AG87" s="1"/>
    </row>
    <row r="88" spans="1:101" x14ac:dyDescent="0.25">
      <c r="A88" s="1">
        <v>1477</v>
      </c>
      <c r="B88" s="1"/>
      <c r="C88" s="30"/>
      <c r="D88" s="28">
        <v>662546</v>
      </c>
      <c r="E88" s="28"/>
      <c r="F88" s="28"/>
      <c r="G88" s="28"/>
      <c r="H88" s="28"/>
      <c r="I88" s="28"/>
      <c r="J88" s="28"/>
      <c r="K88" s="1" t="s">
        <v>325</v>
      </c>
      <c r="L88" s="3"/>
      <c r="M88" s="3"/>
      <c r="N88" s="1" t="s">
        <v>326</v>
      </c>
      <c r="O88" s="10" t="str">
        <f>IF(OR(C88="",C88=" "),"",1)</f>
        <v/>
      </c>
      <c r="P88" s="10" t="str">
        <f>IF(AND(O88=1,O89=1,C88=C89),1,"")</f>
        <v/>
      </c>
      <c r="Q88" s="10">
        <f>IF(OR(D88="",D88=" "),"",1)</f>
        <v>1</v>
      </c>
      <c r="R88" s="10" t="str">
        <f>IF(AND(Q88=1,Q89=1,D88=D89),1,"")</f>
        <v/>
      </c>
      <c r="S88" s="10" t="str">
        <f>IF(OR(F88="",F88=" "),"",1)</f>
        <v/>
      </c>
      <c r="T88" s="10" t="str">
        <f>IF(AND(S88=1,S89=1,E88=E89),1,"")</f>
        <v/>
      </c>
      <c r="U88" s="2">
        <f>IF(SUM(O88:S88)&gt;0,1,"")</f>
        <v>1</v>
      </c>
      <c r="V88" s="2" t="str">
        <f>IF(AND(O88=1,Q88=1),1,"")</f>
        <v/>
      </c>
      <c r="W88" s="10"/>
      <c r="X88" s="10"/>
      <c r="Y88" s="10"/>
      <c r="Z88" s="10"/>
      <c r="AA88" s="10"/>
      <c r="AB88" s="2"/>
      <c r="AC88" s="2"/>
      <c r="AD88" s="10"/>
      <c r="AE88" s="2"/>
      <c r="AF88" s="2"/>
      <c r="AG88" s="1"/>
      <c r="AH88" s="1"/>
      <c r="AI88" s="1"/>
      <c r="AJ88" s="1"/>
      <c r="AK88" s="1"/>
      <c r="AL88" s="1"/>
      <c r="AM88" s="1"/>
      <c r="AN88" s="1"/>
      <c r="AO88" s="1"/>
    </row>
    <row r="89" spans="1:101" x14ac:dyDescent="0.25">
      <c r="A89" s="1"/>
      <c r="B89" s="1"/>
      <c r="C89" s="30"/>
      <c r="D89" s="28">
        <v>24567</v>
      </c>
      <c r="E89" s="28"/>
      <c r="F89" s="28"/>
      <c r="G89" s="28"/>
      <c r="H89" s="28"/>
      <c r="I89" s="28"/>
      <c r="J89" s="28"/>
      <c r="K89" s="1" t="s">
        <v>327</v>
      </c>
      <c r="L89" s="1" t="s">
        <v>328</v>
      </c>
      <c r="M89" s="1" t="s">
        <v>329</v>
      </c>
      <c r="N89" s="1" t="s">
        <v>330</v>
      </c>
      <c r="O89" s="10" t="str">
        <f>IF(OR(C89="",C89=" "),"",1)</f>
        <v/>
      </c>
      <c r="P89" s="10" t="str">
        <f>IF(AND(O89=1,O90=1,C89=C90),1,"")</f>
        <v/>
      </c>
      <c r="Q89" s="10">
        <f>IF(OR(D89="",D89=" "),"",1)</f>
        <v>1</v>
      </c>
      <c r="R89" s="10" t="str">
        <f>IF(AND(Q89=1,Q90=1,D89=D90),1,"")</f>
        <v/>
      </c>
      <c r="S89" s="10" t="str">
        <f>IF(OR(F89="",F89=" "),"",1)</f>
        <v/>
      </c>
      <c r="T89" s="10" t="str">
        <f>IF(AND(S89=1,S90=1,E89=E90),1,"")</f>
        <v/>
      </c>
      <c r="U89" s="2">
        <f>IF(SUM(O89:S89)&gt;0,1,"")</f>
        <v>1</v>
      </c>
      <c r="V89" s="2" t="str">
        <f>IF(AND(O89=1,Q89=1),1,"")</f>
        <v/>
      </c>
      <c r="W89" s="10"/>
      <c r="X89" s="10"/>
      <c r="Y89" s="10"/>
      <c r="Z89" s="10"/>
      <c r="AA89" s="10"/>
      <c r="AB89" s="2"/>
      <c r="AC89" s="2"/>
      <c r="AD89" s="10"/>
      <c r="AE89" s="2"/>
      <c r="AF89" s="2"/>
      <c r="AG89" s="1"/>
    </row>
    <row r="90" spans="1:101" x14ac:dyDescent="0.25">
      <c r="A90" s="1">
        <v>1484</v>
      </c>
      <c r="B90" s="1"/>
      <c r="C90" s="30">
        <v>209674</v>
      </c>
      <c r="D90" s="28">
        <v>662414</v>
      </c>
      <c r="E90" s="28"/>
      <c r="F90" s="28"/>
      <c r="G90" s="28"/>
      <c r="H90" s="28"/>
      <c r="I90" s="28"/>
      <c r="J90" s="28"/>
      <c r="K90" s="1" t="s">
        <v>331</v>
      </c>
      <c r="L90" s="25" t="s">
        <v>332</v>
      </c>
      <c r="M90" s="25" t="s">
        <v>333</v>
      </c>
      <c r="N90" s="1" t="s">
        <v>162</v>
      </c>
      <c r="O90" s="10">
        <f>IF(OR(C90="",C90=" "),"",1)</f>
        <v>1</v>
      </c>
      <c r="P90" s="10" t="str">
        <f>IF(AND(O90=1,O91=1,C90=C91),1,"")</f>
        <v/>
      </c>
      <c r="Q90" s="10">
        <f>IF(OR(D90="",D90=" "),"",1)</f>
        <v>1</v>
      </c>
      <c r="R90" s="10" t="str">
        <f>IF(AND(Q90=1,Q91=1,D90=D91),1,"")</f>
        <v/>
      </c>
      <c r="S90" s="10" t="str">
        <f>IF(OR(F90="",F90=" "),"",1)</f>
        <v/>
      </c>
      <c r="T90" s="10" t="str">
        <f>IF(AND(S90=1,S91=1,E90=E91),1,"")</f>
        <v/>
      </c>
      <c r="U90" s="2">
        <f>IF(SUM(O90:S90)&gt;0,1,"")</f>
        <v>1</v>
      </c>
      <c r="V90" s="2">
        <f>IF(AND(O90=1,Q90=1),1,"")</f>
        <v>1</v>
      </c>
      <c r="W90" s="10"/>
      <c r="X90" s="10"/>
      <c r="Y90" s="10"/>
      <c r="Z90" s="10"/>
      <c r="AA90" s="10"/>
      <c r="AB90" s="2"/>
      <c r="AC90" s="2"/>
      <c r="AD90" s="10"/>
      <c r="AE90" s="2"/>
      <c r="AF90" s="2"/>
      <c r="AG90" s="1"/>
      <c r="AH90" s="1"/>
      <c r="AI90" s="1"/>
      <c r="AJ90" s="1"/>
      <c r="AK90" s="1"/>
      <c r="AL90" s="1"/>
      <c r="AM90" s="1"/>
      <c r="AN90" s="1"/>
      <c r="AO90" s="1"/>
    </row>
    <row r="91" spans="1:101" x14ac:dyDescent="0.25">
      <c r="A91" s="1">
        <v>1311</v>
      </c>
      <c r="B91" s="1"/>
      <c r="C91" s="30"/>
      <c r="D91" s="28">
        <v>661895</v>
      </c>
      <c r="E91" s="28"/>
      <c r="F91" s="28"/>
      <c r="G91" s="28"/>
      <c r="H91" s="28"/>
      <c r="I91" s="28"/>
      <c r="J91" s="28"/>
      <c r="K91" s="1" t="s">
        <v>334</v>
      </c>
      <c r="L91" s="25" t="s">
        <v>335</v>
      </c>
      <c r="M91" s="25" t="s">
        <v>336</v>
      </c>
      <c r="N91" s="1" t="s">
        <v>1</v>
      </c>
      <c r="O91" s="10" t="str">
        <f>IF(OR(C91="",C91=" "),"",1)</f>
        <v/>
      </c>
      <c r="P91" s="10" t="str">
        <f>IF(AND(O91=1,O92=1,C91=C92),1,"")</f>
        <v/>
      </c>
      <c r="Q91" s="10">
        <f>IF(OR(D91="",D91=" "),"",1)</f>
        <v>1</v>
      </c>
      <c r="R91" s="10" t="str">
        <f>IF(AND(Q91=1,Q92=1,D91=D92),1,"")</f>
        <v/>
      </c>
      <c r="S91" s="10" t="str">
        <f>IF(OR(F91="",F91=" "),"",1)</f>
        <v/>
      </c>
      <c r="T91" s="10" t="str">
        <f>IF(AND(S91=1,S92=1,E91=E92),1,"")</f>
        <v/>
      </c>
      <c r="U91" s="2">
        <f>IF(SUM(O91:S91)&gt;0,1,"")</f>
        <v>1</v>
      </c>
      <c r="V91" s="2" t="str">
        <f>IF(AND(O91=1,Q91=1),1,"")</f>
        <v/>
      </c>
      <c r="W91" s="10"/>
      <c r="X91" s="10"/>
      <c r="Y91" s="10"/>
      <c r="Z91" s="10"/>
      <c r="AA91" s="10"/>
      <c r="AB91" s="2"/>
      <c r="AC91" s="2"/>
      <c r="AD91" s="10"/>
      <c r="AE91" s="2"/>
      <c r="AF91" s="2"/>
      <c r="AG91" s="1"/>
    </row>
    <row r="92" spans="1:101" x14ac:dyDescent="0.25">
      <c r="A92" s="1">
        <v>1478</v>
      </c>
      <c r="B92" s="1"/>
      <c r="C92" s="30"/>
      <c r="D92" s="28">
        <v>662409</v>
      </c>
      <c r="E92" s="28"/>
      <c r="F92" s="28"/>
      <c r="G92" s="28"/>
      <c r="H92" s="28"/>
      <c r="I92" s="28"/>
      <c r="J92" s="28"/>
      <c r="K92" s="1" t="s">
        <v>337</v>
      </c>
      <c r="L92" s="25" t="s">
        <v>338</v>
      </c>
      <c r="M92" s="25" t="s">
        <v>339</v>
      </c>
      <c r="N92" s="1" t="s">
        <v>162</v>
      </c>
      <c r="O92" s="10" t="str">
        <f>IF(OR(C92="",C92=" "),"",1)</f>
        <v/>
      </c>
      <c r="P92" s="10" t="str">
        <f>IF(AND(O92=1,O93=1,C92=C93),1,"")</f>
        <v/>
      </c>
      <c r="Q92" s="10">
        <f>IF(OR(D92="",D92=" "),"",1)</f>
        <v>1</v>
      </c>
      <c r="R92" s="10" t="str">
        <f>IF(AND(Q92=1,Q93=1,D92=D93),1,"")</f>
        <v/>
      </c>
      <c r="S92" s="10" t="str">
        <f>IF(OR(F92="",F92=" "),"",1)</f>
        <v/>
      </c>
      <c r="T92" s="10" t="str">
        <f>IF(AND(S92=1,S93=1,E92=E93),1,"")</f>
        <v/>
      </c>
      <c r="U92" s="2">
        <f>IF(SUM(O92:S92)&gt;0,1,"")</f>
        <v>1</v>
      </c>
      <c r="V92" s="2" t="str">
        <f>IF(AND(O92=1,Q92=1),1,"")</f>
        <v/>
      </c>
      <c r="W92" s="10"/>
      <c r="X92" s="10"/>
      <c r="Y92" s="10"/>
      <c r="Z92" s="10"/>
      <c r="AA92" s="10"/>
      <c r="AB92" s="2"/>
      <c r="AC92" s="2"/>
      <c r="AD92" s="10"/>
      <c r="AE92" s="2"/>
      <c r="AF92" s="2"/>
      <c r="AG92" s="1"/>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1"/>
      <c r="CJ92" s="1"/>
      <c r="CK92" s="1"/>
      <c r="CL92" s="1"/>
      <c r="CM92" s="1"/>
      <c r="CN92" s="1"/>
      <c r="CO92" s="1"/>
      <c r="CP92" s="1"/>
      <c r="CQ92" s="1"/>
      <c r="CR92" s="1"/>
      <c r="CS92" s="1"/>
      <c r="CT92" s="1"/>
      <c r="CU92" s="1"/>
      <c r="CV92" s="1"/>
      <c r="CW92" s="1"/>
    </row>
    <row r="93" spans="1:101" x14ac:dyDescent="0.25">
      <c r="A93" s="1">
        <v>1485</v>
      </c>
      <c r="B93" s="1"/>
      <c r="C93" s="30">
        <v>209676</v>
      </c>
      <c r="D93" s="28">
        <v>662415</v>
      </c>
      <c r="E93" s="28"/>
      <c r="F93" s="28"/>
      <c r="G93" s="28"/>
      <c r="H93" s="28"/>
      <c r="I93" s="28"/>
      <c r="J93" s="28"/>
      <c r="K93" s="1" t="s">
        <v>340</v>
      </c>
      <c r="L93" s="3" t="s">
        <v>341</v>
      </c>
      <c r="M93" s="3" t="s">
        <v>342</v>
      </c>
      <c r="N93" s="1" t="s">
        <v>162</v>
      </c>
      <c r="O93" s="10">
        <f>IF(OR(C93="",C93=" "),"",1)</f>
        <v>1</v>
      </c>
      <c r="P93" s="10" t="str">
        <f>IF(AND(O93=1,O94=1,C93=C94),1,"")</f>
        <v/>
      </c>
      <c r="Q93" s="10">
        <f>IF(OR(D93="",D93=" "),"",1)</f>
        <v>1</v>
      </c>
      <c r="R93" s="10" t="str">
        <f>IF(AND(Q93=1,Q94=1,D93=D94),1,"")</f>
        <v/>
      </c>
      <c r="S93" s="10" t="str">
        <f>IF(OR(F93="",F93=" "),"",1)</f>
        <v/>
      </c>
      <c r="T93" s="10" t="str">
        <f>IF(AND(S93=1,S94=1,E93=E94),1,"")</f>
        <v/>
      </c>
      <c r="U93" s="2">
        <f>IF(SUM(O93:S93)&gt;0,1,"")</f>
        <v>1</v>
      </c>
      <c r="V93" s="2">
        <f>IF(AND(O93=1,Q93=1),1,"")</f>
        <v>1</v>
      </c>
      <c r="W93" s="10"/>
      <c r="X93" s="10"/>
      <c r="Y93" s="10"/>
      <c r="Z93" s="10"/>
      <c r="AA93" s="10"/>
      <c r="AB93" s="2"/>
      <c r="AC93" s="2"/>
      <c r="AD93" s="10"/>
      <c r="AE93" s="2"/>
      <c r="AF93" s="2"/>
      <c r="AG93" s="1"/>
    </row>
    <row r="94" spans="1:101" x14ac:dyDescent="0.25">
      <c r="A94" s="1">
        <v>1480</v>
      </c>
      <c r="B94" s="1"/>
      <c r="C94" s="30">
        <v>209668</v>
      </c>
      <c r="D94" s="28">
        <v>662411</v>
      </c>
      <c r="E94" s="28"/>
      <c r="F94" s="28"/>
      <c r="G94" s="28"/>
      <c r="H94" s="28"/>
      <c r="I94" s="28"/>
      <c r="J94" s="28"/>
      <c r="K94" s="1" t="s">
        <v>343</v>
      </c>
      <c r="L94" s="25" t="s">
        <v>344</v>
      </c>
      <c r="M94" s="25" t="s">
        <v>345</v>
      </c>
      <c r="N94" s="1" t="s">
        <v>162</v>
      </c>
      <c r="O94" s="10">
        <f>IF(OR(C94="",C94=" "),"",1)</f>
        <v>1</v>
      </c>
      <c r="P94" s="10" t="str">
        <f>IF(AND(O94=1,O95=1,C94=C95),1,"")</f>
        <v/>
      </c>
      <c r="Q94" s="10">
        <f>IF(OR(D94="",D94=" "),"",1)</f>
        <v>1</v>
      </c>
      <c r="R94" s="10" t="str">
        <f>IF(AND(Q94=1,Q95=1,D94=D95),1,"")</f>
        <v/>
      </c>
      <c r="S94" s="10" t="str">
        <f>IF(OR(F94="",F94=" "),"",1)</f>
        <v/>
      </c>
      <c r="T94" s="10" t="str">
        <f>IF(AND(S94=1,S95=1,E94=E95),1,"")</f>
        <v/>
      </c>
      <c r="U94" s="2">
        <f>IF(SUM(O94:S94)&gt;0,1,"")</f>
        <v>1</v>
      </c>
      <c r="V94" s="2">
        <f>IF(AND(O94=1,Q94=1),1,"")</f>
        <v>1</v>
      </c>
      <c r="W94" s="10"/>
      <c r="X94" s="10"/>
      <c r="Y94" s="10"/>
      <c r="Z94" s="10"/>
      <c r="AA94" s="10"/>
      <c r="AB94" s="2"/>
      <c r="AC94" s="2"/>
      <c r="AD94" s="10"/>
      <c r="AE94" s="2"/>
      <c r="AF94" s="2"/>
      <c r="AG94" s="1"/>
      <c r="AH94" s="1"/>
      <c r="AI94" s="1"/>
      <c r="AJ94" s="1"/>
      <c r="AK94" s="1"/>
      <c r="AL94" s="1"/>
      <c r="AM94" s="1"/>
      <c r="AN94" s="1"/>
      <c r="AO94" s="1"/>
    </row>
    <row r="95" spans="1:101" x14ac:dyDescent="0.25">
      <c r="A95" s="1">
        <v>1295</v>
      </c>
      <c r="B95" s="1"/>
      <c r="C95" s="30">
        <v>209688</v>
      </c>
      <c r="D95" s="28">
        <v>661880</v>
      </c>
      <c r="E95" s="28"/>
      <c r="F95" s="28"/>
      <c r="G95" s="28"/>
      <c r="H95" s="28"/>
      <c r="I95" s="28"/>
      <c r="J95" s="28"/>
      <c r="K95" s="1" t="s">
        <v>346</v>
      </c>
      <c r="L95" s="25" t="s">
        <v>85</v>
      </c>
      <c r="M95" s="25" t="s">
        <v>121</v>
      </c>
      <c r="N95" s="1" t="s">
        <v>347</v>
      </c>
      <c r="O95" s="10">
        <f>IF(OR(C95="",C95=" "),"",1)</f>
        <v>1</v>
      </c>
      <c r="P95" s="10" t="str">
        <f>IF(AND(O95=1,O96=1,C95=C96),1,"")</f>
        <v/>
      </c>
      <c r="Q95" s="10">
        <f>IF(OR(D95="",D95=" "),"",1)</f>
        <v>1</v>
      </c>
      <c r="R95" s="10" t="str">
        <f>IF(AND(Q95=1,Q96=1,D95=D96),1,"")</f>
        <v/>
      </c>
      <c r="S95" s="10" t="str">
        <f>IF(OR(F95="",F95=" "),"",1)</f>
        <v/>
      </c>
      <c r="T95" s="10" t="str">
        <f>IF(AND(S95=1,S96=1,E95=E96),1,"")</f>
        <v/>
      </c>
      <c r="U95" s="2">
        <f>IF(SUM(O95:S95)&gt;0,1,"")</f>
        <v>1</v>
      </c>
      <c r="V95" s="2">
        <f>IF(AND(O95=1,Q95=1),1,"")</f>
        <v>1</v>
      </c>
      <c r="W95" s="10"/>
      <c r="X95" s="10"/>
      <c r="Y95" s="10"/>
      <c r="Z95" s="10"/>
      <c r="AA95" s="10"/>
      <c r="AB95" s="2"/>
      <c r="AC95" s="2"/>
      <c r="AD95" s="10"/>
      <c r="AE95" s="2"/>
      <c r="AF95" s="2"/>
      <c r="AG95" s="1"/>
      <c r="AH95" s="1"/>
      <c r="AI95" s="1"/>
      <c r="AJ95" s="1"/>
      <c r="AK95" s="1"/>
      <c r="AL95" s="1"/>
      <c r="AM95" s="1"/>
      <c r="AN95" s="1"/>
      <c r="AO95" s="1"/>
    </row>
    <row r="96" spans="1:101" x14ac:dyDescent="0.25">
      <c r="A96" s="1">
        <v>1295</v>
      </c>
      <c r="B96" s="1"/>
      <c r="C96" s="30">
        <v>209686</v>
      </c>
      <c r="D96" s="28">
        <v>661879</v>
      </c>
      <c r="E96" s="28"/>
      <c r="F96" s="28"/>
      <c r="G96" s="28"/>
      <c r="H96" s="28"/>
      <c r="I96" s="28"/>
      <c r="J96" s="28"/>
      <c r="K96" s="1" t="s">
        <v>348</v>
      </c>
      <c r="L96" s="25" t="s">
        <v>349</v>
      </c>
      <c r="M96" s="25" t="s">
        <v>65</v>
      </c>
      <c r="N96" s="1" t="s">
        <v>350</v>
      </c>
      <c r="O96" s="10">
        <f>IF(OR(C96="",C96=" "),"",1)</f>
        <v>1</v>
      </c>
      <c r="P96" s="10" t="str">
        <f>IF(AND(O96=1,O97=1,C96=C97),1,"")</f>
        <v/>
      </c>
      <c r="Q96" s="10">
        <f>IF(OR(D96="",D96=" "),"",1)</f>
        <v>1</v>
      </c>
      <c r="R96" s="10" t="str">
        <f>IF(AND(Q96=1,Q97=1,D96=D97),1,"")</f>
        <v/>
      </c>
      <c r="S96" s="10" t="str">
        <f>IF(OR(F96="",F96=" "),"",1)</f>
        <v/>
      </c>
      <c r="T96" s="10" t="str">
        <f>IF(AND(S96=1,S97=1,E96=E97),1,"")</f>
        <v/>
      </c>
      <c r="U96" s="2">
        <f>IF(SUM(O96:S96)&gt;0,1,"")</f>
        <v>1</v>
      </c>
      <c r="V96" s="2">
        <f>IF(AND(O96=1,Q96=1),1,"")</f>
        <v>1</v>
      </c>
      <c r="W96" s="10"/>
      <c r="X96" s="10"/>
      <c r="Y96" s="10"/>
      <c r="Z96" s="10"/>
      <c r="AA96" s="10"/>
      <c r="AB96" s="2"/>
      <c r="AC96" s="2"/>
      <c r="AD96" s="10"/>
      <c r="AE96" s="2"/>
      <c r="AF96" s="2"/>
      <c r="AG96" s="1"/>
    </row>
    <row r="97" spans="1:101" x14ac:dyDescent="0.25">
      <c r="A97" s="5" t="s">
        <v>2</v>
      </c>
      <c r="B97" s="5"/>
      <c r="C97" s="5"/>
      <c r="D97" s="5"/>
      <c r="E97" s="5"/>
      <c r="F97" s="5"/>
      <c r="G97" s="5"/>
      <c r="H97" s="5"/>
      <c r="I97" s="5"/>
      <c r="J97" s="5"/>
      <c r="K97" s="5" t="s">
        <v>19</v>
      </c>
      <c r="L97" s="5" t="s">
        <v>9</v>
      </c>
      <c r="M97" s="5" t="s">
        <v>10</v>
      </c>
      <c r="N97" s="5" t="s">
        <v>11</v>
      </c>
      <c r="O97" s="10" t="str">
        <f>IF(OR(C97="",C97=" "),"",1)</f>
        <v/>
      </c>
      <c r="P97" s="10" t="str">
        <f>IF(AND(O97=1,O98=1,C97=C98),1,"")</f>
        <v/>
      </c>
      <c r="Q97" s="10" t="str">
        <f>IF(OR(D97="",D97=" "),"",1)</f>
        <v/>
      </c>
      <c r="R97" s="10" t="str">
        <f>IF(AND(Q97=1,Q98=1,D97=D98),1,"")</f>
        <v/>
      </c>
      <c r="S97" s="10" t="str">
        <f>IF(OR(F97="",F97=" "),"",1)</f>
        <v/>
      </c>
      <c r="T97" s="10" t="str">
        <f>IF(AND(S97=1,S98=1,E97=E98),1,"")</f>
        <v/>
      </c>
      <c r="U97" s="2" t="str">
        <f>IF(SUM(O97:S97)&gt;0,1,"")</f>
        <v/>
      </c>
      <c r="V97" s="2" t="str">
        <f>IF(AND(O97=1,Q97=1),1,"")</f>
        <v/>
      </c>
      <c r="W97" s="10"/>
      <c r="X97" s="2"/>
      <c r="Y97" s="2"/>
      <c r="Z97" s="1"/>
      <c r="AA97" s="1"/>
      <c r="AB97" s="1"/>
      <c r="AC97" s="9"/>
      <c r="AD97" s="9"/>
      <c r="AE97" s="9"/>
      <c r="AF97" s="9"/>
      <c r="AG97" s="9"/>
      <c r="AH97" s="9"/>
      <c r="CQ97" s="1"/>
      <c r="CR97" s="1"/>
      <c r="CS97" s="1"/>
      <c r="CT97" s="1"/>
      <c r="CU97" s="1"/>
      <c r="CV97" s="1"/>
      <c r="CW97" s="1"/>
    </row>
    <row r="98" spans="1:101" x14ac:dyDescent="0.25">
      <c r="A98" s="1"/>
      <c r="B98" s="1"/>
      <c r="C98" s="30">
        <v>209708</v>
      </c>
      <c r="D98" s="28"/>
      <c r="E98" s="28"/>
      <c r="F98" s="28"/>
      <c r="G98" s="28"/>
      <c r="H98" s="28"/>
      <c r="I98" s="28"/>
      <c r="J98" s="28"/>
      <c r="K98" s="1" t="s">
        <v>351</v>
      </c>
      <c r="L98" s="25" t="s">
        <v>78</v>
      </c>
      <c r="M98" s="25" t="s">
        <v>122</v>
      </c>
      <c r="N98" s="1"/>
      <c r="O98" s="10">
        <f>IF(OR(C98="",C98=" "),"",1)</f>
        <v>1</v>
      </c>
      <c r="P98" s="10" t="str">
        <f>IF(AND(O98=1,O99=1,C98=C99),1,"")</f>
        <v/>
      </c>
      <c r="Q98" s="10" t="str">
        <f>IF(OR(D98="",D98=" "),"",1)</f>
        <v/>
      </c>
      <c r="R98" s="10" t="str">
        <f>IF(AND(Q98=1,Q99=1,D98=D99),1,"")</f>
        <v/>
      </c>
      <c r="S98" s="10" t="str">
        <f>IF(OR(F98="",F98=" "),"",1)</f>
        <v/>
      </c>
      <c r="T98" s="10" t="str">
        <f>IF(AND(S98=1,S99=1,E98=E99),1,"")</f>
        <v/>
      </c>
      <c r="U98" s="2">
        <f>IF(SUM(O98:S98)&gt;0,1,"")</f>
        <v>1</v>
      </c>
      <c r="V98" s="2" t="str">
        <f>IF(AND(O98=1,Q98=1),1,"")</f>
        <v/>
      </c>
      <c r="W98" s="10"/>
      <c r="X98" s="10"/>
      <c r="Y98" s="10"/>
      <c r="Z98" s="10"/>
      <c r="AA98" s="10"/>
      <c r="AB98" s="2"/>
      <c r="AC98" s="2"/>
      <c r="AD98" s="10"/>
      <c r="AE98" s="2"/>
      <c r="AF98" s="2"/>
      <c r="AG98" s="1"/>
    </row>
    <row r="99" spans="1:101" x14ac:dyDescent="0.25">
      <c r="A99" s="1">
        <v>1298</v>
      </c>
      <c r="B99" s="1"/>
      <c r="C99" s="30">
        <v>209966</v>
      </c>
      <c r="D99" s="28">
        <v>661882</v>
      </c>
      <c r="E99" s="28"/>
      <c r="F99" s="28"/>
      <c r="G99" s="28"/>
      <c r="H99" s="28"/>
      <c r="I99" s="28"/>
      <c r="J99" s="28"/>
      <c r="K99" s="1" t="s">
        <v>352</v>
      </c>
      <c r="L99" s="25" t="s">
        <v>353</v>
      </c>
      <c r="M99" s="25" t="s">
        <v>354</v>
      </c>
      <c r="N99" s="1" t="s">
        <v>355</v>
      </c>
      <c r="O99" s="10">
        <f>IF(OR(C99="",C99=" "),"",1)</f>
        <v>1</v>
      </c>
      <c r="P99" s="10" t="str">
        <f>IF(AND(O99=1,O100=1,C99=C100),1,"")</f>
        <v/>
      </c>
      <c r="Q99" s="10">
        <f>IF(OR(D99="",D99=" "),"",1)</f>
        <v>1</v>
      </c>
      <c r="R99" s="10" t="str">
        <f>IF(AND(Q99=1,Q100=1,D99=D100),1,"")</f>
        <v/>
      </c>
      <c r="S99" s="10" t="str">
        <f>IF(OR(F99="",F99=" "),"",1)</f>
        <v/>
      </c>
      <c r="T99" s="10" t="str">
        <f>IF(AND(S99=1,S100=1,E99=E100),1,"")</f>
        <v/>
      </c>
      <c r="U99" s="2">
        <f>IF(SUM(O99:S99)&gt;0,1,"")</f>
        <v>1</v>
      </c>
      <c r="V99" s="2">
        <f>IF(AND(O99=1,Q99=1),1,"")</f>
        <v>1</v>
      </c>
      <c r="W99" s="10"/>
      <c r="X99" s="10"/>
      <c r="Y99" s="10"/>
      <c r="Z99" s="10"/>
      <c r="AA99" s="10"/>
      <c r="AB99" s="2"/>
      <c r="AC99" s="2"/>
      <c r="AD99" s="10"/>
      <c r="AE99" s="2"/>
      <c r="AF99" s="2"/>
      <c r="AG99" s="1"/>
    </row>
    <row r="100" spans="1:101" x14ac:dyDescent="0.25">
      <c r="A100" s="1">
        <v>1301</v>
      </c>
      <c r="B100" s="1"/>
      <c r="C100" s="30">
        <v>209710</v>
      </c>
      <c r="D100" s="28">
        <v>661885</v>
      </c>
      <c r="E100" s="28"/>
      <c r="F100" s="28"/>
      <c r="G100" s="28"/>
      <c r="H100" s="28"/>
      <c r="I100" s="28"/>
      <c r="J100" s="28"/>
      <c r="K100" s="1" t="s">
        <v>356</v>
      </c>
      <c r="L100" s="32" t="s">
        <v>357</v>
      </c>
      <c r="M100" s="32" t="s">
        <v>358</v>
      </c>
      <c r="N100" s="1" t="s">
        <v>359</v>
      </c>
      <c r="O100" s="10">
        <f>IF(OR(C100="",C100=" "),"",1)</f>
        <v>1</v>
      </c>
      <c r="P100" s="10" t="str">
        <f>IF(AND(O100=1,O101=1,C100=C101),1,"")</f>
        <v/>
      </c>
      <c r="Q100" s="10">
        <f>IF(OR(D100="",D100=" "),"",1)</f>
        <v>1</v>
      </c>
      <c r="R100" s="10" t="str">
        <f>IF(AND(Q100=1,Q101=1,D100=D101),1,"")</f>
        <v/>
      </c>
      <c r="S100" s="10" t="str">
        <f>IF(OR(F100="",F100=" "),"",1)</f>
        <v/>
      </c>
      <c r="T100" s="10" t="str">
        <f>IF(AND(S100=1,S101=1,E100=E101),1,"")</f>
        <v/>
      </c>
      <c r="U100" s="2">
        <f>IF(SUM(O100:S100)&gt;0,1,"")</f>
        <v>1</v>
      </c>
      <c r="V100" s="2">
        <f>IF(AND(O100=1,Q100=1),1,"")</f>
        <v>1</v>
      </c>
      <c r="W100" s="10"/>
      <c r="X100" s="10"/>
      <c r="Y100" s="10"/>
      <c r="Z100" s="10"/>
      <c r="AA100" s="10"/>
      <c r="AB100" s="2"/>
      <c r="AC100" s="2"/>
      <c r="AD100" s="10"/>
      <c r="AE100" s="2"/>
      <c r="AF100" s="2"/>
      <c r="AG100" s="1"/>
      <c r="AH100" s="1"/>
      <c r="AI100" s="1"/>
      <c r="AJ100" s="1"/>
      <c r="AK100" s="1"/>
      <c r="AL100" s="1"/>
      <c r="AM100" s="1"/>
      <c r="AN100" s="1"/>
      <c r="AO100" s="1"/>
    </row>
    <row r="101" spans="1:101" x14ac:dyDescent="0.25">
      <c r="A101" s="1">
        <v>1300</v>
      </c>
      <c r="B101" s="1"/>
      <c r="C101" s="33">
        <v>209715</v>
      </c>
      <c r="D101" s="28">
        <v>661884</v>
      </c>
      <c r="E101" s="28"/>
      <c r="F101" s="28"/>
      <c r="G101" s="28"/>
      <c r="H101" s="28"/>
      <c r="I101" s="28"/>
      <c r="J101" s="28"/>
      <c r="K101" s="1" t="s">
        <v>360</v>
      </c>
      <c r="L101" s="25" t="s">
        <v>361</v>
      </c>
      <c r="M101" s="24" t="s">
        <v>362</v>
      </c>
      <c r="N101" s="1" t="s">
        <v>363</v>
      </c>
      <c r="O101" s="10">
        <f>IF(OR(C101="",C101=" "),"",1)</f>
        <v>1</v>
      </c>
      <c r="P101" s="10" t="str">
        <f>IF(AND(O101=1,O102=1,C101=C102),1,"")</f>
        <v/>
      </c>
      <c r="Q101" s="10">
        <f>IF(OR(D101="",D101=" "),"",1)</f>
        <v>1</v>
      </c>
      <c r="R101" s="10" t="str">
        <f>IF(AND(Q101=1,Q102=1,D101=D102),1,"")</f>
        <v/>
      </c>
      <c r="S101" s="10" t="str">
        <f>IF(OR(F101="",F101=" "),"",1)</f>
        <v/>
      </c>
      <c r="T101" s="10" t="str">
        <f>IF(AND(S101=1,S102=1,E101=E102),1,"")</f>
        <v/>
      </c>
      <c r="U101" s="2">
        <f>IF(SUM(O101:S101)&gt;0,1,"")</f>
        <v>1</v>
      </c>
      <c r="V101" s="2">
        <f>IF(AND(O101=1,Q101=1),1,"")</f>
        <v>1</v>
      </c>
      <c r="W101" s="10"/>
      <c r="X101" s="10"/>
      <c r="Y101" s="10"/>
      <c r="Z101" s="10"/>
      <c r="AA101" s="10"/>
      <c r="AB101" s="2"/>
      <c r="AC101" s="2"/>
      <c r="AD101" s="10"/>
      <c r="AE101" s="2"/>
      <c r="AF101" s="2"/>
      <c r="AG101" s="1"/>
      <c r="AH101" s="1"/>
      <c r="AI101" s="1"/>
      <c r="AJ101" s="1"/>
      <c r="AK101" s="1"/>
      <c r="AL101" s="1"/>
      <c r="AM101" s="1"/>
      <c r="AN101" s="1"/>
      <c r="AO101" s="1"/>
    </row>
    <row r="102" spans="1:101" x14ac:dyDescent="0.25">
      <c r="A102" s="1">
        <v>1299</v>
      </c>
      <c r="B102" s="1"/>
      <c r="C102" s="2">
        <v>209716</v>
      </c>
      <c r="D102" s="28">
        <v>661883</v>
      </c>
      <c r="E102" s="28"/>
      <c r="F102" s="28"/>
      <c r="G102" s="28"/>
      <c r="H102" s="28"/>
      <c r="I102" s="28"/>
      <c r="J102" s="28"/>
      <c r="K102" s="1" t="s">
        <v>364</v>
      </c>
      <c r="L102" s="25" t="s">
        <v>365</v>
      </c>
      <c r="M102" s="25" t="s">
        <v>366</v>
      </c>
      <c r="N102" s="1" t="s">
        <v>367</v>
      </c>
      <c r="O102" s="10">
        <f>IF(OR(C102="",C102=" "),"",1)</f>
        <v>1</v>
      </c>
      <c r="P102" s="10" t="str">
        <f>IF(AND(O102=1,O103=1,C102=C103),1,"")</f>
        <v/>
      </c>
      <c r="Q102" s="10">
        <f>IF(OR(D102="",D102=" "),"",1)</f>
        <v>1</v>
      </c>
      <c r="R102" s="10" t="str">
        <f>IF(AND(Q102=1,Q103=1,D102=D103),1,"")</f>
        <v/>
      </c>
      <c r="S102" s="10" t="str">
        <f>IF(OR(F102="",F102=" "),"",1)</f>
        <v/>
      </c>
      <c r="T102" s="10" t="str">
        <f>IF(AND(S102=1,S103=1,E102=E103),1,"")</f>
        <v/>
      </c>
      <c r="U102" s="2">
        <f>IF(SUM(O102:S102)&gt;0,1,"")</f>
        <v>1</v>
      </c>
      <c r="V102" s="2">
        <f>IF(AND(O102=1,Q102=1),1,"")</f>
        <v>1</v>
      </c>
      <c r="W102" s="10"/>
      <c r="X102" s="10"/>
      <c r="Y102" s="10"/>
      <c r="Z102" s="10"/>
      <c r="AA102" s="10"/>
      <c r="AB102" s="2"/>
      <c r="AC102" s="2"/>
      <c r="AD102" s="10"/>
      <c r="AE102" s="2"/>
      <c r="AF102" s="2"/>
      <c r="AG102" s="1"/>
      <c r="AH102" s="1"/>
      <c r="AI102" s="1"/>
      <c r="AJ102" s="1"/>
      <c r="AK102" s="1"/>
      <c r="AL102" s="1"/>
      <c r="AM102" s="1"/>
      <c r="AN102" s="1"/>
      <c r="AO102" s="1"/>
    </row>
    <row r="103" spans="1:101" x14ac:dyDescent="0.25">
      <c r="A103" s="1">
        <v>1335</v>
      </c>
      <c r="B103" s="1"/>
      <c r="C103" s="30">
        <v>209761</v>
      </c>
      <c r="D103" s="28">
        <v>661927</v>
      </c>
      <c r="E103" s="28"/>
      <c r="F103" s="28"/>
      <c r="G103" s="28"/>
      <c r="H103" s="28"/>
      <c r="I103" s="28"/>
      <c r="J103" s="28"/>
      <c r="K103" s="1" t="s">
        <v>368</v>
      </c>
      <c r="L103" s="1" t="s">
        <v>369</v>
      </c>
      <c r="M103" s="25" t="s">
        <v>370</v>
      </c>
      <c r="N103" s="1" t="s">
        <v>371</v>
      </c>
      <c r="O103" s="10">
        <f>IF(OR(C103="",C103=" "),"",1)</f>
        <v>1</v>
      </c>
      <c r="P103" s="10" t="str">
        <f>IF(AND(O103=1,O104=1,C103=C104),1,"")</f>
        <v/>
      </c>
      <c r="Q103" s="10">
        <f>IF(OR(D103="",D103=" "),"",1)</f>
        <v>1</v>
      </c>
      <c r="R103" s="10" t="str">
        <f>IF(AND(Q103=1,Q104=1,D103=D104),1,"")</f>
        <v/>
      </c>
      <c r="S103" s="10" t="str">
        <f>IF(OR(F103="",F103=" "),"",1)</f>
        <v/>
      </c>
      <c r="T103" s="10" t="str">
        <f>IF(AND(S103=1,S104=1,E103=E104),1,"")</f>
        <v/>
      </c>
      <c r="U103" s="2">
        <f>IF(SUM(O103:S103)&gt;0,1,"")</f>
        <v>1</v>
      </c>
      <c r="V103" s="2">
        <f>IF(AND(O103=1,Q103=1),1,"")</f>
        <v>1</v>
      </c>
      <c r="W103" s="10"/>
      <c r="X103" s="10"/>
      <c r="Y103" s="10"/>
      <c r="Z103" s="10"/>
      <c r="AA103" s="10"/>
      <c r="AB103" s="2"/>
      <c r="AC103" s="2"/>
      <c r="AD103" s="10"/>
      <c r="AE103" s="2"/>
      <c r="AF103" s="2"/>
      <c r="AG103" s="1"/>
    </row>
    <row r="104" spans="1:101" x14ac:dyDescent="0.25">
      <c r="A104" s="1">
        <v>1336</v>
      </c>
      <c r="B104" s="1"/>
      <c r="C104" s="30">
        <v>209762</v>
      </c>
      <c r="D104" s="28">
        <v>661929</v>
      </c>
      <c r="E104" s="28"/>
      <c r="F104" s="28"/>
      <c r="G104" s="28"/>
      <c r="H104" s="28"/>
      <c r="I104" s="28"/>
      <c r="J104" s="28"/>
      <c r="K104" s="1" t="s">
        <v>372</v>
      </c>
      <c r="L104" s="25" t="s">
        <v>373</v>
      </c>
      <c r="M104" s="25" t="s">
        <v>374</v>
      </c>
      <c r="N104" s="1" t="s">
        <v>375</v>
      </c>
      <c r="O104" s="10">
        <f>IF(OR(C104="",C104=" "),"",1)</f>
        <v>1</v>
      </c>
      <c r="P104" s="10" t="str">
        <f>IF(AND(O104=1,O105=1,C104=C105),1,"")</f>
        <v/>
      </c>
      <c r="Q104" s="10">
        <f>IF(OR(D104="",D104=" "),"",1)</f>
        <v>1</v>
      </c>
      <c r="R104" s="10" t="str">
        <f>IF(AND(Q104=1,Q105=1,D104=D105),1,"")</f>
        <v/>
      </c>
      <c r="S104" s="10" t="str">
        <f>IF(OR(F104="",F104=" "),"",1)</f>
        <v/>
      </c>
      <c r="T104" s="10" t="str">
        <f>IF(AND(S104=1,S105=1,E104=E105),1,"")</f>
        <v/>
      </c>
      <c r="U104" s="2">
        <f>IF(SUM(O104:S104)&gt;0,1,"")</f>
        <v>1</v>
      </c>
      <c r="V104" s="2">
        <f>IF(AND(O104=1,Q104=1),1,"")</f>
        <v>1</v>
      </c>
      <c r="W104" s="10"/>
      <c r="X104" s="10"/>
      <c r="Y104" s="10"/>
      <c r="Z104" s="10"/>
      <c r="AA104" s="10"/>
      <c r="AB104" s="2"/>
      <c r="AC104" s="2"/>
      <c r="AD104" s="10"/>
      <c r="AE104" s="2"/>
      <c r="AF104" s="2"/>
      <c r="AG104" s="1"/>
      <c r="AH104" s="1"/>
      <c r="AI104" s="1"/>
      <c r="AJ104" s="1"/>
      <c r="AK104" s="1"/>
      <c r="AL104" s="1"/>
      <c r="AM104" s="1"/>
      <c r="AN104" s="1"/>
      <c r="AO104" s="1"/>
    </row>
    <row r="105" spans="1:101" x14ac:dyDescent="0.25">
      <c r="A105" s="1">
        <v>1334</v>
      </c>
      <c r="B105" s="1"/>
      <c r="C105" s="30">
        <v>209774</v>
      </c>
      <c r="D105" s="28">
        <v>661925</v>
      </c>
      <c r="E105" s="28"/>
      <c r="F105" s="28"/>
      <c r="G105" s="28"/>
      <c r="H105" s="28"/>
      <c r="I105" s="28"/>
      <c r="J105" s="28"/>
      <c r="K105" s="1" t="s">
        <v>376</v>
      </c>
      <c r="L105" s="25" t="s">
        <v>377</v>
      </c>
      <c r="M105" s="25" t="s">
        <v>378</v>
      </c>
      <c r="N105" s="1" t="s">
        <v>379</v>
      </c>
      <c r="O105" s="10">
        <f>IF(OR(C105="",C105=" "),"",1)</f>
        <v>1</v>
      </c>
      <c r="P105" s="10" t="str">
        <f>IF(AND(O105=1,O106=1,C105=C106),1,"")</f>
        <v/>
      </c>
      <c r="Q105" s="10">
        <f>IF(OR(D105="",D105=" "),"",1)</f>
        <v>1</v>
      </c>
      <c r="R105" s="10" t="str">
        <f>IF(AND(Q105=1,Q106=1,D105=D106),1,"")</f>
        <v/>
      </c>
      <c r="S105" s="10" t="str">
        <f>IF(OR(F105="",F105=" "),"",1)</f>
        <v/>
      </c>
      <c r="T105" s="10" t="str">
        <f>IF(AND(S105=1,S106=1,E105=E106),1,"")</f>
        <v/>
      </c>
      <c r="U105" s="2">
        <f>IF(SUM(O105:S105)&gt;0,1,"")</f>
        <v>1</v>
      </c>
      <c r="V105" s="2">
        <f>IF(AND(O105=1,Q105=1),1,"")</f>
        <v>1</v>
      </c>
      <c r="W105" s="10"/>
      <c r="X105" s="10"/>
      <c r="Y105" s="10"/>
      <c r="Z105" s="10"/>
      <c r="AA105" s="10"/>
      <c r="AB105" s="2"/>
      <c r="AC105" s="2"/>
      <c r="AD105" s="10"/>
      <c r="AE105" s="2"/>
      <c r="AF105" s="2"/>
      <c r="AG105" s="1"/>
    </row>
    <row r="106" spans="1:101" x14ac:dyDescent="0.25">
      <c r="A106" s="1">
        <v>1291</v>
      </c>
      <c r="B106" s="1"/>
      <c r="C106" s="30"/>
      <c r="D106" s="28">
        <v>661877</v>
      </c>
      <c r="E106" s="28"/>
      <c r="F106" s="28"/>
      <c r="G106" s="28"/>
      <c r="H106" s="28"/>
      <c r="I106" s="28"/>
      <c r="J106" s="28"/>
      <c r="K106" s="1" t="s">
        <v>380</v>
      </c>
      <c r="L106" s="25" t="s">
        <v>62</v>
      </c>
      <c r="M106" s="25" t="s">
        <v>106</v>
      </c>
      <c r="N106" s="1" t="s">
        <v>1</v>
      </c>
      <c r="O106" s="10" t="str">
        <f>IF(OR(C106="",C106=" "),"",1)</f>
        <v/>
      </c>
      <c r="P106" s="10" t="str">
        <f>IF(AND(O106=1,O107=1,C106=C107),1,"")</f>
        <v/>
      </c>
      <c r="Q106" s="10">
        <f>IF(OR(D106="",D106=" "),"",1)</f>
        <v>1</v>
      </c>
      <c r="R106" s="10" t="str">
        <f>IF(AND(Q106=1,Q107=1,D106=D107),1,"")</f>
        <v/>
      </c>
      <c r="S106" s="10" t="str">
        <f>IF(OR(F106="",F106=" "),"",1)</f>
        <v/>
      </c>
      <c r="T106" s="10" t="str">
        <f>IF(AND(S106=1,S107=1,E106=E107),1,"")</f>
        <v/>
      </c>
      <c r="U106" s="2">
        <f>IF(SUM(O106:S106)&gt;0,1,"")</f>
        <v>1</v>
      </c>
      <c r="V106" s="2" t="str">
        <f>IF(AND(O106=1,Q106=1),1,"")</f>
        <v/>
      </c>
      <c r="W106" s="10"/>
      <c r="X106" s="10"/>
      <c r="Y106" s="10"/>
      <c r="Z106" s="10"/>
      <c r="AA106" s="10"/>
      <c r="AB106" s="2"/>
      <c r="AC106" s="2"/>
      <c r="AD106" s="10"/>
      <c r="AE106" s="2"/>
      <c r="AF106" s="2"/>
      <c r="AG106" s="1"/>
    </row>
    <row r="107" spans="1:101" x14ac:dyDescent="0.25">
      <c r="A107" s="1">
        <v>1354</v>
      </c>
      <c r="B107" s="1"/>
      <c r="C107" s="30"/>
      <c r="D107" s="28">
        <v>662002</v>
      </c>
      <c r="E107" s="28"/>
      <c r="F107" s="28"/>
      <c r="G107" s="28"/>
      <c r="H107" s="28"/>
      <c r="I107" s="28"/>
      <c r="J107" s="28"/>
      <c r="K107" s="1" t="s">
        <v>381</v>
      </c>
      <c r="L107" s="3" t="s">
        <v>382</v>
      </c>
      <c r="M107" s="3" t="s">
        <v>383</v>
      </c>
      <c r="N107" s="1" t="s">
        <v>384</v>
      </c>
      <c r="O107" s="10" t="str">
        <f>IF(OR(C107="",C107=" "),"",1)</f>
        <v/>
      </c>
      <c r="P107" s="10" t="str">
        <f>IF(AND(O107=1,O108=1,C107=C108),1,"")</f>
        <v/>
      </c>
      <c r="Q107" s="10">
        <f>IF(OR(D107="",D107=" "),"",1)</f>
        <v>1</v>
      </c>
      <c r="R107" s="10" t="str">
        <f>IF(AND(Q107=1,Q108=1,D107=D108),1,"")</f>
        <v/>
      </c>
      <c r="S107" s="10" t="str">
        <f>IF(OR(F107="",F107=" "),"",1)</f>
        <v/>
      </c>
      <c r="T107" s="10" t="str">
        <f>IF(AND(S107=1,S108=1,E107=E108),1,"")</f>
        <v/>
      </c>
      <c r="U107" s="2">
        <f>IF(SUM(O107:S107)&gt;0,1,"")</f>
        <v>1</v>
      </c>
      <c r="V107" s="2" t="str">
        <f>IF(AND(O107=1,Q107=1),1,"")</f>
        <v/>
      </c>
      <c r="W107" s="10"/>
      <c r="X107" s="10"/>
      <c r="Y107" s="10"/>
      <c r="Z107" s="10"/>
      <c r="AA107" s="10"/>
      <c r="AB107" s="2"/>
      <c r="AC107" s="2"/>
      <c r="AD107" s="10"/>
      <c r="AE107" s="2"/>
      <c r="AF107" s="2"/>
      <c r="AG107" s="1"/>
      <c r="AH107" s="1"/>
      <c r="AI107" s="1"/>
      <c r="AJ107" s="1"/>
      <c r="AK107" s="1"/>
      <c r="AL107" s="1"/>
      <c r="AM107" s="1"/>
      <c r="AN107" s="1"/>
      <c r="AO107" s="1"/>
    </row>
    <row r="108" spans="1:101" x14ac:dyDescent="0.25">
      <c r="A108" s="1">
        <v>1353</v>
      </c>
      <c r="B108" s="1"/>
      <c r="C108" s="30"/>
      <c r="D108" s="28">
        <v>662001</v>
      </c>
      <c r="E108" s="28"/>
      <c r="F108" s="28"/>
      <c r="G108" s="28"/>
      <c r="H108" s="28"/>
      <c r="I108" s="28"/>
      <c r="J108" s="28"/>
      <c r="K108" s="1" t="s">
        <v>385</v>
      </c>
      <c r="L108" s="3">
        <v>1891</v>
      </c>
      <c r="M108" s="3">
        <v>1968</v>
      </c>
      <c r="N108" s="1" t="s">
        <v>386</v>
      </c>
      <c r="O108" s="10" t="str">
        <f>IF(OR(C108="",C108=" "),"",1)</f>
        <v/>
      </c>
      <c r="P108" s="10" t="str">
        <f>IF(AND(O108=1,O109=1,C108=C109),1,"")</f>
        <v/>
      </c>
      <c r="Q108" s="10">
        <f>IF(OR(D108="",D108=" "),"",1)</f>
        <v>1</v>
      </c>
      <c r="R108" s="10" t="str">
        <f>IF(AND(Q108=1,Q109=1,D108=D109),1,"")</f>
        <v/>
      </c>
      <c r="S108" s="10" t="str">
        <f>IF(OR(F108="",F108=" "),"",1)</f>
        <v/>
      </c>
      <c r="T108" s="10" t="str">
        <f>IF(AND(S108=1,S109=1,E108=E109),1,"")</f>
        <v/>
      </c>
      <c r="U108" s="2">
        <f>IF(SUM(O108:S108)&gt;0,1,"")</f>
        <v>1</v>
      </c>
      <c r="V108" s="2" t="str">
        <f>IF(AND(O108=1,Q108=1),1,"")</f>
        <v/>
      </c>
      <c r="W108" s="10"/>
      <c r="X108" s="10"/>
      <c r="Y108" s="10"/>
      <c r="Z108" s="10"/>
      <c r="AA108" s="10"/>
      <c r="AB108" s="2"/>
      <c r="AC108" s="2"/>
      <c r="AD108" s="10"/>
      <c r="AE108" s="2"/>
      <c r="AF108" s="2"/>
      <c r="AG108" s="1"/>
      <c r="AH108" s="1"/>
      <c r="AI108" s="1"/>
      <c r="AJ108" s="1"/>
      <c r="AK108" s="1"/>
      <c r="AL108" s="1"/>
      <c r="AM108" s="1"/>
      <c r="AN108" s="1"/>
      <c r="AO108" s="1"/>
    </row>
    <row r="109" spans="1:101" x14ac:dyDescent="0.25">
      <c r="A109" s="1">
        <v>1353</v>
      </c>
      <c r="B109" s="1"/>
      <c r="C109" s="30"/>
      <c r="D109" s="28">
        <v>662000</v>
      </c>
      <c r="E109" s="28"/>
      <c r="F109" s="28"/>
      <c r="G109" s="28"/>
      <c r="H109" s="28"/>
      <c r="I109" s="28"/>
      <c r="J109" s="28"/>
      <c r="K109" s="1" t="s">
        <v>387</v>
      </c>
      <c r="L109" s="25" t="s">
        <v>84</v>
      </c>
      <c r="M109" s="25" t="s">
        <v>90</v>
      </c>
      <c r="N109" s="1" t="s">
        <v>388</v>
      </c>
      <c r="O109" s="10" t="str">
        <f>IF(OR(C109="",C109=" "),"",1)</f>
        <v/>
      </c>
      <c r="P109" s="10" t="str">
        <f>IF(AND(O109=1,O110=1,C109=C110),1,"")</f>
        <v/>
      </c>
      <c r="Q109" s="10">
        <f>IF(OR(D109="",D109=" "),"",1)</f>
        <v>1</v>
      </c>
      <c r="R109" s="10" t="str">
        <f>IF(AND(Q109=1,Q110=1,D109=D110),1,"")</f>
        <v/>
      </c>
      <c r="S109" s="10" t="str">
        <f>IF(OR(F109="",F109=" "),"",1)</f>
        <v/>
      </c>
      <c r="T109" s="10" t="str">
        <f>IF(AND(S109=1,S110=1,E109=E110),1,"")</f>
        <v/>
      </c>
      <c r="U109" s="2">
        <f>IF(SUM(O109:S109)&gt;0,1,"")</f>
        <v>1</v>
      </c>
      <c r="V109" s="2" t="str">
        <f>IF(AND(O109=1,Q109=1),1,"")</f>
        <v/>
      </c>
      <c r="W109" s="10"/>
      <c r="X109" s="10"/>
      <c r="Y109" s="10"/>
      <c r="Z109" s="10"/>
      <c r="AA109" s="10"/>
      <c r="AB109" s="2"/>
      <c r="AC109" s="2"/>
      <c r="AD109" s="10"/>
      <c r="AE109" s="2"/>
      <c r="AF109" s="2"/>
      <c r="AG109" s="1"/>
      <c r="AH109" s="1"/>
      <c r="AI109" s="1"/>
      <c r="AJ109" s="1"/>
      <c r="AK109" s="1"/>
      <c r="AL109" s="1"/>
      <c r="AM109" s="1"/>
      <c r="AN109" s="1"/>
      <c r="AO109" s="1"/>
    </row>
    <row r="110" spans="1:101" x14ac:dyDescent="0.25">
      <c r="A110" s="1">
        <v>1502</v>
      </c>
      <c r="B110" s="1"/>
      <c r="C110" s="30"/>
      <c r="D110" s="28">
        <v>662530</v>
      </c>
      <c r="E110" s="28"/>
      <c r="F110" s="28"/>
      <c r="G110" s="28"/>
      <c r="H110" s="28"/>
      <c r="I110" s="28"/>
      <c r="J110" s="28"/>
      <c r="K110" s="1" t="s">
        <v>389</v>
      </c>
      <c r="L110" s="3" t="s">
        <v>390</v>
      </c>
      <c r="M110" s="3" t="s">
        <v>391</v>
      </c>
      <c r="N110" s="1" t="s">
        <v>1</v>
      </c>
      <c r="O110" s="10" t="str">
        <f>IF(OR(C110="",C110=" "),"",1)</f>
        <v/>
      </c>
      <c r="P110" s="10" t="str">
        <f>IF(AND(O110=1,O111=1,C110=C111),1,"")</f>
        <v/>
      </c>
      <c r="Q110" s="10">
        <f>IF(OR(D110="",D110=" "),"",1)</f>
        <v>1</v>
      </c>
      <c r="R110" s="10" t="str">
        <f>IF(AND(Q110=1,Q111=1,D110=D111),1,"")</f>
        <v/>
      </c>
      <c r="S110" s="10" t="str">
        <f>IF(OR(F110="",F110=" "),"",1)</f>
        <v/>
      </c>
      <c r="T110" s="10" t="str">
        <f>IF(AND(S110=1,S111=1,E110=E111),1,"")</f>
        <v/>
      </c>
      <c r="U110" s="2">
        <f>IF(SUM(O110:S110)&gt;0,1,"")</f>
        <v>1</v>
      </c>
      <c r="V110" s="2" t="str">
        <f>IF(AND(O110=1,Q110=1),1,"")</f>
        <v/>
      </c>
      <c r="W110" s="10"/>
      <c r="X110" s="10"/>
      <c r="Y110" s="10"/>
      <c r="Z110" s="10"/>
      <c r="AA110" s="10"/>
      <c r="AB110" s="2"/>
      <c r="AC110" s="2"/>
      <c r="AD110" s="10"/>
      <c r="AE110" s="2"/>
      <c r="AF110" s="2"/>
      <c r="AG110" s="1"/>
      <c r="AH110" s="1"/>
      <c r="AI110" s="1"/>
      <c r="AJ110" s="1"/>
      <c r="AK110" s="1"/>
      <c r="AL110" s="1"/>
      <c r="AM110" s="1"/>
      <c r="AN110" s="1"/>
      <c r="AO110" s="1"/>
    </row>
    <row r="111" spans="1:101" x14ac:dyDescent="0.25">
      <c r="A111" s="1">
        <v>1502</v>
      </c>
      <c r="B111" s="1"/>
      <c r="C111" s="30"/>
      <c r="D111" s="28">
        <v>662528</v>
      </c>
      <c r="E111" s="28"/>
      <c r="F111" s="28"/>
      <c r="G111" s="28"/>
      <c r="H111" s="28"/>
      <c r="I111" s="28"/>
      <c r="J111" s="28"/>
      <c r="K111" s="1" t="s">
        <v>392</v>
      </c>
      <c r="L111" s="25" t="s">
        <v>271</v>
      </c>
      <c r="M111" s="25" t="s">
        <v>272</v>
      </c>
      <c r="N111" s="1" t="s">
        <v>1</v>
      </c>
      <c r="O111" s="10" t="str">
        <f>IF(OR(C111="",C111=" "),"",1)</f>
        <v/>
      </c>
      <c r="P111" s="10" t="str">
        <f>IF(AND(O111=1,O112=1,C111=C112),1,"")</f>
        <v/>
      </c>
      <c r="Q111" s="10">
        <f>IF(OR(D111="",D111=" "),"",1)</f>
        <v>1</v>
      </c>
      <c r="R111" s="10" t="str">
        <f>IF(AND(Q111=1,Q112=1,D111=D112),1,"")</f>
        <v/>
      </c>
      <c r="S111" s="10" t="str">
        <f>IF(OR(F111="",F111=" "),"",1)</f>
        <v/>
      </c>
      <c r="T111" s="10" t="str">
        <f>IF(AND(S111=1,S112=1,E111=E112),1,"")</f>
        <v/>
      </c>
      <c r="U111" s="2">
        <f>IF(SUM(O111:S111)&gt;0,1,"")</f>
        <v>1</v>
      </c>
      <c r="V111" s="2" t="str">
        <f>IF(AND(O111=1,Q111=1),1,"")</f>
        <v/>
      </c>
      <c r="W111" s="10"/>
      <c r="X111" s="10"/>
      <c r="Y111" s="10"/>
      <c r="Z111" s="10"/>
      <c r="AA111" s="10"/>
      <c r="AB111" s="2"/>
      <c r="AC111" s="2"/>
      <c r="AD111" s="10"/>
      <c r="AE111" s="2"/>
      <c r="AF111" s="2"/>
      <c r="AG111" s="1"/>
      <c r="AH111" s="1"/>
      <c r="AI111" s="1"/>
      <c r="AJ111" s="1"/>
      <c r="AK111" s="1"/>
      <c r="AL111" s="1"/>
      <c r="AM111" s="1"/>
      <c r="AN111" s="1"/>
      <c r="AO111" s="1"/>
    </row>
    <row r="112" spans="1:101" x14ac:dyDescent="0.25">
      <c r="A112" s="1">
        <v>1502</v>
      </c>
      <c r="B112" s="1"/>
      <c r="C112" s="30">
        <v>209848</v>
      </c>
      <c r="D112" s="28">
        <v>662527</v>
      </c>
      <c r="E112" s="28"/>
      <c r="F112" s="28"/>
      <c r="G112" s="28"/>
      <c r="H112" s="28"/>
      <c r="I112" s="28"/>
      <c r="J112" s="28"/>
      <c r="K112" s="1" t="s">
        <v>393</v>
      </c>
      <c r="L112" s="25" t="s">
        <v>394</v>
      </c>
      <c r="M112" s="25" t="s">
        <v>395</v>
      </c>
      <c r="N112" s="1" t="s">
        <v>1</v>
      </c>
      <c r="O112" s="10">
        <f>IF(OR(C112="",C112=" "),"",1)</f>
        <v>1</v>
      </c>
      <c r="P112" s="10" t="str">
        <f>IF(AND(O112=1,O113=1,C112=C113),1,"")</f>
        <v/>
      </c>
      <c r="Q112" s="10">
        <f>IF(OR(D112="",D112=" "),"",1)</f>
        <v>1</v>
      </c>
      <c r="R112" s="10" t="str">
        <f>IF(AND(Q112=1,Q113=1,D112=D113),1,"")</f>
        <v/>
      </c>
      <c r="S112" s="10" t="str">
        <f>IF(OR(F112="",F112=" "),"",1)</f>
        <v/>
      </c>
      <c r="T112" s="10" t="str">
        <f>IF(AND(S112=1,S113=1,E112=E113),1,"")</f>
        <v/>
      </c>
      <c r="U112" s="2">
        <f>IF(SUM(O112:S112)&gt;0,1,"")</f>
        <v>1</v>
      </c>
      <c r="V112" s="2">
        <f>IF(AND(O112=1,Q112=1),1,"")</f>
        <v>1</v>
      </c>
      <c r="W112" s="10"/>
      <c r="X112" s="10"/>
      <c r="Y112" s="10"/>
      <c r="Z112" s="10"/>
      <c r="AA112" s="10"/>
      <c r="AB112" s="2"/>
      <c r="AC112" s="2"/>
      <c r="AD112" s="10"/>
      <c r="AE112" s="2"/>
      <c r="AF112" s="2"/>
      <c r="AG112" s="1"/>
      <c r="AH112" s="1"/>
      <c r="AI112" s="1"/>
      <c r="AJ112" s="1"/>
      <c r="AK112" s="1"/>
      <c r="AL112" s="1"/>
      <c r="AM112" s="1"/>
      <c r="AN112" s="1"/>
      <c r="AO112" s="1"/>
    </row>
    <row r="113" spans="1:101" x14ac:dyDescent="0.25">
      <c r="A113" s="1">
        <v>1256</v>
      </c>
      <c r="B113" s="1"/>
      <c r="C113" s="2">
        <v>210048</v>
      </c>
      <c r="D113" s="28">
        <v>661796</v>
      </c>
      <c r="E113" s="28"/>
      <c r="F113" s="28"/>
      <c r="G113" s="28"/>
      <c r="H113" s="28"/>
      <c r="I113" s="28"/>
      <c r="J113" s="28"/>
      <c r="K113" s="1" t="s">
        <v>396</v>
      </c>
      <c r="L113" s="32" t="s">
        <v>397</v>
      </c>
      <c r="M113" s="32" t="s">
        <v>108</v>
      </c>
      <c r="N113" s="1" t="s">
        <v>398</v>
      </c>
      <c r="O113" s="10">
        <f>IF(OR(C113="",C113=" "),"",1)</f>
        <v>1</v>
      </c>
      <c r="P113" s="10" t="str">
        <f>IF(AND(O113=1,O114=1,C113=C114),1,"")</f>
        <v/>
      </c>
      <c r="Q113" s="10">
        <f>IF(OR(D113="",D113=" "),"",1)</f>
        <v>1</v>
      </c>
      <c r="R113" s="10" t="str">
        <f>IF(AND(Q113=1,Q114=1,D113=D114),1,"")</f>
        <v/>
      </c>
      <c r="S113" s="10" t="str">
        <f>IF(OR(F113="",F113=" "),"",1)</f>
        <v/>
      </c>
      <c r="T113" s="10" t="str">
        <f>IF(AND(S113=1,S114=1,E113=E114),1,"")</f>
        <v/>
      </c>
      <c r="U113" s="2">
        <f>IF(SUM(O113:S113)&gt;0,1,"")</f>
        <v>1</v>
      </c>
      <c r="V113" s="2">
        <f>IF(AND(O113=1,Q113=1),1,"")</f>
        <v>1</v>
      </c>
      <c r="W113" s="10"/>
      <c r="X113" s="10"/>
      <c r="Y113" s="10"/>
      <c r="Z113" s="10"/>
      <c r="AA113" s="10"/>
      <c r="AB113" s="2"/>
      <c r="AC113" s="2"/>
      <c r="AD113" s="10"/>
      <c r="AE113" s="2"/>
      <c r="AF113" s="2"/>
      <c r="AG113" s="1"/>
      <c r="AH113" s="1"/>
      <c r="AI113" s="1"/>
      <c r="AJ113" s="1"/>
      <c r="AK113" s="1"/>
      <c r="AL113" s="1"/>
      <c r="AM113" s="1"/>
      <c r="AN113" s="1"/>
      <c r="AO113" s="1"/>
    </row>
    <row r="114" spans="1:101" x14ac:dyDescent="0.25">
      <c r="A114" s="1">
        <v>1253</v>
      </c>
      <c r="B114" s="1"/>
      <c r="C114" s="30">
        <v>210046</v>
      </c>
      <c r="D114" s="28">
        <v>661795</v>
      </c>
      <c r="E114" s="28"/>
      <c r="F114" s="28"/>
      <c r="G114" s="28"/>
      <c r="H114" s="28"/>
      <c r="I114" s="28"/>
      <c r="J114" s="28"/>
      <c r="K114" s="1" t="s">
        <v>399</v>
      </c>
      <c r="L114" s="32" t="s">
        <v>400</v>
      </c>
      <c r="M114" s="32" t="s">
        <v>401</v>
      </c>
      <c r="N114" s="1" t="s">
        <v>402</v>
      </c>
      <c r="O114" s="10">
        <f>IF(OR(C114="",C114=" "),"",1)</f>
        <v>1</v>
      </c>
      <c r="P114" s="10" t="str">
        <f>IF(AND(O114=1,O115=1,C114=C115),1,"")</f>
        <v/>
      </c>
      <c r="Q114" s="10">
        <f>IF(OR(D114="",D114=" "),"",1)</f>
        <v>1</v>
      </c>
      <c r="R114" s="10" t="str">
        <f>IF(AND(Q114=1,Q115=1,D114=D115),1,"")</f>
        <v/>
      </c>
      <c r="S114" s="10" t="str">
        <f>IF(OR(F114="",F114=" "),"",1)</f>
        <v/>
      </c>
      <c r="T114" s="10" t="str">
        <f>IF(AND(S114=1,S115=1,E114=E115),1,"")</f>
        <v/>
      </c>
      <c r="U114" s="2">
        <f>IF(SUM(O114:S114)&gt;0,1,"")</f>
        <v>1</v>
      </c>
      <c r="V114" s="2">
        <f>IF(AND(O114=1,Q114=1),1,"")</f>
        <v>1</v>
      </c>
      <c r="W114" s="10"/>
      <c r="X114" s="10"/>
      <c r="Y114" s="10"/>
      <c r="Z114" s="10"/>
      <c r="AA114" s="10"/>
      <c r="AB114" s="2"/>
      <c r="AC114" s="2"/>
      <c r="AD114" s="10"/>
      <c r="AE114" s="2"/>
      <c r="AF114" s="2"/>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row>
    <row r="115" spans="1:101" x14ac:dyDescent="0.25">
      <c r="A115" s="1"/>
      <c r="B115" s="1"/>
      <c r="C115" s="2">
        <v>210049</v>
      </c>
      <c r="D115" s="28"/>
      <c r="E115" s="28"/>
      <c r="F115" s="28"/>
      <c r="G115" s="28"/>
      <c r="H115" s="28"/>
      <c r="I115" s="28"/>
      <c r="J115" s="28"/>
      <c r="K115" s="1" t="s">
        <v>403</v>
      </c>
      <c r="L115" s="1" t="s">
        <v>404</v>
      </c>
      <c r="M115" s="1" t="s">
        <v>405</v>
      </c>
      <c r="N115" s="1"/>
      <c r="O115" s="10">
        <f>IF(OR(C115="",C115=" "),"",1)</f>
        <v>1</v>
      </c>
      <c r="P115" s="10" t="str">
        <f>IF(AND(O115=1,O116=1,C115=C116),1,"")</f>
        <v/>
      </c>
      <c r="Q115" s="10" t="str">
        <f>IF(OR(D115="",D115=" "),"",1)</f>
        <v/>
      </c>
      <c r="R115" s="10" t="str">
        <f>IF(AND(Q115=1,Q116=1,D115=D116),1,"")</f>
        <v/>
      </c>
      <c r="S115" s="10" t="str">
        <f>IF(OR(F115="",F115=" "),"",1)</f>
        <v/>
      </c>
      <c r="T115" s="10" t="str">
        <f>IF(AND(S115=1,S116=1,E115=E116),1,"")</f>
        <v/>
      </c>
      <c r="U115" s="2">
        <f>IF(SUM(O115:S115)&gt;0,1,"")</f>
        <v>1</v>
      </c>
      <c r="V115" s="2" t="str">
        <f>IF(AND(O115=1,Q115=1),1,"")</f>
        <v/>
      </c>
      <c r="W115" s="10"/>
      <c r="X115" s="10"/>
      <c r="Y115" s="10"/>
      <c r="Z115" s="10"/>
      <c r="AA115" s="10"/>
      <c r="AB115" s="2"/>
      <c r="AC115" s="2"/>
      <c r="AD115" s="10"/>
      <c r="AE115" s="2"/>
      <c r="AF115" s="2"/>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row>
    <row r="116" spans="1:101" x14ac:dyDescent="0.25">
      <c r="A116" s="1"/>
      <c r="B116" s="1"/>
      <c r="C116" s="2">
        <v>210050</v>
      </c>
      <c r="D116" s="28"/>
      <c r="E116" s="28"/>
      <c r="F116" s="28"/>
      <c r="G116" s="28"/>
      <c r="H116" s="28"/>
      <c r="I116" s="28"/>
      <c r="J116" s="28"/>
      <c r="K116" s="1" t="s">
        <v>406</v>
      </c>
      <c r="L116" s="1" t="s">
        <v>407</v>
      </c>
      <c r="M116" s="1" t="s">
        <v>408</v>
      </c>
      <c r="N116" s="1"/>
      <c r="O116" s="10">
        <f>IF(OR(C116="",C116=" "),"",1)</f>
        <v>1</v>
      </c>
      <c r="P116" s="10" t="str">
        <f>IF(AND(O116=1,O117=1,C116=C117),1,"")</f>
        <v/>
      </c>
      <c r="Q116" s="10" t="str">
        <f>IF(OR(D116="",D116=" "),"",1)</f>
        <v/>
      </c>
      <c r="R116" s="10" t="str">
        <f>IF(AND(Q116=1,Q117=1,D116=D117),1,"")</f>
        <v/>
      </c>
      <c r="S116" s="10" t="str">
        <f>IF(OR(F116="",F116=" "),"",1)</f>
        <v/>
      </c>
      <c r="T116" s="10" t="str">
        <f>IF(AND(S116=1,S117=1,E116=E117),1,"")</f>
        <v/>
      </c>
      <c r="U116" s="2">
        <f>IF(SUM(O116:S116)&gt;0,1,"")</f>
        <v>1</v>
      </c>
      <c r="V116" s="2" t="str">
        <f>IF(AND(O116=1,Q116=1),1,"")</f>
        <v/>
      </c>
      <c r="W116" s="10"/>
      <c r="X116" s="10"/>
      <c r="Y116" s="10"/>
      <c r="Z116" s="10"/>
      <c r="AA116" s="10"/>
      <c r="AB116" s="2"/>
      <c r="AC116" s="2"/>
      <c r="AD116" s="10"/>
      <c r="AE116" s="2"/>
      <c r="AF116" s="2"/>
      <c r="AG116" s="1"/>
      <c r="AH116" s="1"/>
      <c r="AI116" s="1"/>
      <c r="AJ116" s="1"/>
      <c r="AK116" s="1"/>
      <c r="AL116" s="1"/>
      <c r="AM116" s="1"/>
      <c r="AN116" s="1"/>
      <c r="AO116" s="1"/>
    </row>
    <row r="117" spans="1:101" x14ac:dyDescent="0.25">
      <c r="A117" s="1">
        <v>1382</v>
      </c>
      <c r="B117" s="1"/>
      <c r="C117" s="2"/>
      <c r="D117" s="28">
        <v>662045</v>
      </c>
      <c r="E117" s="28"/>
      <c r="F117" s="28"/>
      <c r="G117" s="28"/>
      <c r="H117" s="28"/>
      <c r="I117" s="28"/>
      <c r="J117" s="28"/>
      <c r="K117" s="1" t="s">
        <v>409</v>
      </c>
      <c r="L117" s="25" t="s">
        <v>122</v>
      </c>
      <c r="M117" s="25" t="s">
        <v>410</v>
      </c>
      <c r="N117" s="1" t="s">
        <v>411</v>
      </c>
      <c r="O117" s="10" t="str">
        <f>IF(OR(C117="",C117=" "),"",1)</f>
        <v/>
      </c>
      <c r="P117" s="10" t="str">
        <f>IF(AND(O117=1,O118=1,C117=C118),1,"")</f>
        <v/>
      </c>
      <c r="Q117" s="10">
        <f>IF(OR(D117="",D117=" "),"",1)</f>
        <v>1</v>
      </c>
      <c r="R117" s="10" t="str">
        <f>IF(AND(Q117=1,Q118=1,D117=D118),1,"")</f>
        <v/>
      </c>
      <c r="S117" s="10" t="str">
        <f>IF(OR(F117="",F117=" "),"",1)</f>
        <v/>
      </c>
      <c r="T117" s="10" t="str">
        <f>IF(AND(S117=1,S118=1,E117=E118),1,"")</f>
        <v/>
      </c>
      <c r="U117" s="2">
        <f>IF(SUM(O117:S117)&gt;0,1,"")</f>
        <v>1</v>
      </c>
      <c r="V117" s="2" t="str">
        <f>IF(AND(O117=1,Q117=1),1,"")</f>
        <v/>
      </c>
      <c r="W117" s="10"/>
      <c r="X117" s="10"/>
      <c r="Y117" s="10"/>
      <c r="Z117" s="10"/>
      <c r="AA117" s="10"/>
      <c r="AB117" s="2"/>
      <c r="AC117" s="2"/>
      <c r="AD117" s="10"/>
      <c r="AE117" s="2"/>
      <c r="AF117" s="2"/>
      <c r="AG117" s="1"/>
      <c r="AH117" s="1"/>
      <c r="AI117" s="1"/>
      <c r="AJ117" s="1"/>
      <c r="AK117" s="1"/>
      <c r="AL117" s="1"/>
      <c r="AM117" s="1"/>
      <c r="AN117" s="1"/>
      <c r="AO117" s="1"/>
    </row>
    <row r="118" spans="1:101" x14ac:dyDescent="0.25">
      <c r="A118" s="1">
        <v>1385</v>
      </c>
      <c r="B118" s="1"/>
      <c r="C118" s="2"/>
      <c r="D118" s="28">
        <v>662048</v>
      </c>
      <c r="E118" s="28"/>
      <c r="F118" s="28"/>
      <c r="G118" s="28"/>
      <c r="H118" s="28"/>
      <c r="I118" s="28"/>
      <c r="J118" s="28"/>
      <c r="K118" s="1" t="s">
        <v>412</v>
      </c>
      <c r="L118" s="25" t="s">
        <v>89</v>
      </c>
      <c r="M118" s="25" t="s">
        <v>89</v>
      </c>
      <c r="N118" s="1" t="s">
        <v>413</v>
      </c>
      <c r="O118" s="10" t="str">
        <f>IF(OR(C118="",C118=" "),"",1)</f>
        <v/>
      </c>
      <c r="P118" s="10" t="str">
        <f>IF(AND(O118=1,O119=1,C118=C119),1,"")</f>
        <v/>
      </c>
      <c r="Q118" s="10">
        <f>IF(OR(D118="",D118=" "),"",1)</f>
        <v>1</v>
      </c>
      <c r="R118" s="10" t="str">
        <f>IF(AND(Q118=1,Q119=1,D118=D119),1,"")</f>
        <v/>
      </c>
      <c r="S118" s="10" t="str">
        <f>IF(OR(F118="",F118=" "),"",1)</f>
        <v/>
      </c>
      <c r="T118" s="10" t="str">
        <f>IF(AND(S118=1,S119=1,E118=E119),1,"")</f>
        <v/>
      </c>
      <c r="U118" s="2">
        <f>IF(SUM(O118:S118)&gt;0,1,"")</f>
        <v>1</v>
      </c>
      <c r="V118" s="2" t="str">
        <f>IF(AND(O118=1,Q118=1),1,"")</f>
        <v/>
      </c>
      <c r="W118" s="10"/>
      <c r="X118" s="10"/>
      <c r="Y118" s="10"/>
      <c r="Z118" s="10"/>
      <c r="AA118" s="10"/>
      <c r="AB118" s="2"/>
      <c r="AC118" s="2"/>
      <c r="AD118" s="10"/>
      <c r="AE118" s="2"/>
      <c r="AF118" s="2"/>
      <c r="AG118" s="1"/>
      <c r="AH118" s="1"/>
      <c r="AI118" s="1"/>
      <c r="AJ118" s="1"/>
      <c r="AK118" s="1"/>
      <c r="AL118" s="1"/>
      <c r="AM118" s="1"/>
      <c r="AN118" s="1"/>
      <c r="AO118" s="1"/>
    </row>
    <row r="119" spans="1:101" x14ac:dyDescent="0.25">
      <c r="A119" s="1">
        <v>1384</v>
      </c>
      <c r="B119" s="1"/>
      <c r="C119" s="2"/>
      <c r="D119" s="28">
        <v>662047</v>
      </c>
      <c r="E119" s="28"/>
      <c r="F119" s="28"/>
      <c r="G119" s="28"/>
      <c r="H119" s="28"/>
      <c r="I119" s="28"/>
      <c r="J119" s="28"/>
      <c r="K119" s="1" t="s">
        <v>414</v>
      </c>
      <c r="L119" s="25" t="s">
        <v>53</v>
      </c>
      <c r="M119" s="25" t="s">
        <v>53</v>
      </c>
      <c r="N119" s="1" t="s">
        <v>413</v>
      </c>
      <c r="O119" s="10" t="str">
        <f>IF(OR(C119="",C119=" "),"",1)</f>
        <v/>
      </c>
      <c r="P119" s="10" t="str">
        <f>IF(AND(O119=1,O120=1,C119=C120),1,"")</f>
        <v/>
      </c>
      <c r="Q119" s="10">
        <f>IF(OR(D119="",D119=" "),"",1)</f>
        <v>1</v>
      </c>
      <c r="R119" s="10" t="str">
        <f>IF(AND(Q119=1,Q120=1,D119=D120),1,"")</f>
        <v/>
      </c>
      <c r="S119" s="10" t="str">
        <f>IF(OR(F119="",F119=" "),"",1)</f>
        <v/>
      </c>
      <c r="T119" s="10" t="str">
        <f>IF(AND(S119=1,S120=1,E119=E120),1,"")</f>
        <v/>
      </c>
      <c r="U119" s="2">
        <f>IF(SUM(O119:S119)&gt;0,1,"")</f>
        <v>1</v>
      </c>
      <c r="V119" s="2" t="str">
        <f>IF(AND(O119=1,Q119=1),1,"")</f>
        <v/>
      </c>
      <c r="W119" s="10"/>
      <c r="X119" s="10"/>
      <c r="Y119" s="10"/>
      <c r="Z119" s="10"/>
      <c r="AA119" s="10"/>
      <c r="AB119" s="2"/>
      <c r="AC119" s="2"/>
      <c r="AD119" s="10"/>
      <c r="AE119" s="2"/>
      <c r="AF119" s="2"/>
      <c r="AG119" s="1"/>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11"/>
      <c r="CJ119" s="11"/>
      <c r="CK119" s="11"/>
      <c r="CL119" s="11"/>
      <c r="CM119" s="1"/>
      <c r="CN119" s="11"/>
      <c r="CO119" s="11"/>
      <c r="CP119" s="11"/>
      <c r="CQ119" s="1"/>
      <c r="CR119" s="1"/>
      <c r="CS119" s="1"/>
      <c r="CT119" s="1"/>
      <c r="CU119" s="1"/>
      <c r="CV119" s="1"/>
      <c r="CW119" s="1"/>
    </row>
    <row r="120" spans="1:101" x14ac:dyDescent="0.25">
      <c r="A120" s="1">
        <v>1386</v>
      </c>
      <c r="B120" s="1"/>
      <c r="C120" s="2">
        <v>210089</v>
      </c>
      <c r="D120" s="28">
        <v>662049</v>
      </c>
      <c r="E120" s="28"/>
      <c r="F120" s="28"/>
      <c r="G120" s="28"/>
      <c r="H120" s="28"/>
      <c r="I120" s="28"/>
      <c r="J120" s="28"/>
      <c r="K120" s="1" t="s">
        <v>415</v>
      </c>
      <c r="L120" s="32" t="s">
        <v>137</v>
      </c>
      <c r="M120" s="32" t="s">
        <v>127</v>
      </c>
      <c r="N120" s="1" t="s">
        <v>411</v>
      </c>
      <c r="O120" s="10">
        <f>IF(OR(C120="",C120=" "),"",1)</f>
        <v>1</v>
      </c>
      <c r="P120" s="10" t="str">
        <f>IF(AND(O120=1,O121=1,C120=C121),1,"")</f>
        <v/>
      </c>
      <c r="Q120" s="10">
        <f>IF(OR(D120="",D120=" "),"",1)</f>
        <v>1</v>
      </c>
      <c r="R120" s="10" t="str">
        <f>IF(AND(Q120=1,Q121=1,D120=D121),1,"")</f>
        <v/>
      </c>
      <c r="S120" s="10" t="str">
        <f>IF(OR(F120="",F120=" "),"",1)</f>
        <v/>
      </c>
      <c r="T120" s="10" t="str">
        <f>IF(AND(S120=1,S121=1,E120=E121),1,"")</f>
        <v/>
      </c>
      <c r="U120" s="2">
        <f>IF(SUM(O120:S120)&gt;0,1,"")</f>
        <v>1</v>
      </c>
      <c r="V120" s="2">
        <f>IF(AND(O120=1,Q120=1),1,"")</f>
        <v>1</v>
      </c>
      <c r="W120" s="10"/>
      <c r="X120" s="10"/>
      <c r="Y120" s="10"/>
      <c r="Z120" s="10"/>
      <c r="AA120" s="10"/>
      <c r="AB120" s="2"/>
      <c r="AC120" s="2"/>
      <c r="AD120" s="10"/>
      <c r="AE120" s="2"/>
      <c r="AF120" s="2"/>
      <c r="AG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row>
    <row r="121" spans="1:101" x14ac:dyDescent="0.25">
      <c r="A121" s="1">
        <v>1382</v>
      </c>
      <c r="B121" s="1"/>
      <c r="C121" s="2"/>
      <c r="D121" s="28">
        <v>662044</v>
      </c>
      <c r="E121" s="28"/>
      <c r="F121" s="28"/>
      <c r="G121" s="28"/>
      <c r="H121" s="28"/>
      <c r="I121" s="28"/>
      <c r="J121" s="28"/>
      <c r="K121" s="1" t="s">
        <v>416</v>
      </c>
      <c r="L121" s="25" t="s">
        <v>102</v>
      </c>
      <c r="M121" s="25" t="s">
        <v>132</v>
      </c>
      <c r="N121" s="1" t="s">
        <v>417</v>
      </c>
      <c r="O121" s="10" t="str">
        <f>IF(OR(C121="",C121=" "),"",1)</f>
        <v/>
      </c>
      <c r="P121" s="10" t="str">
        <f>IF(AND(O121=1,O122=1,C121=C122),1,"")</f>
        <v/>
      </c>
      <c r="Q121" s="10">
        <f>IF(OR(D121="",D121=" "),"",1)</f>
        <v>1</v>
      </c>
      <c r="R121" s="10" t="str">
        <f>IF(AND(Q121=1,Q122=1,D121=D122),1,"")</f>
        <v/>
      </c>
      <c r="S121" s="10" t="str">
        <f>IF(OR(F121="",F121=" "),"",1)</f>
        <v/>
      </c>
      <c r="T121" s="10" t="str">
        <f>IF(AND(S121=1,S122=1,E121=E122),1,"")</f>
        <v/>
      </c>
      <c r="U121" s="2">
        <f>IF(SUM(O121:S121)&gt;0,1,"")</f>
        <v>1</v>
      </c>
      <c r="V121" s="2" t="str">
        <f>IF(AND(O121=1,Q121=1),1,"")</f>
        <v/>
      </c>
      <c r="W121" s="10"/>
      <c r="X121" s="10"/>
      <c r="Y121" s="10"/>
      <c r="Z121" s="10"/>
      <c r="AA121" s="10"/>
      <c r="AB121" s="2"/>
      <c r="AC121" s="2"/>
      <c r="AD121" s="10"/>
      <c r="AE121" s="2"/>
      <c r="AF121" s="2"/>
      <c r="AG121" s="1"/>
      <c r="AH121" s="1"/>
      <c r="AI121" s="1"/>
      <c r="AJ121" s="1"/>
      <c r="AK121" s="1"/>
      <c r="AL121" s="1"/>
      <c r="AM121" s="1"/>
      <c r="AN121" s="1"/>
      <c r="AO121" s="1"/>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11"/>
      <c r="CJ121" s="11"/>
      <c r="CK121" s="11"/>
      <c r="CL121" s="11"/>
      <c r="CM121" s="1"/>
      <c r="CN121" s="11"/>
      <c r="CO121" s="11"/>
      <c r="CP121" s="11"/>
      <c r="CQ121" s="1"/>
      <c r="CR121" s="1"/>
      <c r="CS121" s="1"/>
      <c r="CT121" s="1"/>
      <c r="CU121" s="1"/>
      <c r="CV121" s="1"/>
      <c r="CW121" s="1"/>
    </row>
    <row r="122" spans="1:101" x14ac:dyDescent="0.25">
      <c r="A122" s="1">
        <v>1383</v>
      </c>
      <c r="B122" s="1"/>
      <c r="C122" s="2"/>
      <c r="D122" s="28">
        <v>662046</v>
      </c>
      <c r="E122" s="28"/>
      <c r="F122" s="28"/>
      <c r="G122" s="28"/>
      <c r="H122" s="28"/>
      <c r="I122" s="28"/>
      <c r="J122" s="28"/>
      <c r="K122" s="1" t="s">
        <v>418</v>
      </c>
      <c r="L122" s="25" t="s">
        <v>86</v>
      </c>
      <c r="M122" s="25" t="s">
        <v>86</v>
      </c>
      <c r="N122" s="1" t="s">
        <v>413</v>
      </c>
      <c r="O122" s="10" t="str">
        <f>IF(OR(C122="",C122=" "),"",1)</f>
        <v/>
      </c>
      <c r="P122" s="10" t="str">
        <f>IF(AND(O122=1,O123=1,C122=C123),1,"")</f>
        <v/>
      </c>
      <c r="Q122" s="10">
        <f>IF(OR(D122="",D122=" "),"",1)</f>
        <v>1</v>
      </c>
      <c r="R122" s="10" t="str">
        <f>IF(AND(Q122=1,Q123=1,D122=D123),1,"")</f>
        <v/>
      </c>
      <c r="S122" s="10" t="str">
        <f>IF(OR(F122="",F122=" "),"",1)</f>
        <v/>
      </c>
      <c r="T122" s="10" t="str">
        <f>IF(AND(S122=1,S123=1,E122=E123),1,"")</f>
        <v/>
      </c>
      <c r="U122" s="2">
        <f>IF(SUM(O122:S122)&gt;0,1,"")</f>
        <v>1</v>
      </c>
      <c r="V122" s="2" t="str">
        <f>IF(AND(O122=1,Q122=1),1,"")</f>
        <v/>
      </c>
      <c r="W122" s="10"/>
      <c r="X122" s="10"/>
      <c r="Y122" s="10"/>
      <c r="Z122" s="10"/>
      <c r="AA122" s="10"/>
      <c r="AB122" s="2"/>
      <c r="AC122" s="2"/>
      <c r="AD122" s="10"/>
      <c r="AE122" s="2"/>
      <c r="AF122" s="2"/>
      <c r="AG122" s="1"/>
    </row>
    <row r="123" spans="1:101" x14ac:dyDescent="0.25">
      <c r="A123" s="1">
        <v>1389</v>
      </c>
      <c r="B123" s="1"/>
      <c r="C123" s="2"/>
      <c r="D123" s="28">
        <v>662540</v>
      </c>
      <c r="E123" s="28"/>
      <c r="F123" s="28"/>
      <c r="G123" s="28"/>
      <c r="H123" s="28"/>
      <c r="I123" s="28"/>
      <c r="J123" s="28"/>
      <c r="K123" s="1" t="s">
        <v>419</v>
      </c>
      <c r="L123" s="25" t="s">
        <v>114</v>
      </c>
      <c r="M123" s="25" t="s">
        <v>124</v>
      </c>
      <c r="N123" s="1" t="s">
        <v>411</v>
      </c>
      <c r="O123" s="10" t="str">
        <f>IF(OR(C123="",C123=" "),"",1)</f>
        <v/>
      </c>
      <c r="P123" s="10" t="str">
        <f>IF(AND(O123=1,O124=1,C123=C124),1,"")</f>
        <v/>
      </c>
      <c r="Q123" s="10">
        <f>IF(OR(D123="",D123=" "),"",1)</f>
        <v>1</v>
      </c>
      <c r="R123" s="10" t="str">
        <f>IF(AND(Q123=1,Q124=1,D123=D124),1,"")</f>
        <v/>
      </c>
      <c r="S123" s="10" t="str">
        <f>IF(OR(F123="",F123=" "),"",1)</f>
        <v/>
      </c>
      <c r="T123" s="10" t="str">
        <f>IF(AND(S123=1,S124=1,E123=E124),1,"")</f>
        <v/>
      </c>
      <c r="U123" s="2">
        <f>IF(SUM(O123:S123)&gt;0,1,"")</f>
        <v>1</v>
      </c>
      <c r="V123" s="2" t="str">
        <f>IF(AND(O123=1,Q123=1),1,"")</f>
        <v/>
      </c>
      <c r="W123" s="10"/>
      <c r="X123" s="10"/>
      <c r="Y123" s="10"/>
      <c r="Z123" s="10"/>
      <c r="AA123" s="10"/>
      <c r="AB123" s="2"/>
      <c r="AC123" s="2"/>
      <c r="AD123" s="10"/>
      <c r="AE123" s="2"/>
      <c r="AF123" s="2"/>
      <c r="AG123" s="1"/>
      <c r="AH123" s="1"/>
      <c r="AI123" s="1"/>
      <c r="AJ123" s="1"/>
      <c r="AK123" s="1"/>
      <c r="AL123" s="1"/>
      <c r="AM123" s="1"/>
      <c r="AN123" s="1"/>
      <c r="AO123" s="1"/>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11"/>
      <c r="CJ123" s="11"/>
      <c r="CK123" s="11"/>
      <c r="CL123" s="11"/>
      <c r="CM123" s="1"/>
      <c r="CN123" s="1"/>
      <c r="CO123" s="1"/>
      <c r="CP123" s="1"/>
      <c r="CQ123" s="1"/>
      <c r="CR123" s="1"/>
      <c r="CS123" s="1"/>
      <c r="CT123" s="1"/>
      <c r="CU123" s="1"/>
      <c r="CV123" s="1"/>
      <c r="CW123" s="1"/>
    </row>
    <row r="124" spans="1:101" x14ac:dyDescent="0.25">
      <c r="A124" s="1">
        <v>1388</v>
      </c>
      <c r="B124" s="1"/>
      <c r="C124" s="30">
        <v>210114</v>
      </c>
      <c r="D124" s="28">
        <v>662050</v>
      </c>
      <c r="E124" s="28"/>
      <c r="F124" s="28"/>
      <c r="G124" s="28"/>
      <c r="H124" s="28"/>
      <c r="I124" s="28"/>
      <c r="J124" s="28"/>
      <c r="K124" s="1" t="s">
        <v>420</v>
      </c>
      <c r="L124" s="1" t="s">
        <v>421</v>
      </c>
      <c r="M124" s="25" t="s">
        <v>422</v>
      </c>
      <c r="N124" s="1" t="s">
        <v>411</v>
      </c>
      <c r="O124" s="10">
        <f>IF(OR(C124="",C124=" "),"",1)</f>
        <v>1</v>
      </c>
      <c r="P124" s="10" t="str">
        <f>IF(AND(O124=1,O125=1,C124=C125),1,"")</f>
        <v/>
      </c>
      <c r="Q124" s="10">
        <f>IF(OR(D124="",D124=" "),"",1)</f>
        <v>1</v>
      </c>
      <c r="R124" s="10" t="str">
        <f>IF(AND(Q124=1,Q125=1,D124=D125),1,"")</f>
        <v/>
      </c>
      <c r="S124" s="10" t="str">
        <f>IF(OR(F124="",F124=" "),"",1)</f>
        <v/>
      </c>
      <c r="T124" s="10" t="str">
        <f>IF(AND(S124=1,S125=1,E124=E125),1,"")</f>
        <v/>
      </c>
      <c r="U124" s="2">
        <f>IF(SUM(O124:S124)&gt;0,1,"")</f>
        <v>1</v>
      </c>
      <c r="V124" s="2">
        <f>IF(AND(O124=1,Q124=1),1,"")</f>
        <v>1</v>
      </c>
      <c r="W124" s="10"/>
      <c r="X124" s="10"/>
      <c r="Y124" s="10"/>
      <c r="Z124" s="10"/>
      <c r="AA124" s="10"/>
      <c r="AB124" s="2"/>
      <c r="AC124" s="2"/>
      <c r="AD124" s="10"/>
      <c r="AE124" s="2"/>
      <c r="AF124" s="2"/>
      <c r="AG124" s="1"/>
      <c r="AH124" s="1"/>
      <c r="AI124" s="1"/>
      <c r="AJ124" s="1"/>
      <c r="AK124" s="1"/>
      <c r="AL124" s="1"/>
      <c r="AM124" s="1"/>
      <c r="AN124" s="1"/>
      <c r="AO124" s="1"/>
    </row>
    <row r="125" spans="1:101" x14ac:dyDescent="0.25">
      <c r="A125" s="1">
        <v>1390</v>
      </c>
      <c r="B125" s="1"/>
      <c r="C125" s="30"/>
      <c r="D125" s="28">
        <v>662051</v>
      </c>
      <c r="E125" s="28"/>
      <c r="F125" s="28"/>
      <c r="G125" s="28"/>
      <c r="H125" s="28"/>
      <c r="I125" s="28"/>
      <c r="J125" s="28"/>
      <c r="K125" s="1" t="s">
        <v>423</v>
      </c>
      <c r="L125" s="25" t="s">
        <v>140</v>
      </c>
      <c r="M125" s="25" t="s">
        <v>123</v>
      </c>
      <c r="N125" s="1" t="s">
        <v>411</v>
      </c>
      <c r="O125" s="10" t="str">
        <f>IF(OR(C125="",C125=" "),"",1)</f>
        <v/>
      </c>
      <c r="P125" s="10" t="str">
        <f>IF(AND(O125=1,O126=1,C125=C126),1,"")</f>
        <v/>
      </c>
      <c r="Q125" s="10">
        <f>IF(OR(D125="",D125=" "),"",1)</f>
        <v>1</v>
      </c>
      <c r="R125" s="10" t="str">
        <f>IF(AND(Q125=1,Q126=1,D125=D126),1,"")</f>
        <v/>
      </c>
      <c r="S125" s="10" t="str">
        <f>IF(OR(F125="",F125=" "),"",1)</f>
        <v/>
      </c>
      <c r="T125" s="10" t="str">
        <f>IF(AND(S125=1,S126=1,E125=E126),1,"")</f>
        <v/>
      </c>
      <c r="U125" s="2">
        <f>IF(SUM(O125:S125)&gt;0,1,"")</f>
        <v>1</v>
      </c>
      <c r="V125" s="2" t="str">
        <f>IF(AND(O125=1,Q125=1),1,"")</f>
        <v/>
      </c>
      <c r="W125" s="10"/>
      <c r="X125" s="10"/>
      <c r="Y125" s="10"/>
      <c r="Z125" s="10"/>
      <c r="AA125" s="10"/>
      <c r="AB125" s="2"/>
      <c r="AC125" s="2"/>
      <c r="AD125" s="10"/>
      <c r="AE125" s="2"/>
      <c r="AF125" s="2"/>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row>
    <row r="126" spans="1:101" x14ac:dyDescent="0.25">
      <c r="A126" s="1">
        <v>1303</v>
      </c>
      <c r="B126" s="1"/>
      <c r="C126" s="30"/>
      <c r="D126" s="28">
        <v>661887</v>
      </c>
      <c r="E126" s="28"/>
      <c r="F126" s="28"/>
      <c r="G126" s="28"/>
      <c r="H126" s="28"/>
      <c r="I126" s="28"/>
      <c r="J126" s="28"/>
      <c r="K126" s="1" t="s">
        <v>424</v>
      </c>
      <c r="L126" s="25" t="s">
        <v>425</v>
      </c>
      <c r="M126" s="25" t="s">
        <v>426</v>
      </c>
      <c r="N126" s="1" t="s">
        <v>427</v>
      </c>
      <c r="O126" s="10" t="str">
        <f>IF(OR(C126="",C126=" "),"",1)</f>
        <v/>
      </c>
      <c r="P126" s="10" t="str">
        <f>IF(AND(O126=1,O127=1,C126=C127),1,"")</f>
        <v/>
      </c>
      <c r="Q126" s="10">
        <f>IF(OR(D126="",D126=" "),"",1)</f>
        <v>1</v>
      </c>
      <c r="R126" s="10" t="str">
        <f>IF(AND(Q126=1,Q127=1,D126=D127),1,"")</f>
        <v/>
      </c>
      <c r="S126" s="10" t="str">
        <f>IF(OR(F126="",F126=" "),"",1)</f>
        <v/>
      </c>
      <c r="T126" s="10" t="str">
        <f>IF(AND(S126=1,S127=1,E126=E127),1,"")</f>
        <v/>
      </c>
      <c r="U126" s="2">
        <f>IF(SUM(O126:S126)&gt;0,1,"")</f>
        <v>1</v>
      </c>
      <c r="V126" s="2" t="str">
        <f>IF(AND(O126=1,Q126=1),1,"")</f>
        <v/>
      </c>
      <c r="W126" s="10"/>
      <c r="X126" s="10"/>
      <c r="Y126" s="10"/>
      <c r="Z126" s="10"/>
      <c r="AA126" s="10"/>
      <c r="AB126" s="2"/>
      <c r="AC126" s="2"/>
      <c r="AD126" s="10"/>
      <c r="AE126" s="2"/>
      <c r="AF126" s="2"/>
      <c r="AG126" s="1"/>
      <c r="AH126" s="1"/>
      <c r="AI126" s="1"/>
      <c r="AJ126" s="1"/>
      <c r="AK126" s="1"/>
      <c r="AL126" s="1"/>
      <c r="AM126" s="1"/>
      <c r="AN126" s="1"/>
      <c r="AO126" s="1"/>
    </row>
    <row r="127" spans="1:101" x14ac:dyDescent="0.25">
      <c r="A127" s="1">
        <v>1303</v>
      </c>
      <c r="B127" s="1"/>
      <c r="C127" s="30"/>
      <c r="D127" s="28">
        <v>661886</v>
      </c>
      <c r="E127" s="28"/>
      <c r="F127" s="28"/>
      <c r="G127" s="28"/>
      <c r="H127" s="28"/>
      <c r="I127" s="28"/>
      <c r="J127" s="28"/>
      <c r="K127" s="1" t="s">
        <v>428</v>
      </c>
      <c r="L127" s="25" t="s">
        <v>429</v>
      </c>
      <c r="M127" s="25" t="s">
        <v>430</v>
      </c>
      <c r="N127" s="1" t="s">
        <v>431</v>
      </c>
      <c r="O127" s="10" t="str">
        <f>IF(OR(C127="",C127=" "),"",1)</f>
        <v/>
      </c>
      <c r="P127" s="10" t="str">
        <f>IF(AND(O127=1,O128=1,C127=C128),1,"")</f>
        <v/>
      </c>
      <c r="Q127" s="10">
        <f>IF(OR(D127="",D127=" "),"",1)</f>
        <v>1</v>
      </c>
      <c r="R127" s="10" t="str">
        <f>IF(AND(Q127=1,Q128=1,D127=D128),1,"")</f>
        <v/>
      </c>
      <c r="S127" s="10" t="str">
        <f>IF(OR(F127="",F127=" "),"",1)</f>
        <v/>
      </c>
      <c r="T127" s="10" t="str">
        <f>IF(AND(S127=1,S128=1,E127=E128),1,"")</f>
        <v/>
      </c>
      <c r="U127" s="2">
        <f>IF(SUM(O127:S127)&gt;0,1,"")</f>
        <v>1</v>
      </c>
      <c r="V127" s="2" t="str">
        <f>IF(AND(O127=1,Q127=1),1,"")</f>
        <v/>
      </c>
      <c r="W127" s="10"/>
      <c r="X127" s="10"/>
      <c r="Y127" s="10"/>
      <c r="Z127" s="10"/>
      <c r="AA127" s="10"/>
      <c r="AB127" s="2"/>
      <c r="AC127" s="2"/>
      <c r="AD127" s="10"/>
      <c r="AE127" s="2"/>
      <c r="AF127" s="2"/>
      <c r="AG127" s="1"/>
      <c r="AH127" s="1"/>
      <c r="AI127" s="1"/>
      <c r="AJ127" s="1"/>
      <c r="AK127" s="1"/>
      <c r="AL127" s="1"/>
      <c r="AM127" s="1"/>
      <c r="AN127" s="1"/>
      <c r="AO127" s="1"/>
    </row>
    <row r="128" spans="1:101" x14ac:dyDescent="0.25">
      <c r="A128" s="1">
        <v>1305</v>
      </c>
      <c r="B128" s="1"/>
      <c r="C128" s="30"/>
      <c r="D128" s="28">
        <v>661890</v>
      </c>
      <c r="E128" s="28"/>
      <c r="F128" s="28"/>
      <c r="G128" s="28"/>
      <c r="H128" s="28"/>
      <c r="I128" s="28"/>
      <c r="J128" s="28"/>
      <c r="K128" s="1" t="s">
        <v>432</v>
      </c>
      <c r="L128" s="25"/>
      <c r="M128" s="25"/>
      <c r="N128" s="1" t="s">
        <v>433</v>
      </c>
      <c r="O128" s="10" t="str">
        <f>IF(OR(C128="",C128=" "),"",1)</f>
        <v/>
      </c>
      <c r="P128" s="10" t="str">
        <f>IF(AND(O128=1,O129=1,C128=C129),1,"")</f>
        <v/>
      </c>
      <c r="Q128" s="10">
        <f>IF(OR(D128="",D128=" "),"",1)</f>
        <v>1</v>
      </c>
      <c r="R128" s="10" t="str">
        <f>IF(AND(Q128=1,Q129=1,D128=D129),1,"")</f>
        <v/>
      </c>
      <c r="S128" s="10" t="str">
        <f>IF(OR(F128="",F128=" "),"",1)</f>
        <v/>
      </c>
      <c r="T128" s="10" t="str">
        <f>IF(AND(S128=1,S129=1,E128=E129),1,"")</f>
        <v/>
      </c>
      <c r="U128" s="2">
        <f>IF(SUM(O128:S128)&gt;0,1,"")</f>
        <v>1</v>
      </c>
      <c r="V128" s="2" t="str">
        <f>IF(AND(O128=1,Q128=1),1,"")</f>
        <v/>
      </c>
      <c r="W128" s="10"/>
      <c r="X128" s="10"/>
      <c r="Y128" s="10"/>
      <c r="Z128" s="10"/>
      <c r="AA128" s="10"/>
      <c r="AB128" s="2"/>
      <c r="AC128" s="2"/>
      <c r="AD128" s="10"/>
      <c r="AE128" s="2"/>
      <c r="AF128" s="2"/>
      <c r="AG128" s="1"/>
      <c r="AH128" s="1"/>
      <c r="AI128" s="1"/>
      <c r="AJ128" s="1"/>
      <c r="AK128" s="1"/>
      <c r="AL128" s="1"/>
      <c r="AM128" s="1"/>
      <c r="AN128" s="1"/>
      <c r="AO128" s="1"/>
    </row>
    <row r="129" spans="1:101" x14ac:dyDescent="0.25">
      <c r="A129" s="1">
        <v>1317</v>
      </c>
      <c r="B129" s="1"/>
      <c r="C129" s="30"/>
      <c r="D129" s="28">
        <v>661903</v>
      </c>
      <c r="E129" s="28"/>
      <c r="F129" s="28"/>
      <c r="G129" s="28"/>
      <c r="H129" s="28"/>
      <c r="I129" s="28"/>
      <c r="J129" s="28"/>
      <c r="K129" s="1" t="s">
        <v>434</v>
      </c>
      <c r="L129" s="25" t="s">
        <v>131</v>
      </c>
      <c r="M129" s="25" t="s">
        <v>142</v>
      </c>
      <c r="N129" s="1" t="s">
        <v>1023</v>
      </c>
      <c r="O129" s="10" t="str">
        <f>IF(OR(C129="",C129=" "),"",1)</f>
        <v/>
      </c>
      <c r="P129" s="10" t="str">
        <f>IF(AND(O129=1,O130=1,C129=C130),1,"")</f>
        <v/>
      </c>
      <c r="Q129" s="10">
        <f>IF(OR(D129="",D129=" "),"",1)</f>
        <v>1</v>
      </c>
      <c r="R129" s="10" t="str">
        <f>IF(AND(Q129=1,Q130=1,D129=D130),1,"")</f>
        <v/>
      </c>
      <c r="S129" s="10" t="str">
        <f>IF(OR(F129="",F129=" "),"",1)</f>
        <v/>
      </c>
      <c r="T129" s="10" t="str">
        <f>IF(AND(S129=1,S130=1,E129=E130),1,"")</f>
        <v/>
      </c>
      <c r="U129" s="2">
        <f>IF(SUM(O129:S129)&gt;0,1,"")</f>
        <v>1</v>
      </c>
      <c r="V129" s="2" t="str">
        <f>IF(AND(O129=1,Q129=1),1,"")</f>
        <v/>
      </c>
      <c r="W129" s="10"/>
      <c r="X129" s="10"/>
      <c r="Y129" s="10"/>
      <c r="Z129" s="10"/>
      <c r="AA129" s="10"/>
      <c r="AB129" s="2"/>
      <c r="AC129" s="2"/>
      <c r="AD129" s="10"/>
      <c r="AE129" s="2"/>
      <c r="AF129" s="2"/>
      <c r="AG129" s="1"/>
      <c r="AH129" s="1"/>
      <c r="AI129" s="1"/>
      <c r="AJ129" s="1"/>
      <c r="AK129" s="1"/>
      <c r="AL129" s="1"/>
      <c r="AM129" s="1"/>
      <c r="AN129" s="1"/>
      <c r="AO129" s="1"/>
    </row>
    <row r="130" spans="1:101" x14ac:dyDescent="0.25">
      <c r="A130" s="1">
        <v>1307</v>
      </c>
      <c r="B130" s="1"/>
      <c r="C130" s="30"/>
      <c r="D130" s="28">
        <v>661892</v>
      </c>
      <c r="E130" s="28"/>
      <c r="F130" s="28"/>
      <c r="G130" s="28"/>
      <c r="H130" s="28"/>
      <c r="I130" s="28"/>
      <c r="J130" s="28"/>
      <c r="K130" s="1" t="s">
        <v>435</v>
      </c>
      <c r="L130" s="25" t="s">
        <v>77</v>
      </c>
      <c r="M130" s="25" t="s">
        <v>111</v>
      </c>
      <c r="N130" s="1" t="s">
        <v>436</v>
      </c>
      <c r="O130" s="10" t="str">
        <f>IF(OR(C130="",C130=" "),"",1)</f>
        <v/>
      </c>
      <c r="P130" s="10" t="str">
        <f>IF(AND(O130=1,O131=1,C130=C131),1,"")</f>
        <v/>
      </c>
      <c r="Q130" s="10">
        <f>IF(OR(D130="",D130=" "),"",1)</f>
        <v>1</v>
      </c>
      <c r="R130" s="10" t="str">
        <f>IF(AND(Q130=1,Q131=1,D130=D131),1,"")</f>
        <v/>
      </c>
      <c r="S130" s="10" t="str">
        <f>IF(OR(F130="",F130=" "),"",1)</f>
        <v/>
      </c>
      <c r="T130" s="10" t="str">
        <f>IF(AND(S130=1,S131=1,E130=E131),1,"")</f>
        <v/>
      </c>
      <c r="U130" s="2">
        <f>IF(SUM(O130:S130)&gt;0,1,"")</f>
        <v>1</v>
      </c>
      <c r="V130" s="2" t="str">
        <f>IF(AND(O130=1,Q130=1),1,"")</f>
        <v/>
      </c>
      <c r="W130" s="10"/>
      <c r="X130" s="10"/>
      <c r="Y130" s="10"/>
      <c r="Z130" s="10"/>
      <c r="AA130" s="10"/>
      <c r="AB130" s="2"/>
      <c r="AC130" s="2"/>
      <c r="AD130" s="10"/>
      <c r="AE130" s="2"/>
      <c r="AF130" s="2"/>
      <c r="AG130" s="1"/>
      <c r="AH130" s="1"/>
      <c r="AI130" s="1"/>
      <c r="AJ130" s="1"/>
      <c r="AK130" s="1"/>
      <c r="AL130" s="1"/>
      <c r="AM130" s="1"/>
      <c r="AN130" s="1"/>
      <c r="AO130" s="1"/>
    </row>
    <row r="131" spans="1:101" x14ac:dyDescent="0.25">
      <c r="A131" s="1">
        <v>1308</v>
      </c>
      <c r="B131" s="1"/>
      <c r="C131" s="30"/>
      <c r="D131" s="28">
        <v>661893</v>
      </c>
      <c r="E131" s="28"/>
      <c r="F131" s="28"/>
      <c r="G131" s="28"/>
      <c r="H131" s="28"/>
      <c r="I131" s="28"/>
      <c r="J131" s="28"/>
      <c r="K131" s="1" t="s">
        <v>437</v>
      </c>
      <c r="L131" s="25" t="s">
        <v>129</v>
      </c>
      <c r="M131" s="25" t="s">
        <v>129</v>
      </c>
      <c r="N131" s="1" t="s">
        <v>436</v>
      </c>
      <c r="O131" s="10" t="str">
        <f>IF(OR(C131="",C131=" "),"",1)</f>
        <v/>
      </c>
      <c r="P131" s="10" t="str">
        <f>IF(AND(O131=1,O132=1,C131=C132),1,"")</f>
        <v/>
      </c>
      <c r="Q131" s="10">
        <f>IF(OR(D131="",D131=" "),"",1)</f>
        <v>1</v>
      </c>
      <c r="R131" s="10" t="str">
        <f>IF(AND(Q131=1,Q132=1,D131=D132),1,"")</f>
        <v/>
      </c>
      <c r="S131" s="10" t="str">
        <f>IF(OR(F131="",F131=" "),"",1)</f>
        <v/>
      </c>
      <c r="T131" s="10" t="str">
        <f>IF(AND(S131=1,S132=1,E131=E132),1,"")</f>
        <v/>
      </c>
      <c r="U131" s="2">
        <f>IF(SUM(O131:S131)&gt;0,1,"")</f>
        <v>1</v>
      </c>
      <c r="V131" s="2" t="str">
        <f>IF(AND(O131=1,Q131=1),1,"")</f>
        <v/>
      </c>
      <c r="W131" s="10"/>
      <c r="X131" s="10"/>
      <c r="Y131" s="10"/>
      <c r="Z131" s="10"/>
      <c r="AA131" s="10"/>
      <c r="AB131" s="2"/>
      <c r="AC131" s="2"/>
      <c r="AD131" s="10"/>
      <c r="AE131" s="2"/>
      <c r="AF131" s="2"/>
      <c r="AG131" s="1"/>
      <c r="AH131" s="1"/>
      <c r="AI131" s="1"/>
      <c r="AJ131" s="1"/>
      <c r="AK131" s="1"/>
      <c r="AL131" s="1"/>
      <c r="AM131" s="1"/>
      <c r="AN131" s="1"/>
      <c r="AO131" s="1"/>
    </row>
    <row r="132" spans="1:101" x14ac:dyDescent="0.25">
      <c r="A132" s="1">
        <v>1304</v>
      </c>
      <c r="B132" s="1"/>
      <c r="C132" s="30"/>
      <c r="D132" s="28">
        <v>661889</v>
      </c>
      <c r="E132" s="28"/>
      <c r="F132" s="28"/>
      <c r="G132" s="28"/>
      <c r="H132" s="28"/>
      <c r="I132" s="28"/>
      <c r="J132" s="28"/>
      <c r="K132" s="1" t="s">
        <v>438</v>
      </c>
      <c r="L132" s="25" t="s">
        <v>89</v>
      </c>
      <c r="M132" s="25" t="s">
        <v>439</v>
      </c>
      <c r="N132" s="1" t="s">
        <v>436</v>
      </c>
      <c r="O132" s="10" t="str">
        <f>IF(OR(C132="",C132=" "),"",1)</f>
        <v/>
      </c>
      <c r="P132" s="10" t="str">
        <f>IF(AND(O132=1,O133=1,C132=C133),1,"")</f>
        <v/>
      </c>
      <c r="Q132" s="10">
        <f>IF(OR(D132="",D132=" "),"",1)</f>
        <v>1</v>
      </c>
      <c r="R132" s="10" t="str">
        <f>IF(AND(Q132=1,Q133=1,D132=D133),1,"")</f>
        <v/>
      </c>
      <c r="S132" s="10" t="str">
        <f>IF(OR(F132="",F132=" "),"",1)</f>
        <v/>
      </c>
      <c r="T132" s="10" t="str">
        <f>IF(AND(S132=1,S133=1,E132=E133),1,"")</f>
        <v/>
      </c>
      <c r="U132" s="2">
        <f>IF(SUM(O132:S132)&gt;0,1,"")</f>
        <v>1</v>
      </c>
      <c r="V132" s="2" t="str">
        <f>IF(AND(O132=1,Q132=1),1,"")</f>
        <v/>
      </c>
      <c r="W132" s="10"/>
      <c r="X132" s="10"/>
      <c r="Y132" s="10"/>
      <c r="Z132" s="10"/>
      <c r="AA132" s="10"/>
      <c r="AB132" s="2"/>
      <c r="AC132" s="2"/>
      <c r="AD132" s="10"/>
      <c r="AE132" s="2"/>
      <c r="AF132" s="2"/>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row>
    <row r="133" spans="1:101" x14ac:dyDescent="0.25">
      <c r="A133" s="1">
        <v>1318</v>
      </c>
      <c r="B133" s="1"/>
      <c r="C133" s="30"/>
      <c r="D133" s="28">
        <v>661904</v>
      </c>
      <c r="E133" s="28"/>
      <c r="F133" s="28"/>
      <c r="G133" s="28"/>
      <c r="H133" s="28"/>
      <c r="I133" s="28"/>
      <c r="J133" s="28"/>
      <c r="K133" s="1" t="s">
        <v>1022</v>
      </c>
      <c r="L133" s="25" t="s">
        <v>440</v>
      </c>
      <c r="M133" s="25" t="s">
        <v>440</v>
      </c>
      <c r="N133" s="1" t="s">
        <v>441</v>
      </c>
      <c r="O133" s="10" t="str">
        <f>IF(OR(C133="",C133=" "),"",1)</f>
        <v/>
      </c>
      <c r="P133" s="10" t="str">
        <f>IF(AND(O133=1,O134=1,C133=C134),1,"")</f>
        <v/>
      </c>
      <c r="Q133" s="10">
        <f>IF(OR(D133="",D133=" "),"",1)</f>
        <v>1</v>
      </c>
      <c r="R133" s="10" t="str">
        <f>IF(AND(Q133=1,Q134=1,D133=D134),1,"")</f>
        <v/>
      </c>
      <c r="S133" s="10" t="str">
        <f>IF(OR(F133="",F133=" "),"",1)</f>
        <v/>
      </c>
      <c r="T133" s="10" t="str">
        <f>IF(AND(S133=1,S134=1,E133=E134),1,"")</f>
        <v/>
      </c>
      <c r="U133" s="2">
        <f>IF(SUM(O133:S133)&gt;0,1,"")</f>
        <v>1</v>
      </c>
      <c r="V133" s="2" t="str">
        <f>IF(AND(O133=1,Q133=1),1,"")</f>
        <v/>
      </c>
      <c r="W133" s="10"/>
      <c r="X133" s="10"/>
      <c r="Y133" s="10"/>
      <c r="Z133" s="10"/>
      <c r="AA133" s="10"/>
      <c r="AB133" s="2"/>
      <c r="AC133" s="2"/>
      <c r="AD133" s="10"/>
      <c r="AE133" s="2"/>
      <c r="AF133" s="2"/>
      <c r="AG133" s="1"/>
      <c r="AH133" s="1"/>
      <c r="AI133" s="1"/>
      <c r="AJ133" s="1"/>
      <c r="AK133" s="1"/>
      <c r="AL133" s="1"/>
      <c r="AM133" s="1"/>
      <c r="AN133" s="1"/>
      <c r="AO133" s="1"/>
    </row>
    <row r="134" spans="1:101" x14ac:dyDescent="0.25">
      <c r="A134" s="1">
        <v>1306</v>
      </c>
      <c r="B134" s="1"/>
      <c r="C134" s="30"/>
      <c r="D134" s="28">
        <v>661891</v>
      </c>
      <c r="E134" s="28"/>
      <c r="F134" s="28"/>
      <c r="G134" s="28"/>
      <c r="H134" s="28"/>
      <c r="I134" s="28"/>
      <c r="J134" s="28"/>
      <c r="K134" s="1" t="s">
        <v>442</v>
      </c>
      <c r="L134" s="25" t="s">
        <v>107</v>
      </c>
      <c r="M134" s="25" t="s">
        <v>443</v>
      </c>
      <c r="N134" s="1" t="s">
        <v>436</v>
      </c>
      <c r="O134" s="10" t="str">
        <f>IF(OR(C134="",C134=" "),"",1)</f>
        <v/>
      </c>
      <c r="P134" s="10" t="str">
        <f>IF(AND(O134=1,O135=1,C134=C135),1,"")</f>
        <v/>
      </c>
      <c r="Q134" s="10">
        <f>IF(OR(D134="",D134=" "),"",1)</f>
        <v>1</v>
      </c>
      <c r="R134" s="10" t="str">
        <f>IF(AND(Q134=1,Q135=1,D134=D135),1,"")</f>
        <v/>
      </c>
      <c r="S134" s="10" t="str">
        <f>IF(OR(F134="",F134=" "),"",1)</f>
        <v/>
      </c>
      <c r="T134" s="10" t="str">
        <f>IF(AND(S134=1,S135=1,E134=E135),1,"")</f>
        <v/>
      </c>
      <c r="U134" s="2">
        <f>IF(SUM(O134:S134)&gt;0,1,"")</f>
        <v>1</v>
      </c>
      <c r="V134" s="2" t="str">
        <f>IF(AND(O134=1,Q134=1),1,"")</f>
        <v/>
      </c>
      <c r="W134" s="10"/>
      <c r="X134" s="10"/>
      <c r="Y134" s="10"/>
      <c r="Z134" s="10"/>
      <c r="AA134" s="10"/>
      <c r="AB134" s="2"/>
      <c r="AC134" s="2"/>
      <c r="AD134" s="10"/>
      <c r="AE134" s="2"/>
      <c r="AF134" s="2"/>
      <c r="AG134" s="1"/>
      <c r="AH134" s="1"/>
      <c r="AI134" s="1"/>
      <c r="AJ134" s="1"/>
      <c r="AK134" s="1"/>
      <c r="AL134" s="1"/>
      <c r="AM134" s="1"/>
      <c r="AN134" s="1"/>
      <c r="AO134" s="1"/>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1"/>
      <c r="CJ134" s="1"/>
      <c r="CK134" s="1"/>
      <c r="CL134" s="1"/>
      <c r="CM134" s="1"/>
      <c r="CN134" s="1"/>
      <c r="CO134" s="1"/>
      <c r="CP134" s="1"/>
      <c r="CQ134" s="1"/>
      <c r="CR134" s="1"/>
      <c r="CS134" s="1"/>
      <c r="CT134" s="1"/>
      <c r="CU134" s="1"/>
      <c r="CV134" s="1"/>
      <c r="CW134" s="1"/>
    </row>
    <row r="135" spans="1:101" x14ac:dyDescent="0.25">
      <c r="A135" s="1">
        <v>1309</v>
      </c>
      <c r="B135" s="1"/>
      <c r="C135" s="30"/>
      <c r="D135" s="28">
        <v>661894</v>
      </c>
      <c r="E135" s="28"/>
      <c r="F135" s="28"/>
      <c r="G135" s="28"/>
      <c r="H135" s="28"/>
      <c r="I135" s="28"/>
      <c r="J135" s="28"/>
      <c r="K135" s="1" t="s">
        <v>444</v>
      </c>
      <c r="L135" s="25" t="s">
        <v>111</v>
      </c>
      <c r="M135" s="25" t="s">
        <v>111</v>
      </c>
      <c r="N135" s="1" t="s">
        <v>445</v>
      </c>
      <c r="O135" s="10" t="str">
        <f>IF(OR(C135="",C135=" "),"",1)</f>
        <v/>
      </c>
      <c r="P135" s="10" t="str">
        <f>IF(AND(O135=1,O136=1,C135=C136),1,"")</f>
        <v/>
      </c>
      <c r="Q135" s="10">
        <f>IF(OR(D135="",D135=" "),"",1)</f>
        <v>1</v>
      </c>
      <c r="R135" s="10" t="str">
        <f>IF(AND(Q135=1,Q136=1,D135=D136),1,"")</f>
        <v/>
      </c>
      <c r="S135" s="10" t="str">
        <f>IF(OR(F135="",F135=" "),"",1)</f>
        <v/>
      </c>
      <c r="T135" s="10" t="str">
        <f>IF(AND(S135=1,S136=1,E135=E136),1,"")</f>
        <v/>
      </c>
      <c r="U135" s="2">
        <f>IF(SUM(O135:S135)&gt;0,1,"")</f>
        <v>1</v>
      </c>
      <c r="V135" s="2" t="str">
        <f>IF(AND(O135=1,Q135=1),1,"")</f>
        <v/>
      </c>
      <c r="W135" s="10"/>
      <c r="X135" s="10"/>
      <c r="Y135" s="10"/>
      <c r="Z135" s="10"/>
      <c r="AA135" s="10"/>
      <c r="AB135" s="2"/>
      <c r="AC135" s="2"/>
      <c r="AD135" s="10"/>
      <c r="AE135" s="2"/>
      <c r="AF135" s="2"/>
      <c r="AG135" s="1"/>
      <c r="AH135" s="1"/>
      <c r="AI135" s="1"/>
      <c r="AJ135" s="1"/>
      <c r="AK135" s="1"/>
      <c r="AL135" s="1"/>
      <c r="AM135" s="1"/>
      <c r="AN135" s="1"/>
      <c r="AO135" s="1"/>
    </row>
    <row r="136" spans="1:101" x14ac:dyDescent="0.25">
      <c r="A136" s="1">
        <v>1303</v>
      </c>
      <c r="B136" s="1"/>
      <c r="C136" s="30"/>
      <c r="D136" s="28">
        <v>661888</v>
      </c>
      <c r="E136" s="28"/>
      <c r="F136" s="28"/>
      <c r="G136" s="28"/>
      <c r="H136" s="28"/>
      <c r="I136" s="28"/>
      <c r="J136" s="28"/>
      <c r="K136" s="1" t="s">
        <v>446</v>
      </c>
      <c r="L136" s="25" t="s">
        <v>140</v>
      </c>
      <c r="M136" s="25" t="s">
        <v>92</v>
      </c>
      <c r="N136" s="1" t="s">
        <v>447</v>
      </c>
      <c r="O136" s="10" t="str">
        <f>IF(OR(C136="",C136=" "),"",1)</f>
        <v/>
      </c>
      <c r="P136" s="10" t="str">
        <f>IF(AND(O136=1,O137=1,C136=C137),1,"")</f>
        <v/>
      </c>
      <c r="Q136" s="10">
        <f>IF(OR(D136="",D136=" "),"",1)</f>
        <v>1</v>
      </c>
      <c r="R136" s="10" t="str">
        <f>IF(AND(Q136=1,Q137=1,D136=D137),1,"")</f>
        <v/>
      </c>
      <c r="S136" s="10" t="str">
        <f>IF(OR(F136="",F136=" "),"",1)</f>
        <v/>
      </c>
      <c r="T136" s="10" t="str">
        <f>IF(AND(S136=1,S137=1,E136=E137),1,"")</f>
        <v/>
      </c>
      <c r="U136" s="2">
        <f>IF(SUM(O136:S136)&gt;0,1,"")</f>
        <v>1</v>
      </c>
      <c r="V136" s="2" t="str">
        <f>IF(AND(O136=1,Q136=1),1,"")</f>
        <v/>
      </c>
      <c r="W136" s="10"/>
      <c r="X136" s="10"/>
      <c r="Y136" s="10"/>
      <c r="Z136" s="10"/>
      <c r="AA136" s="10"/>
      <c r="AB136" s="2"/>
      <c r="AC136" s="2"/>
      <c r="AD136" s="10"/>
      <c r="AE136" s="2"/>
      <c r="AF136" s="2"/>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row>
    <row r="137" spans="1:101" x14ac:dyDescent="0.25">
      <c r="A137" s="1">
        <v>1467</v>
      </c>
      <c r="B137" s="1"/>
      <c r="C137" s="30"/>
      <c r="D137" s="28">
        <v>662390</v>
      </c>
      <c r="E137" s="28"/>
      <c r="F137" s="28"/>
      <c r="G137" s="28"/>
      <c r="H137" s="28"/>
      <c r="I137" s="28"/>
      <c r="J137" s="28"/>
      <c r="K137" s="1" t="s">
        <v>448</v>
      </c>
      <c r="L137" s="25" t="s">
        <v>139</v>
      </c>
      <c r="M137" s="25" t="s">
        <v>91</v>
      </c>
      <c r="N137" s="1" t="s">
        <v>449</v>
      </c>
      <c r="O137" s="10" t="str">
        <f>IF(OR(C137="",C137=" "),"",1)</f>
        <v/>
      </c>
      <c r="P137" s="10" t="str">
        <f>IF(AND(O137=1,O138=1,C137=C138),1,"")</f>
        <v/>
      </c>
      <c r="Q137" s="10">
        <f>IF(OR(D137="",D137=" "),"",1)</f>
        <v>1</v>
      </c>
      <c r="R137" s="10" t="str">
        <f>IF(AND(Q137=1,Q138=1,D137=D138),1,"")</f>
        <v/>
      </c>
      <c r="S137" s="10" t="str">
        <f>IF(OR(F137="",F137=" "),"",1)</f>
        <v/>
      </c>
      <c r="T137" s="10" t="str">
        <f>IF(AND(S137=1,S138=1,E137=E138),1,"")</f>
        <v/>
      </c>
      <c r="U137" s="2">
        <f>IF(SUM(O137:S137)&gt;0,1,"")</f>
        <v>1</v>
      </c>
      <c r="V137" s="2" t="str">
        <f>IF(AND(O137=1,Q137=1),1,"")</f>
        <v/>
      </c>
      <c r="W137" s="10"/>
      <c r="X137" s="10"/>
      <c r="Y137" s="10"/>
      <c r="Z137" s="10"/>
      <c r="AA137" s="10"/>
      <c r="AB137" s="2"/>
      <c r="AC137" s="2"/>
      <c r="AD137" s="10"/>
      <c r="AE137" s="2"/>
      <c r="AF137" s="2"/>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row>
    <row r="138" spans="1:101" x14ac:dyDescent="0.25">
      <c r="A138" s="1">
        <v>1441</v>
      </c>
      <c r="B138" s="1"/>
      <c r="C138" s="30"/>
      <c r="D138" s="28">
        <v>662364</v>
      </c>
      <c r="E138" s="28"/>
      <c r="F138" s="28"/>
      <c r="G138" s="28"/>
      <c r="H138" s="28"/>
      <c r="I138" s="28"/>
      <c r="J138" s="28"/>
      <c r="K138" s="1" t="s">
        <v>450</v>
      </c>
      <c r="L138" s="25" t="s">
        <v>83</v>
      </c>
      <c r="M138" s="25" t="s">
        <v>147</v>
      </c>
      <c r="N138" s="1" t="s">
        <v>451</v>
      </c>
      <c r="O138" s="10" t="str">
        <f>IF(OR(C138="",C138=" "),"",1)</f>
        <v/>
      </c>
      <c r="P138" s="10" t="str">
        <f>IF(AND(O138=1,O139=1,C138=C139),1,"")</f>
        <v/>
      </c>
      <c r="Q138" s="10">
        <f>IF(OR(D138="",D138=" "),"",1)</f>
        <v>1</v>
      </c>
      <c r="R138" s="10" t="str">
        <f>IF(AND(Q138=1,Q139=1,D138=D139),1,"")</f>
        <v/>
      </c>
      <c r="S138" s="10" t="str">
        <f>IF(OR(F138="",F138=" "),"",1)</f>
        <v/>
      </c>
      <c r="T138" s="10" t="str">
        <f>IF(AND(S138=1,S139=1,E138=E139),1,"")</f>
        <v/>
      </c>
      <c r="U138" s="2">
        <f>IF(SUM(O138:S138)&gt;0,1,"")</f>
        <v>1</v>
      </c>
      <c r="V138" s="2" t="str">
        <f>IF(AND(O138=1,Q138=1),1,"")</f>
        <v/>
      </c>
      <c r="W138" s="10"/>
      <c r="X138" s="10"/>
      <c r="Y138" s="10"/>
      <c r="Z138" s="10"/>
      <c r="AA138" s="10"/>
      <c r="AB138" s="2"/>
      <c r="AC138" s="2"/>
      <c r="AD138" s="10"/>
      <c r="AE138" s="2"/>
      <c r="AF138" s="2"/>
      <c r="AG138" s="1"/>
      <c r="AH138" s="1"/>
      <c r="AI138" s="1"/>
      <c r="AJ138" s="1"/>
      <c r="AK138" s="1"/>
      <c r="AL138" s="1"/>
      <c r="AM138" s="1"/>
      <c r="AN138" s="1"/>
      <c r="AO138" s="1"/>
    </row>
    <row r="139" spans="1:101" x14ac:dyDescent="0.25">
      <c r="A139" s="1">
        <v>1466</v>
      </c>
      <c r="B139" s="1"/>
      <c r="C139" s="30"/>
      <c r="D139" s="28">
        <v>662388</v>
      </c>
      <c r="E139" s="28"/>
      <c r="F139" s="28"/>
      <c r="G139" s="28"/>
      <c r="H139" s="28"/>
      <c r="I139" s="28"/>
      <c r="J139" s="28"/>
      <c r="K139" s="1" t="s">
        <v>452</v>
      </c>
      <c r="L139" s="25" t="s">
        <v>101</v>
      </c>
      <c r="M139" s="25" t="s">
        <v>88</v>
      </c>
      <c r="N139" s="1" t="s">
        <v>1</v>
      </c>
      <c r="O139" s="10" t="str">
        <f>IF(OR(C139="",C139=" "),"",1)</f>
        <v/>
      </c>
      <c r="P139" s="10" t="str">
        <f>IF(AND(O139=1,O140=1,C139=C140),1,"")</f>
        <v/>
      </c>
      <c r="Q139" s="10">
        <f>IF(OR(D139="",D139=" "),"",1)</f>
        <v>1</v>
      </c>
      <c r="R139" s="10" t="str">
        <f>IF(AND(Q139=1,Q140=1,D139=D140),1,"")</f>
        <v/>
      </c>
      <c r="S139" s="10" t="str">
        <f>IF(OR(F139="",F139=" "),"",1)</f>
        <v/>
      </c>
      <c r="T139" s="10" t="str">
        <f>IF(AND(S139=1,S140=1,E139=E140),1,"")</f>
        <v/>
      </c>
      <c r="U139" s="2">
        <f>IF(SUM(O139:S139)&gt;0,1,"")</f>
        <v>1</v>
      </c>
      <c r="V139" s="2" t="str">
        <f>IF(AND(O139=1,Q139=1),1,"")</f>
        <v/>
      </c>
      <c r="W139" s="10"/>
      <c r="X139" s="10"/>
      <c r="Y139" s="10"/>
      <c r="Z139" s="10"/>
      <c r="AA139" s="10"/>
      <c r="AB139" s="2"/>
      <c r="AC139" s="2"/>
      <c r="AD139" s="10"/>
      <c r="AE139" s="2"/>
      <c r="AF139" s="2"/>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row>
    <row r="140" spans="1:101" x14ac:dyDescent="0.25">
      <c r="A140" s="1">
        <v>1440</v>
      </c>
      <c r="B140" s="1"/>
      <c r="C140" s="30"/>
      <c r="D140" s="28">
        <v>662363</v>
      </c>
      <c r="E140" s="28"/>
      <c r="F140" s="28"/>
      <c r="G140" s="28"/>
      <c r="H140" s="28"/>
      <c r="I140" s="28"/>
      <c r="J140" s="28"/>
      <c r="K140" s="1" t="s">
        <v>453</v>
      </c>
      <c r="L140" s="25" t="s">
        <v>108</v>
      </c>
      <c r="M140" s="25" t="s">
        <v>322</v>
      </c>
      <c r="N140" s="1" t="s">
        <v>454</v>
      </c>
      <c r="O140" s="10" t="str">
        <f>IF(OR(C140="",C140=" "),"",1)</f>
        <v/>
      </c>
      <c r="P140" s="10" t="str">
        <f>IF(AND(O140=1,O141=1,C140=C141),1,"")</f>
        <v/>
      </c>
      <c r="Q140" s="10">
        <f>IF(OR(D140="",D140=" "),"",1)</f>
        <v>1</v>
      </c>
      <c r="R140" s="10" t="str">
        <f>IF(AND(Q140=1,Q141=1,D140=D141),1,"")</f>
        <v/>
      </c>
      <c r="S140" s="10" t="str">
        <f>IF(OR(F140="",F140=" "),"",1)</f>
        <v/>
      </c>
      <c r="T140" s="10" t="str">
        <f>IF(AND(S140=1,S141=1,E140=E141),1,"")</f>
        <v/>
      </c>
      <c r="U140" s="2">
        <f>IF(SUM(O140:S140)&gt;0,1,"")</f>
        <v>1</v>
      </c>
      <c r="V140" s="2" t="str">
        <f>IF(AND(O140=1,Q140=1),1,"")</f>
        <v/>
      </c>
      <c r="W140" s="10"/>
      <c r="X140" s="10"/>
      <c r="Y140" s="10"/>
      <c r="Z140" s="10"/>
      <c r="AA140" s="10"/>
      <c r="AB140" s="2"/>
      <c r="AC140" s="2"/>
      <c r="AD140" s="10"/>
      <c r="AE140" s="2"/>
      <c r="AF140" s="2"/>
      <c r="AG140" s="1"/>
      <c r="AH140" s="1"/>
      <c r="AI140" s="1"/>
      <c r="AJ140" s="1"/>
      <c r="AK140" s="1"/>
      <c r="AL140" s="1"/>
      <c r="AM140" s="1"/>
      <c r="AN140" s="1"/>
      <c r="AO140" s="1"/>
    </row>
    <row r="141" spans="1:101" x14ac:dyDescent="0.25">
      <c r="A141" s="1">
        <v>1468</v>
      </c>
      <c r="B141" s="1"/>
      <c r="C141" s="30">
        <v>210506</v>
      </c>
      <c r="D141" s="28">
        <v>662391</v>
      </c>
      <c r="E141" s="28"/>
      <c r="F141" s="28"/>
      <c r="G141" s="28"/>
      <c r="H141" s="28"/>
      <c r="I141" s="28"/>
      <c r="J141" s="28"/>
      <c r="K141" s="1" t="s">
        <v>455</v>
      </c>
      <c r="L141" s="25" t="s">
        <v>116</v>
      </c>
      <c r="M141" s="25" t="s">
        <v>98</v>
      </c>
      <c r="N141" s="1" t="s">
        <v>456</v>
      </c>
      <c r="O141" s="10">
        <f>IF(OR(C141="",C141=" "),"",1)</f>
        <v>1</v>
      </c>
      <c r="P141" s="10" t="str">
        <f>IF(AND(O141=1,O142=1,C141=C142),1,"")</f>
        <v/>
      </c>
      <c r="Q141" s="10">
        <f>IF(OR(D141="",D141=" "),"",1)</f>
        <v>1</v>
      </c>
      <c r="R141" s="10" t="str">
        <f>IF(AND(Q141=1,Q142=1,D141=D142),1,"")</f>
        <v/>
      </c>
      <c r="S141" s="10" t="str">
        <f>IF(OR(F141="",F141=" "),"",1)</f>
        <v/>
      </c>
      <c r="T141" s="10" t="str">
        <f>IF(AND(S141=1,S142=1,E141=E142),1,"")</f>
        <v/>
      </c>
      <c r="U141" s="2">
        <f>IF(SUM(O141:S141)&gt;0,1,"")</f>
        <v>1</v>
      </c>
      <c r="V141" s="2">
        <f>IF(AND(O141=1,Q141=1),1,"")</f>
        <v>1</v>
      </c>
      <c r="W141" s="10"/>
      <c r="X141" s="10"/>
      <c r="Y141" s="10"/>
      <c r="Z141" s="10"/>
      <c r="AA141" s="10"/>
      <c r="AB141" s="2"/>
      <c r="AC141" s="2"/>
      <c r="AD141" s="10"/>
      <c r="AE141" s="2"/>
      <c r="AF141" s="2"/>
      <c r="AG141" s="1"/>
      <c r="AH141" s="1"/>
      <c r="AI141" s="1"/>
      <c r="AJ141" s="1"/>
      <c r="AK141" s="1"/>
      <c r="AL141" s="1"/>
      <c r="AM141" s="1"/>
      <c r="AN141" s="1"/>
      <c r="AO141" s="1"/>
    </row>
    <row r="142" spans="1:101" x14ac:dyDescent="0.25">
      <c r="A142" s="1">
        <v>1340</v>
      </c>
      <c r="B142" s="1"/>
      <c r="C142" s="30">
        <v>210652</v>
      </c>
      <c r="D142" s="28">
        <v>661933</v>
      </c>
      <c r="E142" s="28"/>
      <c r="F142" s="28"/>
      <c r="G142" s="28"/>
      <c r="H142" s="28"/>
      <c r="I142" s="28"/>
      <c r="J142" s="28"/>
      <c r="K142" s="1" t="s">
        <v>1017</v>
      </c>
      <c r="L142" s="25" t="s">
        <v>256</v>
      </c>
      <c r="M142" s="25" t="s">
        <v>257</v>
      </c>
      <c r="N142" s="1" t="s">
        <v>1015</v>
      </c>
      <c r="O142" s="10">
        <f>IF(OR(C142="",C142=" "),"",1)</f>
        <v>1</v>
      </c>
      <c r="P142" s="10" t="str">
        <f>IF(AND(O142=1,O143=1,C142=C143),1,"")</f>
        <v/>
      </c>
      <c r="Q142" s="10">
        <f>IF(OR(D142="",D142=" "),"",1)</f>
        <v>1</v>
      </c>
      <c r="R142" s="10" t="str">
        <f>IF(AND(Q142=1,Q143=1,D142=D143),1,"")</f>
        <v/>
      </c>
      <c r="S142" s="10" t="str">
        <f>IF(OR(F142="",F142=" "),"",1)</f>
        <v/>
      </c>
      <c r="T142" s="10" t="str">
        <f>IF(AND(S142=1,S143=1,E142=E143),1,"")</f>
        <v/>
      </c>
      <c r="U142" s="2">
        <f>IF(SUM(O142:S142)&gt;0,1,"")</f>
        <v>1</v>
      </c>
      <c r="V142" s="2">
        <f>IF(AND(O142=1,Q142=1),1,"")</f>
        <v>1</v>
      </c>
      <c r="W142" s="10"/>
      <c r="X142" s="10"/>
      <c r="Y142" s="10"/>
      <c r="Z142" s="10"/>
      <c r="AA142" s="10"/>
      <c r="AB142" s="2"/>
      <c r="AC142" s="2"/>
      <c r="AD142" s="10"/>
      <c r="AE142" s="2"/>
      <c r="AF142" s="2"/>
      <c r="AG142" s="1"/>
      <c r="AH142" s="1"/>
      <c r="AI142" s="1"/>
      <c r="AJ142" s="1"/>
      <c r="AK142" s="1"/>
      <c r="AL142" s="1"/>
      <c r="AM142" s="1"/>
      <c r="AN142" s="1"/>
      <c r="AO142" s="1"/>
    </row>
    <row r="143" spans="1:101" x14ac:dyDescent="0.25">
      <c r="A143" s="5" t="s">
        <v>2</v>
      </c>
      <c r="B143" s="5"/>
      <c r="C143" s="5"/>
      <c r="D143" s="5"/>
      <c r="E143" s="5"/>
      <c r="F143" s="5"/>
      <c r="G143" s="5"/>
      <c r="H143" s="5"/>
      <c r="I143" s="5"/>
      <c r="J143" s="5"/>
      <c r="K143" s="5" t="s">
        <v>20</v>
      </c>
      <c r="L143" s="5" t="s">
        <v>9</v>
      </c>
      <c r="M143" s="5" t="s">
        <v>10</v>
      </c>
      <c r="N143" s="5" t="s">
        <v>11</v>
      </c>
      <c r="O143" s="10" t="str">
        <f>IF(OR(C143="",C143=" "),"",1)</f>
        <v/>
      </c>
      <c r="P143" s="10" t="str">
        <f>IF(AND(O143=1,O144=1,C143=C144),1,"")</f>
        <v/>
      </c>
      <c r="Q143" s="10" t="str">
        <f>IF(OR(D143="",D143=" "),"",1)</f>
        <v/>
      </c>
      <c r="R143" s="10" t="str">
        <f>IF(AND(Q143=1,Q144=1,D143=D144),1,"")</f>
        <v/>
      </c>
      <c r="S143" s="10" t="str">
        <f>IF(OR(F143="",F143=" "),"",1)</f>
        <v/>
      </c>
      <c r="T143" s="10" t="str">
        <f>IF(AND(S143=1,S144=1,E143=E144),1,"")</f>
        <v/>
      </c>
      <c r="U143" s="2" t="str">
        <f>IF(SUM(O143:S143)&gt;0,1,"")</f>
        <v/>
      </c>
      <c r="V143" s="2" t="str">
        <f>IF(AND(O143=1,Q143=1),1,"")</f>
        <v/>
      </c>
      <c r="W143" s="10"/>
      <c r="X143" s="2"/>
      <c r="Y143" s="2"/>
      <c r="Z143" s="1"/>
      <c r="AA143" s="1"/>
      <c r="AB143" s="1"/>
      <c r="AC143" s="9"/>
      <c r="AD143" s="9"/>
      <c r="AE143" s="9"/>
      <c r="AF143" s="9"/>
      <c r="AG143" s="9"/>
      <c r="AH143" s="9"/>
      <c r="CQ143" s="1"/>
      <c r="CR143" s="1"/>
      <c r="CS143" s="1"/>
      <c r="CT143" s="1"/>
      <c r="CU143" s="1"/>
      <c r="CV143" s="1"/>
      <c r="CW143" s="1"/>
    </row>
    <row r="144" spans="1:101" x14ac:dyDescent="0.25">
      <c r="A144" s="1">
        <v>1457</v>
      </c>
      <c r="B144" s="1"/>
      <c r="C144" s="30"/>
      <c r="D144" s="28">
        <v>662378</v>
      </c>
      <c r="E144" s="28"/>
      <c r="F144" s="28"/>
      <c r="G144" s="28"/>
      <c r="H144" s="28"/>
      <c r="I144" s="28"/>
      <c r="J144" s="28"/>
      <c r="K144" s="1" t="s">
        <v>459</v>
      </c>
      <c r="L144" s="25" t="s">
        <v>83</v>
      </c>
      <c r="M144" s="25" t="s">
        <v>76</v>
      </c>
      <c r="N144" s="1" t="s">
        <v>1</v>
      </c>
      <c r="O144" s="10" t="str">
        <f>IF(OR(C144="",C144=" "),"",1)</f>
        <v/>
      </c>
      <c r="P144" s="10" t="str">
        <f>IF(AND(O144=1,O145=1,C144=C145),1,"")</f>
        <v/>
      </c>
      <c r="Q144" s="10">
        <f>IF(OR(D144="",D144=" "),"",1)</f>
        <v>1</v>
      </c>
      <c r="R144" s="10" t="str">
        <f>IF(AND(Q144=1,Q145=1,D144=D145),1,"")</f>
        <v/>
      </c>
      <c r="S144" s="10" t="str">
        <f>IF(OR(F144="",F144=" "),"",1)</f>
        <v/>
      </c>
      <c r="T144" s="10" t="str">
        <f>IF(AND(S144=1,S145=1,E144=E145),1,"")</f>
        <v/>
      </c>
      <c r="U144" s="2">
        <f>IF(SUM(O144:S144)&gt;0,1,"")</f>
        <v>1</v>
      </c>
      <c r="V144" s="2" t="str">
        <f>IF(AND(O144=1,Q144=1),1,"")</f>
        <v/>
      </c>
      <c r="W144" s="10"/>
      <c r="X144" s="10"/>
      <c r="Y144" s="10"/>
      <c r="Z144" s="10"/>
      <c r="AA144" s="10"/>
      <c r="AB144" s="2"/>
      <c r="AC144" s="2"/>
      <c r="AD144" s="10"/>
      <c r="AE144" s="2"/>
      <c r="AF144" s="2"/>
      <c r="AG144" s="1"/>
      <c r="AH144" s="1"/>
      <c r="AI144" s="1"/>
      <c r="AJ144" s="1"/>
      <c r="AK144" s="1"/>
      <c r="AL144" s="1"/>
      <c r="AM144" s="1"/>
      <c r="AN144" s="1"/>
      <c r="AO144" s="1"/>
    </row>
    <row r="145" spans="1:101" x14ac:dyDescent="0.25">
      <c r="A145" s="1">
        <v>1457</v>
      </c>
      <c r="B145" s="1"/>
      <c r="C145" s="30"/>
      <c r="D145" s="28">
        <v>662379</v>
      </c>
      <c r="E145" s="28"/>
      <c r="F145" s="28"/>
      <c r="G145" s="28"/>
      <c r="H145" s="28"/>
      <c r="I145" s="28"/>
      <c r="J145" s="28"/>
      <c r="K145" s="1" t="s">
        <v>460</v>
      </c>
      <c r="L145" s="25" t="s">
        <v>131</v>
      </c>
      <c r="M145" s="25" t="s">
        <v>461</v>
      </c>
      <c r="N145" s="1" t="s">
        <v>1</v>
      </c>
      <c r="O145" s="10" t="str">
        <f>IF(OR(C145="",C145=" "),"",1)</f>
        <v/>
      </c>
      <c r="P145" s="10" t="str">
        <f>IF(AND(O145=1,O146=1,C145=C146),1,"")</f>
        <v/>
      </c>
      <c r="Q145" s="10">
        <f>IF(OR(D145="",D145=" "),"",1)</f>
        <v>1</v>
      </c>
      <c r="R145" s="10" t="str">
        <f>IF(AND(Q145=1,Q146=1,D145=D146),1,"")</f>
        <v/>
      </c>
      <c r="S145" s="10" t="str">
        <f>IF(OR(F145="",F145=" "),"",1)</f>
        <v/>
      </c>
      <c r="T145" s="10" t="str">
        <f>IF(AND(S145=1,S146=1,E145=E146),1,"")</f>
        <v/>
      </c>
      <c r="U145" s="2">
        <f>IF(SUM(O145:S145)&gt;0,1,"")</f>
        <v>1</v>
      </c>
      <c r="V145" s="2" t="str">
        <f>IF(AND(O145=1,Q145=1),1,"")</f>
        <v/>
      </c>
      <c r="W145" s="10"/>
      <c r="X145" s="10"/>
      <c r="Y145" s="10"/>
      <c r="Z145" s="10"/>
      <c r="AA145" s="10"/>
      <c r="AB145" s="2"/>
      <c r="AC145" s="2"/>
      <c r="AD145" s="10"/>
      <c r="AE145" s="2"/>
      <c r="AF145" s="2"/>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row>
    <row r="146" spans="1:101" x14ac:dyDescent="0.25">
      <c r="A146" s="5" t="s">
        <v>2</v>
      </c>
      <c r="B146" s="5"/>
      <c r="C146" s="5"/>
      <c r="D146" s="5"/>
      <c r="E146" s="5"/>
      <c r="F146" s="5"/>
      <c r="G146" s="5"/>
      <c r="H146" s="5"/>
      <c r="I146" s="5"/>
      <c r="J146" s="5"/>
      <c r="K146" s="5" t="s">
        <v>21</v>
      </c>
      <c r="L146" s="5" t="s">
        <v>9</v>
      </c>
      <c r="M146" s="5" t="s">
        <v>10</v>
      </c>
      <c r="N146" s="5" t="s">
        <v>11</v>
      </c>
      <c r="O146" s="10" t="str">
        <f>IF(OR(C146="",C146=" "),"",1)</f>
        <v/>
      </c>
      <c r="P146" s="10" t="str">
        <f>IF(AND(O146=1,O147=1,C146=C147),1,"")</f>
        <v/>
      </c>
      <c r="Q146" s="10" t="str">
        <f>IF(OR(D146="",D146=" "),"",1)</f>
        <v/>
      </c>
      <c r="R146" s="10" t="str">
        <f>IF(AND(Q146=1,Q147=1,D146=D147),1,"")</f>
        <v/>
      </c>
      <c r="S146" s="10" t="str">
        <f>IF(OR(F146="",F146=" "),"",1)</f>
        <v/>
      </c>
      <c r="T146" s="10" t="str">
        <f>IF(AND(S146=1,S147=1,E146=E147),1,"")</f>
        <v/>
      </c>
      <c r="U146" s="2" t="str">
        <f>IF(SUM(O146:S146)&gt;0,1,"")</f>
        <v/>
      </c>
      <c r="V146" s="2" t="str">
        <f>IF(AND(O146=1,Q146=1),1,"")</f>
        <v/>
      </c>
      <c r="W146" s="10"/>
      <c r="X146" s="2"/>
      <c r="Y146" s="2"/>
      <c r="Z146" s="1"/>
      <c r="AA146" s="1"/>
      <c r="AB146" s="1"/>
      <c r="AC146" s="9"/>
      <c r="AD146" s="9"/>
      <c r="AE146" s="9"/>
      <c r="AF146" s="9"/>
      <c r="AG146" s="9"/>
      <c r="AH146" s="9"/>
      <c r="CQ146" s="1"/>
      <c r="CR146" s="1"/>
      <c r="CS146" s="1"/>
      <c r="CT146" s="1"/>
      <c r="CU146" s="1"/>
      <c r="CV146" s="1"/>
      <c r="CW146" s="1"/>
    </row>
    <row r="147" spans="1:101" x14ac:dyDescent="0.25">
      <c r="A147" s="1">
        <v>1232</v>
      </c>
      <c r="B147" s="1"/>
      <c r="C147" s="30">
        <v>210985</v>
      </c>
      <c r="D147" s="28">
        <v>661771</v>
      </c>
      <c r="E147" s="28"/>
      <c r="F147" s="28"/>
      <c r="G147" s="28"/>
      <c r="H147" s="28"/>
      <c r="I147" s="28"/>
      <c r="J147" s="28"/>
      <c r="K147" s="1" t="s">
        <v>462</v>
      </c>
      <c r="L147" s="3">
        <v>1854</v>
      </c>
      <c r="M147" s="3">
        <v>1933</v>
      </c>
      <c r="N147" s="1" t="s">
        <v>463</v>
      </c>
      <c r="O147" s="10">
        <f>IF(OR(C147="",C147=" "),"",1)</f>
        <v>1</v>
      </c>
      <c r="P147" s="10" t="str">
        <f>IF(AND(O147=1,O148=1,C147=C148),1,"")</f>
        <v/>
      </c>
      <c r="Q147" s="10">
        <f>IF(OR(D147="",D147=" "),"",1)</f>
        <v>1</v>
      </c>
      <c r="R147" s="10" t="str">
        <f>IF(AND(Q147=1,Q148=1,D147=D148),1,"")</f>
        <v/>
      </c>
      <c r="S147" s="10" t="str">
        <f>IF(OR(F147="",F147=" "),"",1)</f>
        <v/>
      </c>
      <c r="T147" s="10" t="str">
        <f>IF(AND(S147=1,S148=1,E147=E148),1,"")</f>
        <v/>
      </c>
      <c r="U147" s="2">
        <f>IF(SUM(O147:S147)&gt;0,1,"")</f>
        <v>1</v>
      </c>
      <c r="V147" s="2">
        <f>IF(AND(O147=1,Q147=1),1,"")</f>
        <v>1</v>
      </c>
      <c r="W147" s="10"/>
      <c r="X147" s="10"/>
      <c r="Y147" s="10"/>
      <c r="Z147" s="10"/>
      <c r="AA147" s="10"/>
      <c r="AB147" s="2"/>
      <c r="AC147" s="2"/>
      <c r="AD147" s="10"/>
      <c r="AE147" s="2"/>
      <c r="AF147" s="2"/>
      <c r="AG147" s="1"/>
      <c r="AH147" s="1"/>
      <c r="AI147" s="1"/>
      <c r="AJ147" s="1"/>
      <c r="AK147" s="1"/>
      <c r="AL147" s="1"/>
      <c r="AM147" s="1"/>
      <c r="AN147" s="1"/>
      <c r="AO147" s="1"/>
    </row>
    <row r="148" spans="1:101" x14ac:dyDescent="0.25">
      <c r="A148" s="1">
        <v>1231</v>
      </c>
      <c r="B148" s="1"/>
      <c r="C148" s="30">
        <v>210986</v>
      </c>
      <c r="D148" s="28">
        <v>661769</v>
      </c>
      <c r="E148" s="28"/>
      <c r="F148" s="28"/>
      <c r="G148" s="28"/>
      <c r="H148" s="28"/>
      <c r="I148" s="28"/>
      <c r="J148" s="28"/>
      <c r="K148" s="1" t="s">
        <v>464</v>
      </c>
      <c r="L148" s="3">
        <v>1851</v>
      </c>
      <c r="M148" s="3">
        <v>1942</v>
      </c>
      <c r="N148" s="1" t="s">
        <v>465</v>
      </c>
      <c r="O148" s="10">
        <f>IF(OR(C148="",C148=" "),"",1)</f>
        <v>1</v>
      </c>
      <c r="P148" s="10" t="str">
        <f>IF(AND(O148=1,O149=1,C148=C149),1,"")</f>
        <v/>
      </c>
      <c r="Q148" s="10">
        <f>IF(OR(D148="",D148=" "),"",1)</f>
        <v>1</v>
      </c>
      <c r="R148" s="10" t="str">
        <f>IF(AND(Q148=1,Q149=1,D148=D149),1,"")</f>
        <v/>
      </c>
      <c r="S148" s="10" t="str">
        <f>IF(OR(F148="",F148=" "),"",1)</f>
        <v/>
      </c>
      <c r="T148" s="10" t="str">
        <f>IF(AND(S148=1,S149=1,E148=E149),1,"")</f>
        <v/>
      </c>
      <c r="U148" s="2">
        <f>IF(SUM(O148:S148)&gt;0,1,"")</f>
        <v>1</v>
      </c>
      <c r="V148" s="2">
        <f>IF(AND(O148=1,Q148=1),1,"")</f>
        <v>1</v>
      </c>
      <c r="W148" s="10"/>
      <c r="X148" s="10"/>
      <c r="Y148" s="10"/>
      <c r="Z148" s="10"/>
      <c r="AA148" s="10"/>
      <c r="AB148" s="2"/>
      <c r="AC148" s="2"/>
      <c r="AD148" s="10"/>
      <c r="AE148" s="2"/>
      <c r="AF148" s="2"/>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row>
    <row r="149" spans="1:101" x14ac:dyDescent="0.25">
      <c r="A149" s="1">
        <v>1381</v>
      </c>
      <c r="B149" s="1"/>
      <c r="C149" s="30"/>
      <c r="D149" s="28">
        <v>662043</v>
      </c>
      <c r="E149" s="28"/>
      <c r="F149" s="28"/>
      <c r="G149" s="28"/>
      <c r="H149" s="28"/>
      <c r="I149" s="28"/>
      <c r="J149" s="28"/>
      <c r="K149" s="1" t="s">
        <v>466</v>
      </c>
      <c r="L149" s="25" t="s">
        <v>467</v>
      </c>
      <c r="M149" s="25" t="s">
        <v>468</v>
      </c>
      <c r="N149" s="1" t="s">
        <v>1</v>
      </c>
      <c r="O149" s="10" t="str">
        <f>IF(OR(C149="",C149=" "),"",1)</f>
        <v/>
      </c>
      <c r="P149" s="10" t="str">
        <f>IF(AND(O149=1,O150=1,C149=C150),1,"")</f>
        <v/>
      </c>
      <c r="Q149" s="10">
        <f>IF(OR(D149="",D149=" "),"",1)</f>
        <v>1</v>
      </c>
      <c r="R149" s="10" t="str">
        <f>IF(AND(Q149=1,Q150=1,D149=D150),1,"")</f>
        <v/>
      </c>
      <c r="S149" s="10" t="str">
        <f>IF(OR(F149="",F149=" "),"",1)</f>
        <v/>
      </c>
      <c r="T149" s="10" t="str">
        <f>IF(AND(S149=1,S150=1,E149=E150),1,"")</f>
        <v/>
      </c>
      <c r="U149" s="2">
        <f>IF(SUM(O149:S149)&gt;0,1,"")</f>
        <v>1</v>
      </c>
      <c r="V149" s="2" t="str">
        <f>IF(AND(O149=1,Q149=1),1,"")</f>
        <v/>
      </c>
      <c r="W149" s="10"/>
      <c r="X149" s="10"/>
      <c r="Y149" s="10"/>
      <c r="Z149" s="10"/>
      <c r="AA149" s="10"/>
      <c r="AB149" s="2"/>
      <c r="AC149" s="2"/>
      <c r="AD149" s="10"/>
      <c r="AE149" s="2"/>
      <c r="AF149" s="2"/>
      <c r="AG149" s="1"/>
      <c r="AH149" s="1"/>
      <c r="AI149" s="1"/>
      <c r="AJ149" s="1"/>
      <c r="AK149" s="1"/>
      <c r="AL149" s="1"/>
      <c r="AM149" s="1"/>
      <c r="AN149" s="1"/>
      <c r="AO149" s="1"/>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11"/>
      <c r="CJ149" s="11"/>
      <c r="CK149" s="11"/>
      <c r="CL149" s="11"/>
      <c r="CM149" s="11"/>
      <c r="CN149" s="11"/>
      <c r="CO149" s="11"/>
      <c r="CP149" s="11"/>
      <c r="CQ149" s="11"/>
      <c r="CR149" s="11"/>
      <c r="CS149" s="11"/>
      <c r="CT149" s="11"/>
      <c r="CU149" s="1"/>
      <c r="CV149" s="1"/>
      <c r="CW149" s="1"/>
    </row>
    <row r="150" spans="1:101" x14ac:dyDescent="0.25">
      <c r="A150" s="1">
        <v>1372</v>
      </c>
      <c r="B150" s="1"/>
      <c r="C150" s="33">
        <v>210934</v>
      </c>
      <c r="D150" s="28">
        <v>662036</v>
      </c>
      <c r="E150" s="28"/>
      <c r="F150" s="28"/>
      <c r="G150" s="28"/>
      <c r="H150" s="28"/>
      <c r="I150" s="28"/>
      <c r="J150" s="28"/>
      <c r="K150" s="1" t="s">
        <v>469</v>
      </c>
      <c r="L150" s="2">
        <v>1842</v>
      </c>
      <c r="M150" s="3">
        <v>1868</v>
      </c>
      <c r="N150" s="1" t="s">
        <v>470</v>
      </c>
      <c r="O150" s="10">
        <f>IF(OR(C150="",C150=" "),"",1)</f>
        <v>1</v>
      </c>
      <c r="P150" s="10" t="str">
        <f>IF(AND(O150=1,O151=1,C150=C151),1,"")</f>
        <v/>
      </c>
      <c r="Q150" s="10">
        <f>IF(OR(D150="",D150=" "),"",1)</f>
        <v>1</v>
      </c>
      <c r="R150" s="10" t="str">
        <f>IF(AND(Q150=1,Q151=1,D150=D151),1,"")</f>
        <v/>
      </c>
      <c r="S150" s="10" t="str">
        <f>IF(OR(F150="",F150=" "),"",1)</f>
        <v/>
      </c>
      <c r="T150" s="10" t="str">
        <f>IF(AND(S150=1,S151=1,E150=E151),1,"")</f>
        <v/>
      </c>
      <c r="U150" s="2">
        <f>IF(SUM(O150:S150)&gt;0,1,"")</f>
        <v>1</v>
      </c>
      <c r="V150" s="2">
        <f>IF(AND(O150=1,Q150=1),1,"")</f>
        <v>1</v>
      </c>
      <c r="W150" s="10"/>
      <c r="X150" s="10"/>
      <c r="Y150" s="10"/>
      <c r="Z150" s="10"/>
      <c r="AA150" s="10"/>
      <c r="AB150" s="2"/>
      <c r="AC150" s="2"/>
      <c r="AD150" s="10"/>
      <c r="AE150" s="2"/>
      <c r="AF150" s="2"/>
      <c r="AG150" s="1"/>
      <c r="AH150" s="1"/>
      <c r="AI150" s="1"/>
      <c r="AJ150" s="1"/>
      <c r="AK150" s="1"/>
      <c r="AL150" s="1"/>
      <c r="AM150" s="1"/>
      <c r="AN150" s="1"/>
      <c r="AO150" s="1"/>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11"/>
      <c r="CJ150" s="11"/>
      <c r="CK150" s="11"/>
      <c r="CL150" s="11"/>
      <c r="CM150" s="11"/>
      <c r="CN150" s="11"/>
      <c r="CO150" s="11"/>
      <c r="CP150" s="11"/>
      <c r="CQ150" s="11"/>
      <c r="CR150" s="11"/>
      <c r="CS150" s="11"/>
      <c r="CT150" s="11"/>
      <c r="CU150" s="1"/>
      <c r="CV150" s="1"/>
      <c r="CW150" s="1"/>
    </row>
    <row r="151" spans="1:101" x14ac:dyDescent="0.25">
      <c r="A151" s="1">
        <v>1372</v>
      </c>
      <c r="B151" s="1"/>
      <c r="C151" s="33"/>
      <c r="D151" s="28">
        <v>662035</v>
      </c>
      <c r="E151" s="28"/>
      <c r="F151" s="28"/>
      <c r="G151" s="28"/>
      <c r="H151" s="28"/>
      <c r="I151" s="28"/>
      <c r="J151" s="28"/>
      <c r="K151" s="1" t="s">
        <v>471</v>
      </c>
      <c r="L151" s="2">
        <v>1838</v>
      </c>
      <c r="M151" s="3">
        <v>1866</v>
      </c>
      <c r="N151" s="1" t="s">
        <v>472</v>
      </c>
      <c r="O151" s="10" t="str">
        <f>IF(OR(C151="",C151=" "),"",1)</f>
        <v/>
      </c>
      <c r="P151" s="10" t="str">
        <f>IF(AND(O151=1,O152=1,C151=C152),1,"")</f>
        <v/>
      </c>
      <c r="Q151" s="10">
        <f>IF(OR(D151="",D151=" "),"",1)</f>
        <v>1</v>
      </c>
      <c r="R151" s="10" t="str">
        <f>IF(AND(Q151=1,Q152=1,D151=D152),1,"")</f>
        <v/>
      </c>
      <c r="S151" s="10" t="str">
        <f>IF(OR(F151="",F151=" "),"",1)</f>
        <v/>
      </c>
      <c r="T151" s="10" t="str">
        <f>IF(AND(S151=1,S152=1,E151=E152),1,"")</f>
        <v/>
      </c>
      <c r="U151" s="2">
        <f>IF(SUM(O151:S151)&gt;0,1,"")</f>
        <v>1</v>
      </c>
      <c r="V151" s="2" t="str">
        <f>IF(AND(O151=1,Q151=1),1,"")</f>
        <v/>
      </c>
      <c r="W151" s="10"/>
      <c r="X151" s="10"/>
      <c r="Y151" s="10"/>
      <c r="Z151" s="10"/>
      <c r="AA151" s="10"/>
      <c r="AB151" s="2"/>
      <c r="AC151" s="2"/>
      <c r="AD151" s="10"/>
      <c r="AE151" s="2"/>
      <c r="AF151" s="2"/>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row>
    <row r="152" spans="1:101" x14ac:dyDescent="0.25">
      <c r="A152" s="1">
        <v>1371</v>
      </c>
      <c r="B152" s="1"/>
      <c r="C152" s="30">
        <v>210940</v>
      </c>
      <c r="D152" s="28">
        <v>662034</v>
      </c>
      <c r="E152" s="28"/>
      <c r="F152" s="28"/>
      <c r="G152" s="28"/>
      <c r="H152" s="28"/>
      <c r="I152" s="28"/>
      <c r="J152" s="28"/>
      <c r="K152" s="1" t="s">
        <v>473</v>
      </c>
      <c r="L152" s="25" t="s">
        <v>474</v>
      </c>
      <c r="M152" s="25" t="s">
        <v>475</v>
      </c>
      <c r="N152" s="1" t="s">
        <v>470</v>
      </c>
      <c r="O152" s="10">
        <f>IF(OR(C152="",C152=" "),"",1)</f>
        <v>1</v>
      </c>
      <c r="P152" s="10" t="str">
        <f>IF(AND(O152=1,O153=1,C152=C153),1,"")</f>
        <v/>
      </c>
      <c r="Q152" s="10">
        <f>IF(OR(D152="",D152=" "),"",1)</f>
        <v>1</v>
      </c>
      <c r="R152" s="10" t="str">
        <f>IF(AND(Q152=1,Q153=1,D152=D153),1,"")</f>
        <v/>
      </c>
      <c r="S152" s="10" t="str">
        <f>IF(OR(F152="",F152=" "),"",1)</f>
        <v/>
      </c>
      <c r="T152" s="10" t="str">
        <f>IF(AND(S152=1,S153=1,E152=E153),1,"")</f>
        <v/>
      </c>
      <c r="U152" s="2">
        <f>IF(SUM(O152:S152)&gt;0,1,"")</f>
        <v>1</v>
      </c>
      <c r="V152" s="2">
        <f>IF(AND(O152=1,Q152=1),1,"")</f>
        <v>1</v>
      </c>
      <c r="W152" s="10"/>
      <c r="X152" s="10"/>
      <c r="Y152" s="10"/>
      <c r="Z152" s="10"/>
      <c r="AA152" s="10"/>
      <c r="AB152" s="2"/>
      <c r="AC152" s="2"/>
      <c r="AD152" s="10"/>
      <c r="AE152" s="2"/>
      <c r="AF152" s="2"/>
      <c r="AG152" s="1"/>
    </row>
    <row r="153" spans="1:101" x14ac:dyDescent="0.25">
      <c r="A153" s="1"/>
      <c r="B153" s="1"/>
      <c r="C153" s="2">
        <v>210948</v>
      </c>
      <c r="D153" s="28"/>
      <c r="E153" s="28"/>
      <c r="F153" s="28"/>
      <c r="G153" s="28"/>
      <c r="H153" s="28"/>
      <c r="I153" s="28"/>
      <c r="J153" s="28"/>
      <c r="K153" s="1" t="s">
        <v>476</v>
      </c>
      <c r="L153" s="1" t="s">
        <v>477</v>
      </c>
      <c r="M153" s="1" t="s">
        <v>478</v>
      </c>
      <c r="N153" s="1"/>
      <c r="O153" s="10">
        <f>IF(OR(C153="",C153=" "),"",1)</f>
        <v>1</v>
      </c>
      <c r="P153" s="10" t="str">
        <f>IF(AND(O153=1,O154=1,C153=C154),1,"")</f>
        <v/>
      </c>
      <c r="Q153" s="10" t="str">
        <f>IF(OR(D153="",D153=" "),"",1)</f>
        <v/>
      </c>
      <c r="R153" s="10" t="str">
        <f>IF(AND(Q153=1,Q154=1,D153=D154),1,"")</f>
        <v/>
      </c>
      <c r="S153" s="10" t="str">
        <f>IF(OR(F153="",F153=" "),"",1)</f>
        <v/>
      </c>
      <c r="T153" s="10" t="str">
        <f>IF(AND(S153=1,S154=1,E153=E154),1,"")</f>
        <v/>
      </c>
      <c r="U153" s="2">
        <f>IF(SUM(O153:S153)&gt;0,1,"")</f>
        <v>1</v>
      </c>
      <c r="V153" s="2" t="str">
        <f>IF(AND(O153=1,Q153=1),1,"")</f>
        <v/>
      </c>
      <c r="W153" s="10"/>
      <c r="X153" s="10"/>
      <c r="Y153" s="10"/>
      <c r="Z153" s="10"/>
      <c r="AA153" s="10"/>
      <c r="AB153" s="2"/>
      <c r="AC153" s="2"/>
      <c r="AD153" s="10"/>
      <c r="AE153" s="2"/>
      <c r="AF153" s="2"/>
      <c r="AG153" s="1"/>
    </row>
    <row r="154" spans="1:101" x14ac:dyDescent="0.25">
      <c r="A154" s="1"/>
      <c r="B154" s="1"/>
      <c r="C154" s="2">
        <v>210957</v>
      </c>
      <c r="D154" s="28"/>
      <c r="E154" s="28"/>
      <c r="F154" s="28"/>
      <c r="G154" s="28"/>
      <c r="H154" s="28"/>
      <c r="I154" s="28"/>
      <c r="J154" s="28"/>
      <c r="K154" s="1" t="s">
        <v>479</v>
      </c>
      <c r="L154" s="1" t="s">
        <v>480</v>
      </c>
      <c r="M154" s="1" t="s">
        <v>481</v>
      </c>
      <c r="N154" s="1"/>
      <c r="O154" s="10">
        <f>IF(OR(C154="",C154=" "),"",1)</f>
        <v>1</v>
      </c>
      <c r="P154" s="10" t="str">
        <f>IF(AND(O154=1,O155=1,C154=C155),1,"")</f>
        <v/>
      </c>
      <c r="Q154" s="10" t="str">
        <f>IF(OR(D154="",D154=" "),"",1)</f>
        <v/>
      </c>
      <c r="R154" s="10" t="str">
        <f>IF(AND(Q154=1,Q155=1,D154=D155),1,"")</f>
        <v/>
      </c>
      <c r="S154" s="10" t="str">
        <f>IF(OR(F154="",F154=" "),"",1)</f>
        <v/>
      </c>
      <c r="T154" s="10" t="str">
        <f>IF(AND(S154=1,S155=1,E154=E155),1,"")</f>
        <v/>
      </c>
      <c r="U154" s="2">
        <f>IF(SUM(O154:S154)&gt;0,1,"")</f>
        <v>1</v>
      </c>
      <c r="V154" s="2" t="str">
        <f>IF(AND(O154=1,Q154=1),1,"")</f>
        <v/>
      </c>
      <c r="W154" s="10"/>
      <c r="X154" s="10"/>
      <c r="Y154" s="10"/>
      <c r="Z154" s="10"/>
      <c r="AA154" s="10"/>
      <c r="AB154" s="2"/>
      <c r="AC154" s="2"/>
      <c r="AD154" s="10"/>
      <c r="AE154" s="2"/>
      <c r="AF154" s="2"/>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row>
    <row r="155" spans="1:101" x14ac:dyDescent="0.25">
      <c r="A155" s="1">
        <v>1313</v>
      </c>
      <c r="B155" s="1"/>
      <c r="C155" s="2">
        <v>210954</v>
      </c>
      <c r="D155" s="28">
        <v>661899</v>
      </c>
      <c r="E155" s="28"/>
      <c r="F155" s="28"/>
      <c r="G155" s="28"/>
      <c r="H155" s="28"/>
      <c r="I155" s="28"/>
      <c r="J155" s="28"/>
      <c r="K155" s="1" t="s">
        <v>1026</v>
      </c>
      <c r="L155" s="25" t="s">
        <v>71</v>
      </c>
      <c r="M155" s="25" t="s">
        <v>133</v>
      </c>
      <c r="N155" s="1" t="s">
        <v>482</v>
      </c>
      <c r="O155" s="10">
        <f>IF(OR(C155="",C155=" "),"",1)</f>
        <v>1</v>
      </c>
      <c r="P155" s="10" t="str">
        <f>IF(AND(O155=1,O156=1,C155=C156),1,"")</f>
        <v/>
      </c>
      <c r="Q155" s="10">
        <f>IF(OR(D155="",D155=" "),"",1)</f>
        <v>1</v>
      </c>
      <c r="R155" s="10" t="str">
        <f>IF(AND(Q155=1,Q156=1,D155=D156),1,"")</f>
        <v/>
      </c>
      <c r="S155" s="10" t="str">
        <f>IF(OR(F155="",F155=" "),"",1)</f>
        <v/>
      </c>
      <c r="T155" s="10" t="str">
        <f>IF(AND(S155=1,S156=1,E155=E156),1,"")</f>
        <v/>
      </c>
      <c r="U155" s="2">
        <f>IF(SUM(O155:S155)&gt;0,1,"")</f>
        <v>1</v>
      </c>
      <c r="V155" s="2">
        <f>IF(AND(O155=1,Q155=1),1,"")</f>
        <v>1</v>
      </c>
      <c r="W155" s="10"/>
      <c r="X155" s="10"/>
      <c r="Y155" s="10"/>
      <c r="Z155" s="10"/>
      <c r="AA155" s="10"/>
      <c r="AB155" s="2"/>
      <c r="AC155" s="2"/>
      <c r="AD155" s="10"/>
      <c r="AE155" s="2"/>
      <c r="AF155" s="2"/>
      <c r="AG155" s="1"/>
      <c r="AH155" s="1"/>
      <c r="AI155" s="1"/>
      <c r="AJ155" s="1"/>
      <c r="AK155" s="1"/>
      <c r="AL155" s="1"/>
      <c r="AM155" s="1"/>
      <c r="AN155" s="1"/>
      <c r="AO155" s="1"/>
    </row>
    <row r="156" spans="1:101" x14ac:dyDescent="0.25">
      <c r="A156" s="1">
        <v>1482</v>
      </c>
      <c r="B156" s="1"/>
      <c r="C156" s="30">
        <v>210946</v>
      </c>
      <c r="D156" s="28">
        <v>662541</v>
      </c>
      <c r="E156" s="28"/>
      <c r="F156" s="28"/>
      <c r="G156" s="28"/>
      <c r="H156" s="28"/>
      <c r="I156" s="28"/>
      <c r="J156" s="28"/>
      <c r="K156" s="1" t="s">
        <v>483</v>
      </c>
      <c r="L156" s="25" t="s">
        <v>484</v>
      </c>
      <c r="M156" s="24" t="s">
        <v>485</v>
      </c>
      <c r="N156" s="1" t="s">
        <v>162</v>
      </c>
      <c r="O156" s="10">
        <f>IF(OR(C156="",C156=" "),"",1)</f>
        <v>1</v>
      </c>
      <c r="P156" s="10" t="str">
        <f>IF(AND(O156=1,O157=1,C156=C157),1,"")</f>
        <v/>
      </c>
      <c r="Q156" s="10">
        <f>IF(OR(D156="",D156=" "),"",1)</f>
        <v>1</v>
      </c>
      <c r="R156" s="10" t="str">
        <f>IF(AND(Q156=1,Q157=1,D156=D157),1,"")</f>
        <v/>
      </c>
      <c r="S156" s="10" t="str">
        <f>IF(OR(F156="",F156=" "),"",1)</f>
        <v/>
      </c>
      <c r="T156" s="10" t="str">
        <f>IF(AND(S156=1,S157=1,E156=E157),1,"")</f>
        <v/>
      </c>
      <c r="U156" s="2">
        <f>IF(SUM(O156:S156)&gt;0,1,"")</f>
        <v>1</v>
      </c>
      <c r="V156" s="2">
        <f>IF(AND(O156=1,Q156=1),1,"")</f>
        <v>1</v>
      </c>
      <c r="W156" s="10"/>
      <c r="X156" s="10"/>
      <c r="Y156" s="10"/>
      <c r="Z156" s="10"/>
      <c r="AA156" s="10"/>
      <c r="AB156" s="2"/>
      <c r="AC156" s="2"/>
      <c r="AD156" s="10"/>
      <c r="AE156" s="2"/>
      <c r="AF156" s="2"/>
      <c r="AG156" s="1"/>
      <c r="AH156" s="1"/>
      <c r="AI156" s="1"/>
      <c r="AJ156" s="1"/>
      <c r="AK156" s="1"/>
      <c r="AL156" s="1"/>
      <c r="AM156" s="1"/>
      <c r="AN156" s="1"/>
      <c r="AO156" s="1"/>
    </row>
    <row r="157" spans="1:101" x14ac:dyDescent="0.25">
      <c r="A157" s="1">
        <v>1313</v>
      </c>
      <c r="B157" s="1"/>
      <c r="C157" s="30"/>
      <c r="D157" s="28">
        <v>661900</v>
      </c>
      <c r="E157" s="28"/>
      <c r="F157" s="28"/>
      <c r="G157" s="28"/>
      <c r="H157" s="28"/>
      <c r="I157" s="28"/>
      <c r="J157" s="28"/>
      <c r="K157" s="1" t="s">
        <v>1027</v>
      </c>
      <c r="L157" s="25" t="s">
        <v>70</v>
      </c>
      <c r="M157" s="25" t="s">
        <v>50</v>
      </c>
      <c r="N157" s="1" t="s">
        <v>482</v>
      </c>
      <c r="O157" s="10" t="str">
        <f>IF(OR(C157="",C157=" "),"",1)</f>
        <v/>
      </c>
      <c r="P157" s="10" t="str">
        <f>IF(AND(O157=1,O158=1,C157=C158),1,"")</f>
        <v/>
      </c>
      <c r="Q157" s="10">
        <f>IF(OR(D157="",D157=" "),"",1)</f>
        <v>1</v>
      </c>
      <c r="R157" s="10" t="str">
        <f>IF(AND(Q157=1,Q158=1,D157=D158),1,"")</f>
        <v/>
      </c>
      <c r="S157" s="10" t="str">
        <f>IF(OR(F157="",F157=" "),"",1)</f>
        <v/>
      </c>
      <c r="T157" s="10" t="str">
        <f>IF(AND(S157=1,S158=1,E157=E158),1,"")</f>
        <v/>
      </c>
      <c r="U157" s="2">
        <f>IF(SUM(O157:S157)&gt;0,1,"")</f>
        <v>1</v>
      </c>
      <c r="V157" s="2" t="str">
        <f>IF(AND(O157=1,Q157=1),1,"")</f>
        <v/>
      </c>
      <c r="W157" s="10"/>
      <c r="X157" s="10"/>
      <c r="Y157" s="10"/>
      <c r="Z157" s="10"/>
      <c r="AA157" s="10"/>
      <c r="AB157" s="2"/>
      <c r="AC157" s="2"/>
      <c r="AD157" s="10"/>
      <c r="AE157" s="2"/>
      <c r="AF157" s="2"/>
      <c r="AG157" s="1"/>
      <c r="AH157" s="1"/>
      <c r="AI157" s="1"/>
      <c r="AJ157" s="1"/>
      <c r="AK157" s="1"/>
      <c r="AL157" s="1"/>
      <c r="AM157" s="1"/>
      <c r="AN157" s="1"/>
      <c r="AO157" s="1"/>
    </row>
    <row r="158" spans="1:101" x14ac:dyDescent="0.25">
      <c r="A158" s="1">
        <v>1321</v>
      </c>
      <c r="B158" s="1"/>
      <c r="C158" s="30"/>
      <c r="D158" s="28">
        <v>661907</v>
      </c>
      <c r="E158" s="28"/>
      <c r="F158" s="28"/>
      <c r="G158" s="28"/>
      <c r="H158" s="28"/>
      <c r="I158" s="28"/>
      <c r="J158" s="28"/>
      <c r="K158" s="1" t="s">
        <v>486</v>
      </c>
      <c r="L158" s="25" t="s">
        <v>487</v>
      </c>
      <c r="M158" s="25" t="s">
        <v>488</v>
      </c>
      <c r="N158" s="1" t="s">
        <v>489</v>
      </c>
      <c r="O158" s="10" t="str">
        <f>IF(OR(C158="",C158=" "),"",1)</f>
        <v/>
      </c>
      <c r="P158" s="10" t="str">
        <f>IF(AND(O158=1,O159=1,C158=C159),1,"")</f>
        <v/>
      </c>
      <c r="Q158" s="10">
        <f>IF(OR(D158="",D158=" "),"",1)</f>
        <v>1</v>
      </c>
      <c r="R158" s="10" t="str">
        <f>IF(AND(Q158=1,Q159=1,D158=D159),1,"")</f>
        <v/>
      </c>
      <c r="S158" s="10" t="str">
        <f>IF(OR(F158="",F158=" "),"",1)</f>
        <v/>
      </c>
      <c r="T158" s="10" t="str">
        <f>IF(AND(S158=1,S159=1,E158=E159),1,"")</f>
        <v/>
      </c>
      <c r="U158" s="2">
        <f>IF(SUM(O158:S158)&gt;0,1,"")</f>
        <v>1</v>
      </c>
      <c r="V158" s="2" t="str">
        <f>IF(AND(O158=1,Q158=1),1,"")</f>
        <v/>
      </c>
      <c r="W158" s="10"/>
      <c r="X158" s="10"/>
      <c r="Y158" s="10"/>
      <c r="Z158" s="10"/>
      <c r="AA158" s="10"/>
      <c r="AB158" s="2"/>
      <c r="AC158" s="2"/>
      <c r="AD158" s="10"/>
      <c r="AE158" s="2"/>
      <c r="AF158" s="2"/>
      <c r="AG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row>
    <row r="159" spans="1:101" x14ac:dyDescent="0.25">
      <c r="A159" s="1">
        <v>1319</v>
      </c>
      <c r="B159" s="1"/>
      <c r="C159" s="30"/>
      <c r="D159" s="28">
        <v>661905</v>
      </c>
      <c r="E159" s="28"/>
      <c r="F159" s="28"/>
      <c r="G159" s="28"/>
      <c r="H159" s="28"/>
      <c r="I159" s="28"/>
      <c r="J159" s="28"/>
      <c r="K159" s="1" t="s">
        <v>490</v>
      </c>
      <c r="L159" s="25"/>
      <c r="M159" s="25"/>
      <c r="N159" s="1" t="s">
        <v>491</v>
      </c>
      <c r="O159" s="10" t="str">
        <f>IF(OR(C159="",C159=" "),"",1)</f>
        <v/>
      </c>
      <c r="P159" s="10" t="str">
        <f>IF(AND(O159=1,O160=1,C159=C160),1,"")</f>
        <v/>
      </c>
      <c r="Q159" s="10">
        <f>IF(OR(D159="",D159=" "),"",1)</f>
        <v>1</v>
      </c>
      <c r="R159" s="10" t="str">
        <f>IF(AND(Q159=1,Q160=1,D159=D160),1,"")</f>
        <v/>
      </c>
      <c r="S159" s="10" t="str">
        <f>IF(OR(F159="",F159=" "),"",1)</f>
        <v/>
      </c>
      <c r="T159" s="10" t="str">
        <f>IF(AND(S159=1,S160=1,E159=E160),1,"")</f>
        <v/>
      </c>
      <c r="U159" s="2">
        <f>IF(SUM(O159:S159)&gt;0,1,"")</f>
        <v>1</v>
      </c>
      <c r="V159" s="2" t="str">
        <f>IF(AND(O159=1,Q159=1),1,"")</f>
        <v/>
      </c>
      <c r="W159" s="10"/>
      <c r="X159" s="10"/>
      <c r="Y159" s="10"/>
      <c r="Z159" s="10"/>
      <c r="AA159" s="10"/>
      <c r="AB159" s="2"/>
      <c r="AC159" s="2"/>
      <c r="AD159" s="10"/>
      <c r="AE159" s="2"/>
      <c r="AF159" s="2"/>
      <c r="AG159" s="1"/>
      <c r="AH159" s="1"/>
      <c r="AI159" s="1"/>
      <c r="AJ159" s="1"/>
      <c r="AK159" s="1"/>
      <c r="AL159" s="1"/>
      <c r="AM159" s="1"/>
      <c r="AN159" s="1"/>
      <c r="AO159" s="1"/>
    </row>
    <row r="160" spans="1:101" x14ac:dyDescent="0.25">
      <c r="A160" s="1">
        <v>1324</v>
      </c>
      <c r="B160" s="1"/>
      <c r="C160" s="30"/>
      <c r="D160" s="28">
        <v>661911</v>
      </c>
      <c r="E160" s="28"/>
      <c r="F160" s="28"/>
      <c r="G160" s="28"/>
      <c r="H160" s="28"/>
      <c r="I160" s="28"/>
      <c r="J160" s="28"/>
      <c r="K160" s="1" t="s">
        <v>492</v>
      </c>
      <c r="L160" s="25" t="s">
        <v>493</v>
      </c>
      <c r="M160" s="24" t="s">
        <v>494</v>
      </c>
      <c r="N160" s="1" t="s">
        <v>489</v>
      </c>
      <c r="O160" s="10" t="str">
        <f>IF(OR(C160="",C160=" "),"",1)</f>
        <v/>
      </c>
      <c r="P160" s="10" t="str">
        <f>IF(AND(O160=1,O161=1,C160=C161),1,"")</f>
        <v/>
      </c>
      <c r="Q160" s="10">
        <f>IF(OR(D160="",D160=" "),"",1)</f>
        <v>1</v>
      </c>
      <c r="R160" s="10" t="str">
        <f>IF(AND(Q160=1,Q161=1,D160=D161),1,"")</f>
        <v/>
      </c>
      <c r="S160" s="10" t="str">
        <f>IF(OR(F160="",F160=" "),"",1)</f>
        <v/>
      </c>
      <c r="T160" s="10" t="str">
        <f>IF(AND(S160=1,S161=1,E160=E161),1,"")</f>
        <v/>
      </c>
      <c r="U160" s="2">
        <f>IF(SUM(O160:S160)&gt;0,1,"")</f>
        <v>1</v>
      </c>
      <c r="V160" s="2" t="str">
        <f>IF(AND(O160=1,Q160=1),1,"")</f>
        <v/>
      </c>
      <c r="W160" s="10"/>
      <c r="X160" s="10"/>
      <c r="Y160" s="10"/>
      <c r="Z160" s="10"/>
      <c r="AA160" s="10"/>
      <c r="AB160" s="2"/>
      <c r="AC160" s="2"/>
      <c r="AD160" s="10"/>
      <c r="AE160" s="2"/>
      <c r="AF160" s="2"/>
      <c r="AG160" s="1"/>
      <c r="AH160" s="1"/>
      <c r="AI160" s="1"/>
      <c r="AJ160" s="1"/>
      <c r="AK160" s="1"/>
      <c r="AL160" s="1"/>
      <c r="AM160" s="1"/>
      <c r="AN160" s="1"/>
      <c r="AO160" s="1"/>
    </row>
    <row r="161" spans="1:41" x14ac:dyDescent="0.25">
      <c r="A161" s="1">
        <v>1481</v>
      </c>
      <c r="B161" s="1"/>
      <c r="C161" s="30">
        <v>210947</v>
      </c>
      <c r="D161" s="28">
        <v>662412</v>
      </c>
      <c r="E161" s="28"/>
      <c r="F161" s="28"/>
      <c r="G161" s="28"/>
      <c r="H161" s="28"/>
      <c r="I161" s="28"/>
      <c r="J161" s="28"/>
      <c r="K161" s="1" t="s">
        <v>495</v>
      </c>
      <c r="L161" s="25" t="s">
        <v>496</v>
      </c>
      <c r="M161" s="25" t="s">
        <v>66</v>
      </c>
      <c r="N161" s="1" t="s">
        <v>162</v>
      </c>
      <c r="O161" s="10">
        <f>IF(OR(C161="",C161=" "),"",1)</f>
        <v>1</v>
      </c>
      <c r="P161" s="10" t="str">
        <f>IF(AND(O161=1,O162=1,C161=C162),1,"")</f>
        <v/>
      </c>
      <c r="Q161" s="10">
        <f>IF(OR(D161="",D161=" "),"",1)</f>
        <v>1</v>
      </c>
      <c r="R161" s="10" t="str">
        <f>IF(AND(Q161=1,Q162=1,D161=D162),1,"")</f>
        <v/>
      </c>
      <c r="S161" s="10" t="str">
        <f>IF(OR(F161="",F161=" "),"",1)</f>
        <v/>
      </c>
      <c r="T161" s="10" t="str">
        <f>IF(AND(S161=1,S162=1,E161=E162),1,"")</f>
        <v/>
      </c>
      <c r="U161" s="2">
        <f>IF(SUM(O161:S161)&gt;0,1,"")</f>
        <v>1</v>
      </c>
      <c r="V161" s="2">
        <f>IF(AND(O161=1,Q161=1),1,"")</f>
        <v>1</v>
      </c>
      <c r="W161" s="10"/>
      <c r="X161" s="10"/>
      <c r="Y161" s="10"/>
      <c r="Z161" s="10"/>
      <c r="AA161" s="10"/>
      <c r="AB161" s="2"/>
      <c r="AC161" s="2"/>
      <c r="AD161" s="10"/>
      <c r="AE161" s="2"/>
      <c r="AF161" s="2"/>
      <c r="AG161" s="1"/>
      <c r="AH161" s="1"/>
      <c r="AI161" s="1"/>
      <c r="AJ161" s="1"/>
      <c r="AK161" s="1"/>
      <c r="AL161" s="1"/>
      <c r="AM161" s="1"/>
      <c r="AN161" s="1"/>
      <c r="AO161" s="1"/>
    </row>
    <row r="162" spans="1:41" x14ac:dyDescent="0.25">
      <c r="A162" s="1">
        <v>1479</v>
      </c>
      <c r="B162" s="1"/>
      <c r="C162" s="30"/>
      <c r="D162" s="28">
        <v>662410</v>
      </c>
      <c r="E162" s="28"/>
      <c r="F162" s="28"/>
      <c r="G162" s="28"/>
      <c r="H162" s="28"/>
      <c r="I162" s="28"/>
      <c r="J162" s="28"/>
      <c r="K162" s="1" t="s">
        <v>497</v>
      </c>
      <c r="L162" s="25" t="s">
        <v>338</v>
      </c>
      <c r="M162" s="25" t="s">
        <v>498</v>
      </c>
      <c r="N162" s="1" t="s">
        <v>162</v>
      </c>
      <c r="O162" s="10" t="str">
        <f>IF(OR(C162="",C162=" "),"",1)</f>
        <v/>
      </c>
      <c r="P162" s="10" t="str">
        <f>IF(AND(O162=1,O163=1,C162=C163),1,"")</f>
        <v/>
      </c>
      <c r="Q162" s="10">
        <f>IF(OR(D162="",D162=" "),"",1)</f>
        <v>1</v>
      </c>
      <c r="R162" s="10" t="str">
        <f>IF(AND(Q162=1,Q163=1,D162=D163),1,"")</f>
        <v/>
      </c>
      <c r="S162" s="10" t="str">
        <f>IF(OR(F162="",F162=" "),"",1)</f>
        <v/>
      </c>
      <c r="T162" s="10" t="str">
        <f>IF(AND(S162=1,S163=1,E162=E163),1,"")</f>
        <v/>
      </c>
      <c r="U162" s="2">
        <f>IF(SUM(O162:S162)&gt;0,1,"")</f>
        <v>1</v>
      </c>
      <c r="V162" s="2" t="str">
        <f>IF(AND(O162=1,Q162=1),1,"")</f>
        <v/>
      </c>
      <c r="W162" s="10"/>
      <c r="X162" s="10"/>
      <c r="Y162" s="10"/>
      <c r="Z162" s="10"/>
      <c r="AA162" s="10"/>
      <c r="AB162" s="2"/>
      <c r="AC162" s="2"/>
      <c r="AD162" s="10"/>
      <c r="AE162" s="2"/>
      <c r="AF162" s="2"/>
      <c r="AG162" s="1"/>
      <c r="AH162" s="1"/>
      <c r="AI162" s="1"/>
      <c r="AJ162" s="1"/>
      <c r="AK162" s="1"/>
      <c r="AL162" s="1"/>
      <c r="AM162" s="1"/>
      <c r="AN162" s="1"/>
      <c r="AO162" s="1"/>
    </row>
    <row r="163" spans="1:41" x14ac:dyDescent="0.25">
      <c r="A163" s="1">
        <v>1315</v>
      </c>
      <c r="B163" s="1"/>
      <c r="C163" s="2">
        <v>210955</v>
      </c>
      <c r="D163" s="28">
        <v>662542</v>
      </c>
      <c r="E163" s="28"/>
      <c r="F163" s="28"/>
      <c r="G163" s="28"/>
      <c r="H163" s="28"/>
      <c r="I163" s="28"/>
      <c r="J163" s="28"/>
      <c r="K163" s="1" t="s">
        <v>499</v>
      </c>
      <c r="L163" s="25" t="s">
        <v>500</v>
      </c>
      <c r="M163" s="25" t="s">
        <v>501</v>
      </c>
      <c r="N163" s="1" t="s">
        <v>502</v>
      </c>
      <c r="O163" s="10">
        <f>IF(OR(C163="",C163=" "),"",1)</f>
        <v>1</v>
      </c>
      <c r="P163" s="10" t="str">
        <f>IF(AND(O163=1,O164=1,C163=C164),1,"")</f>
        <v/>
      </c>
      <c r="Q163" s="10">
        <f>IF(OR(D163="",D163=" "),"",1)</f>
        <v>1</v>
      </c>
      <c r="R163" s="10" t="str">
        <f>IF(AND(Q163=1,Q164=1,D163=D164),1,"")</f>
        <v/>
      </c>
      <c r="S163" s="10" t="str">
        <f>IF(OR(F163="",F163=" "),"",1)</f>
        <v/>
      </c>
      <c r="T163" s="10" t="str">
        <f>IF(AND(S163=1,S164=1,E163=E164),1,"")</f>
        <v/>
      </c>
      <c r="U163" s="2">
        <f>IF(SUM(O163:S163)&gt;0,1,"")</f>
        <v>1</v>
      </c>
      <c r="V163" s="2">
        <f>IF(AND(O163=1,Q163=1),1,"")</f>
        <v>1</v>
      </c>
      <c r="W163" s="10"/>
      <c r="X163" s="10"/>
      <c r="Y163" s="10"/>
      <c r="Z163" s="10"/>
      <c r="AA163" s="10"/>
      <c r="AB163" s="2"/>
      <c r="AC163" s="2"/>
      <c r="AD163" s="10"/>
      <c r="AE163" s="2"/>
      <c r="AF163" s="2"/>
      <c r="AG163" s="1"/>
      <c r="AH163" s="1"/>
      <c r="AI163" s="1"/>
      <c r="AJ163" s="1"/>
      <c r="AK163" s="1"/>
      <c r="AL163" s="1"/>
      <c r="AM163" s="1"/>
      <c r="AN163" s="1"/>
      <c r="AO163" s="1"/>
    </row>
    <row r="164" spans="1:41" x14ac:dyDescent="0.25">
      <c r="A164" s="1">
        <v>1320</v>
      </c>
      <c r="B164" s="1"/>
      <c r="C164" s="2"/>
      <c r="D164" s="28">
        <v>661906</v>
      </c>
      <c r="E164" s="28"/>
      <c r="F164" s="28"/>
      <c r="G164" s="28"/>
      <c r="H164" s="28"/>
      <c r="I164" s="28"/>
      <c r="J164" s="28"/>
      <c r="K164" s="1" t="s">
        <v>503</v>
      </c>
      <c r="L164" s="24" t="s">
        <v>504</v>
      </c>
      <c r="M164" s="25" t="s">
        <v>505</v>
      </c>
      <c r="N164" s="1" t="s">
        <v>489</v>
      </c>
      <c r="O164" s="10" t="str">
        <f>IF(OR(C164="",C164=" "),"",1)</f>
        <v/>
      </c>
      <c r="P164" s="10" t="str">
        <f>IF(AND(O164=1,O165=1,C164=C165),1,"")</f>
        <v/>
      </c>
      <c r="Q164" s="10">
        <f>IF(OR(D164="",D164=" "),"",1)</f>
        <v>1</v>
      </c>
      <c r="R164" s="10" t="str">
        <f>IF(AND(Q164=1,Q165=1,D164=D165),1,"")</f>
        <v/>
      </c>
      <c r="S164" s="10" t="str">
        <f>IF(OR(F164="",F164=" "),"",1)</f>
        <v/>
      </c>
      <c r="T164" s="10" t="str">
        <f>IF(AND(S164=1,S165=1,E164=E165),1,"")</f>
        <v/>
      </c>
      <c r="U164" s="2">
        <f>IF(SUM(O164:S164)&gt;0,1,"")</f>
        <v>1</v>
      </c>
      <c r="V164" s="2" t="str">
        <f>IF(AND(O164=1,Q164=1),1,"")</f>
        <v/>
      </c>
      <c r="W164" s="10"/>
      <c r="X164" s="10"/>
      <c r="Y164" s="10"/>
      <c r="Z164" s="10"/>
      <c r="AA164" s="10"/>
      <c r="AB164" s="2"/>
      <c r="AC164" s="2"/>
      <c r="AD164" s="10"/>
      <c r="AE164" s="2"/>
      <c r="AF164" s="2"/>
      <c r="AG164" s="1"/>
      <c r="AH164" s="1"/>
      <c r="AI164" s="1"/>
      <c r="AJ164" s="1"/>
      <c r="AK164" s="1"/>
      <c r="AL164" s="1"/>
      <c r="AM164" s="1"/>
      <c r="AN164" s="1"/>
      <c r="AO164" s="1"/>
    </row>
    <row r="165" spans="1:41" x14ac:dyDescent="0.25">
      <c r="A165" s="1">
        <v>1322</v>
      </c>
      <c r="B165" s="1"/>
      <c r="C165" s="2"/>
      <c r="D165" s="28">
        <v>661908</v>
      </c>
      <c r="E165" s="28"/>
      <c r="F165" s="28"/>
      <c r="G165" s="28"/>
      <c r="H165" s="28"/>
      <c r="I165" s="28"/>
      <c r="J165" s="28"/>
      <c r="K165" s="1" t="s">
        <v>506</v>
      </c>
      <c r="L165" s="26" t="s">
        <v>507</v>
      </c>
      <c r="M165" s="1" t="s">
        <v>508</v>
      </c>
      <c r="N165" s="1" t="s">
        <v>489</v>
      </c>
      <c r="O165" s="10" t="str">
        <f>IF(OR(C165="",C165=" "),"",1)</f>
        <v/>
      </c>
      <c r="P165" s="10" t="str">
        <f>IF(AND(O165=1,O166=1,C165=C166),1,"")</f>
        <v/>
      </c>
      <c r="Q165" s="10">
        <f>IF(OR(D165="",D165=" "),"",1)</f>
        <v>1</v>
      </c>
      <c r="R165" s="10" t="str">
        <f>IF(AND(Q165=1,Q166=1,D165=D166),1,"")</f>
        <v/>
      </c>
      <c r="S165" s="10" t="str">
        <f>IF(OR(F165="",F165=" "),"",1)</f>
        <v/>
      </c>
      <c r="T165" s="10" t="str">
        <f>IF(AND(S165=1,S166=1,E165=E166),1,"")</f>
        <v/>
      </c>
      <c r="U165" s="2">
        <f>IF(SUM(O165:S165)&gt;0,1,"")</f>
        <v>1</v>
      </c>
      <c r="V165" s="2" t="str">
        <f>IF(AND(O165=1,Q165=1),1,"")</f>
        <v/>
      </c>
      <c r="W165" s="10"/>
      <c r="X165" s="10"/>
      <c r="Y165" s="10"/>
      <c r="Z165" s="10"/>
      <c r="AA165" s="10"/>
      <c r="AB165" s="2"/>
      <c r="AC165" s="2"/>
      <c r="AD165" s="10"/>
      <c r="AE165" s="2"/>
      <c r="AF165" s="2"/>
      <c r="AG165" s="1"/>
      <c r="AH165" s="1"/>
      <c r="AI165" s="1"/>
      <c r="AJ165" s="1"/>
      <c r="AK165" s="1"/>
      <c r="AL165" s="1"/>
      <c r="AM165" s="1"/>
      <c r="AN165" s="1"/>
      <c r="AO165" s="1"/>
    </row>
    <row r="166" spans="1:41" x14ac:dyDescent="0.25">
      <c r="A166" s="1">
        <v>1314</v>
      </c>
      <c r="B166" s="1"/>
      <c r="C166" s="30">
        <v>210956</v>
      </c>
      <c r="D166" s="28">
        <v>661901</v>
      </c>
      <c r="E166" s="28"/>
      <c r="F166" s="28"/>
      <c r="G166" s="28"/>
      <c r="H166" s="28"/>
      <c r="I166" s="28"/>
      <c r="J166" s="28"/>
      <c r="K166" s="1" t="s">
        <v>509</v>
      </c>
      <c r="L166" s="25" t="s">
        <v>510</v>
      </c>
      <c r="M166" s="25" t="s">
        <v>511</v>
      </c>
      <c r="N166" s="1" t="s">
        <v>482</v>
      </c>
      <c r="O166" s="10">
        <f>IF(OR(C166="",C166=" "),"",1)</f>
        <v>1</v>
      </c>
      <c r="P166" s="10" t="str">
        <f>IF(AND(O166=1,O167=1,C166=C167),1,"")</f>
        <v/>
      </c>
      <c r="Q166" s="10">
        <f>IF(OR(D166="",D166=" "),"",1)</f>
        <v>1</v>
      </c>
      <c r="R166" s="10" t="str">
        <f>IF(AND(Q166=1,Q167=1,D166=D167),1,"")</f>
        <v/>
      </c>
      <c r="S166" s="10" t="str">
        <f>IF(OR(F166="",F166=" "),"",1)</f>
        <v/>
      </c>
      <c r="T166" s="10" t="str">
        <f>IF(AND(S166=1,S167=1,E166=E167),1,"")</f>
        <v/>
      </c>
      <c r="U166" s="2">
        <f>IF(SUM(O166:S166)&gt;0,1,"")</f>
        <v>1</v>
      </c>
      <c r="V166" s="2">
        <f>IF(AND(O166=1,Q166=1),1,"")</f>
        <v>1</v>
      </c>
      <c r="W166" s="10"/>
      <c r="X166" s="10"/>
      <c r="Y166" s="10"/>
      <c r="Z166" s="10"/>
      <c r="AA166" s="10"/>
      <c r="AB166" s="2"/>
      <c r="AC166" s="2"/>
      <c r="AD166" s="10"/>
      <c r="AE166" s="2"/>
      <c r="AF166" s="2"/>
      <c r="AG166" s="1"/>
      <c r="AH166" s="1"/>
      <c r="AI166" s="1"/>
      <c r="AJ166" s="1"/>
      <c r="AK166" s="1"/>
      <c r="AL166" s="1"/>
      <c r="AM166" s="1"/>
      <c r="AN166" s="1"/>
      <c r="AO166" s="1"/>
    </row>
    <row r="167" spans="1:41" x14ac:dyDescent="0.25">
      <c r="A167" s="1">
        <v>1483</v>
      </c>
      <c r="B167" s="1"/>
      <c r="C167" s="2">
        <v>210949</v>
      </c>
      <c r="D167" s="28">
        <v>662413</v>
      </c>
      <c r="E167" s="28"/>
      <c r="F167" s="28"/>
      <c r="G167" s="28"/>
      <c r="H167" s="28"/>
      <c r="I167" s="28"/>
      <c r="J167" s="28"/>
      <c r="K167" s="1" t="s">
        <v>512</v>
      </c>
      <c r="L167" s="25" t="s">
        <v>513</v>
      </c>
      <c r="M167" s="25" t="s">
        <v>514</v>
      </c>
      <c r="N167" s="1" t="s">
        <v>162</v>
      </c>
      <c r="O167" s="10">
        <f>IF(OR(C167="",C167=" "),"",1)</f>
        <v>1</v>
      </c>
      <c r="P167" s="10" t="str">
        <f>IF(AND(O167=1,O168=1,C167=C168),1,"")</f>
        <v/>
      </c>
      <c r="Q167" s="10">
        <f>IF(OR(D167="",D167=" "),"",1)</f>
        <v>1</v>
      </c>
      <c r="R167" s="10" t="str">
        <f>IF(AND(Q167=1,Q168=1,D167=D168),1,"")</f>
        <v/>
      </c>
      <c r="S167" s="10" t="str">
        <f>IF(OR(F167="",F167=" "),"",1)</f>
        <v/>
      </c>
      <c r="T167" s="10" t="str">
        <f>IF(AND(S167=1,S168=1,E167=E168),1,"")</f>
        <v/>
      </c>
      <c r="U167" s="2">
        <f>IF(SUM(O167:S167)&gt;0,1,"")</f>
        <v>1</v>
      </c>
      <c r="V167" s="2">
        <f>IF(AND(O167=1,Q167=1),1,"")</f>
        <v>1</v>
      </c>
      <c r="W167" s="10"/>
      <c r="X167" s="10"/>
      <c r="Y167" s="10"/>
      <c r="Z167" s="10"/>
      <c r="AA167" s="10"/>
      <c r="AB167" s="2"/>
      <c r="AC167" s="2"/>
      <c r="AD167" s="10"/>
      <c r="AE167" s="2"/>
      <c r="AF167" s="2"/>
      <c r="AG167" s="1"/>
      <c r="AH167" s="1"/>
      <c r="AI167" s="1"/>
      <c r="AJ167" s="1"/>
      <c r="AK167" s="1"/>
      <c r="AL167" s="1"/>
      <c r="AM167" s="1"/>
      <c r="AN167" s="1"/>
      <c r="AO167" s="1"/>
    </row>
    <row r="168" spans="1:41" x14ac:dyDescent="0.25">
      <c r="A168" s="1">
        <v>1323</v>
      </c>
      <c r="B168" s="1"/>
      <c r="C168" s="2"/>
      <c r="D168" s="28">
        <v>661910</v>
      </c>
      <c r="E168" s="28"/>
      <c r="F168" s="28"/>
      <c r="G168" s="28"/>
      <c r="H168" s="28"/>
      <c r="I168" s="28"/>
      <c r="J168" s="28"/>
      <c r="K168" s="1" t="s">
        <v>515</v>
      </c>
      <c r="L168" s="25" t="s">
        <v>516</v>
      </c>
      <c r="M168" s="24" t="s">
        <v>517</v>
      </c>
      <c r="N168" s="1" t="s">
        <v>518</v>
      </c>
      <c r="O168" s="10" t="str">
        <f>IF(OR(C168="",C168=" "),"",1)</f>
        <v/>
      </c>
      <c r="P168" s="10" t="str">
        <f>IF(AND(O168=1,O169=1,C168=C169),1,"")</f>
        <v/>
      </c>
      <c r="Q168" s="10">
        <f>IF(OR(D168="",D168=" "),"",1)</f>
        <v>1</v>
      </c>
      <c r="R168" s="10" t="str">
        <f>IF(AND(Q168=1,Q169=1,D168=D169),1,"")</f>
        <v/>
      </c>
      <c r="S168" s="10" t="str">
        <f>IF(OR(F168="",F168=" "),"",1)</f>
        <v/>
      </c>
      <c r="T168" s="10" t="str">
        <f>IF(AND(S168=1,S169=1,E168=E169),1,"")</f>
        <v/>
      </c>
      <c r="U168" s="2">
        <f>IF(SUM(O168:S168)&gt;0,1,"")</f>
        <v>1</v>
      </c>
      <c r="V168" s="2" t="str">
        <f>IF(AND(O168=1,Q168=1),1,"")</f>
        <v/>
      </c>
      <c r="W168" s="10"/>
      <c r="X168" s="10"/>
      <c r="Y168" s="10"/>
      <c r="Z168" s="10"/>
      <c r="AA168" s="10"/>
      <c r="AB168" s="2"/>
      <c r="AC168" s="2"/>
      <c r="AD168" s="10"/>
      <c r="AE168" s="2"/>
      <c r="AF168" s="2"/>
      <c r="AG168" s="1"/>
      <c r="AH168" s="1"/>
      <c r="AI168" s="1"/>
      <c r="AJ168" s="1"/>
      <c r="AK168" s="1"/>
      <c r="AL168" s="1"/>
      <c r="AM168" s="1"/>
      <c r="AN168" s="1"/>
      <c r="AO168" s="1"/>
    </row>
    <row r="169" spans="1:41" x14ac:dyDescent="0.25">
      <c r="A169" s="1">
        <v>1313</v>
      </c>
      <c r="B169" s="1"/>
      <c r="C169" s="2"/>
      <c r="D169" s="28">
        <v>661898</v>
      </c>
      <c r="E169" s="28"/>
      <c r="F169" s="28"/>
      <c r="G169" s="28"/>
      <c r="H169" s="28"/>
      <c r="I169" s="28"/>
      <c r="J169" s="28"/>
      <c r="K169" s="1" t="s">
        <v>1028</v>
      </c>
      <c r="L169" s="25" t="s">
        <v>52</v>
      </c>
      <c r="M169" s="25" t="s">
        <v>227</v>
      </c>
      <c r="N169" s="1" t="s">
        <v>482</v>
      </c>
      <c r="O169" s="10" t="str">
        <f>IF(OR(C169="",C169=" "),"",1)</f>
        <v/>
      </c>
      <c r="P169" s="10" t="str">
        <f>IF(AND(O169=1,O170=1,C169=C170),1,"")</f>
        <v/>
      </c>
      <c r="Q169" s="10">
        <f>IF(OR(D169="",D169=" "),"",1)</f>
        <v>1</v>
      </c>
      <c r="R169" s="10" t="str">
        <f>IF(AND(Q169=1,Q170=1,D169=D170),1,"")</f>
        <v/>
      </c>
      <c r="S169" s="10" t="str">
        <f>IF(OR(F169="",F169=" "),"",1)</f>
        <v/>
      </c>
      <c r="T169" s="10" t="str">
        <f>IF(AND(S169=1,S170=1,E169=E170),1,"")</f>
        <v/>
      </c>
      <c r="U169" s="2">
        <f>IF(SUM(O169:S169)&gt;0,1,"")</f>
        <v>1</v>
      </c>
      <c r="V169" s="2" t="str">
        <f>IF(AND(O169=1,Q169=1),1,"")</f>
        <v/>
      </c>
      <c r="W169" s="10"/>
      <c r="X169" s="10"/>
      <c r="Y169" s="10"/>
      <c r="Z169" s="10"/>
      <c r="AA169" s="10"/>
      <c r="AB169" s="2"/>
      <c r="AC169" s="2"/>
      <c r="AD169" s="10"/>
      <c r="AE169" s="2"/>
      <c r="AF169" s="2"/>
      <c r="AG169" s="1"/>
      <c r="AH169" s="1"/>
      <c r="AI169" s="1"/>
      <c r="AJ169" s="1"/>
      <c r="AK169" s="1"/>
      <c r="AL169" s="1"/>
      <c r="AM169" s="1"/>
      <c r="AN169" s="1"/>
      <c r="AO169" s="1"/>
    </row>
    <row r="170" spans="1:41" x14ac:dyDescent="0.25">
      <c r="A170" s="1">
        <v>1251</v>
      </c>
      <c r="B170" s="1"/>
      <c r="C170" s="30">
        <v>210984</v>
      </c>
      <c r="D170" s="28">
        <v>661773</v>
      </c>
      <c r="E170" s="28"/>
      <c r="F170" s="28"/>
      <c r="G170" s="28"/>
      <c r="H170" s="28"/>
      <c r="I170" s="28"/>
      <c r="J170" s="28"/>
      <c r="K170" s="1" t="s">
        <v>519</v>
      </c>
      <c r="L170" s="25" t="s">
        <v>520</v>
      </c>
      <c r="M170" s="25" t="s">
        <v>150</v>
      </c>
      <c r="N170" s="1" t="s">
        <v>1</v>
      </c>
      <c r="O170" s="10">
        <f>IF(OR(C170="",C170=" "),"",1)</f>
        <v>1</v>
      </c>
      <c r="P170" s="10" t="str">
        <f>IF(AND(O170=1,O171=1,C170=C171),1,"")</f>
        <v/>
      </c>
      <c r="Q170" s="10">
        <f>IF(OR(D170="",D170=" "),"",1)</f>
        <v>1</v>
      </c>
      <c r="R170" s="10" t="str">
        <f>IF(AND(Q170=1,Q171=1,D170=D171),1,"")</f>
        <v/>
      </c>
      <c r="S170" s="10" t="str">
        <f>IF(OR(F170="",F170=" "),"",1)</f>
        <v/>
      </c>
      <c r="T170" s="10" t="str">
        <f>IF(AND(S170=1,S171=1,E170=E171),1,"")</f>
        <v/>
      </c>
      <c r="U170" s="2">
        <f>IF(SUM(O170:S170)&gt;0,1,"")</f>
        <v>1</v>
      </c>
      <c r="V170" s="2">
        <f>IF(AND(O170=1,Q170=1),1,"")</f>
        <v>1</v>
      </c>
      <c r="W170" s="10"/>
      <c r="X170" s="10"/>
      <c r="Y170" s="10"/>
      <c r="Z170" s="10"/>
      <c r="AA170" s="10"/>
      <c r="AB170" s="2"/>
      <c r="AC170" s="2"/>
      <c r="AD170" s="10"/>
      <c r="AE170" s="2"/>
      <c r="AF170" s="2"/>
      <c r="AG170" s="1"/>
      <c r="AH170" s="1"/>
      <c r="AI170" s="1"/>
      <c r="AJ170" s="1"/>
      <c r="AK170" s="1"/>
      <c r="AL170" s="1"/>
      <c r="AM170" s="1"/>
      <c r="AN170" s="1"/>
      <c r="AO170" s="1"/>
    </row>
    <row r="171" spans="1:41" x14ac:dyDescent="0.25">
      <c r="A171" s="1">
        <v>1251</v>
      </c>
      <c r="B171" s="1"/>
      <c r="C171" s="30"/>
      <c r="D171" s="28">
        <v>661777</v>
      </c>
      <c r="E171" s="28"/>
      <c r="F171" s="28"/>
      <c r="G171" s="28"/>
      <c r="H171" s="28"/>
      <c r="I171" s="28"/>
      <c r="J171" s="28"/>
      <c r="K171" s="1" t="s">
        <v>521</v>
      </c>
      <c r="L171" s="25" t="s">
        <v>55</v>
      </c>
      <c r="M171" s="25" t="s">
        <v>52</v>
      </c>
      <c r="N171" s="1" t="s">
        <v>1</v>
      </c>
      <c r="O171" s="10" t="str">
        <f>IF(OR(C171="",C171=" "),"",1)</f>
        <v/>
      </c>
      <c r="P171" s="10" t="str">
        <f>IF(AND(O171=1,O172=1,C171=C172),1,"")</f>
        <v/>
      </c>
      <c r="Q171" s="10">
        <f>IF(OR(D171="",D171=" "),"",1)</f>
        <v>1</v>
      </c>
      <c r="R171" s="10" t="str">
        <f>IF(AND(Q171=1,Q172=1,D171=D172),1,"")</f>
        <v/>
      </c>
      <c r="S171" s="10" t="str">
        <f>IF(OR(F171="",F171=" "),"",1)</f>
        <v/>
      </c>
      <c r="T171" s="10" t="str">
        <f>IF(AND(S171=1,S172=1,E171=E172),1,"")</f>
        <v/>
      </c>
      <c r="U171" s="2">
        <f>IF(SUM(O171:S171)&gt;0,1,"")</f>
        <v>1</v>
      </c>
      <c r="V171" s="2" t="str">
        <f>IF(AND(O171=1,Q171=1),1,"")</f>
        <v/>
      </c>
      <c r="W171" s="10"/>
      <c r="X171" s="10"/>
      <c r="Y171" s="10"/>
      <c r="Z171" s="10"/>
      <c r="AA171" s="10"/>
      <c r="AB171" s="2"/>
      <c r="AC171" s="2"/>
      <c r="AD171" s="10"/>
      <c r="AE171" s="2"/>
      <c r="AF171" s="2"/>
      <c r="AG171" s="1"/>
      <c r="AH171" s="1"/>
      <c r="AI171" s="1"/>
      <c r="AJ171" s="1"/>
      <c r="AK171" s="1"/>
      <c r="AL171" s="1"/>
      <c r="AM171" s="1"/>
      <c r="AN171" s="1"/>
      <c r="AO171" s="1"/>
    </row>
    <row r="172" spans="1:41" x14ac:dyDescent="0.25">
      <c r="A172" s="1">
        <v>1251</v>
      </c>
      <c r="B172" s="1"/>
      <c r="C172" s="30"/>
      <c r="D172" s="28">
        <v>661774</v>
      </c>
      <c r="E172" s="28"/>
      <c r="F172" s="28"/>
      <c r="G172" s="28"/>
      <c r="H172" s="28"/>
      <c r="I172" s="28"/>
      <c r="J172" s="28"/>
      <c r="K172" s="1" t="s">
        <v>522</v>
      </c>
      <c r="L172" s="25" t="s">
        <v>97</v>
      </c>
      <c r="M172" s="25" t="s">
        <v>71</v>
      </c>
      <c r="N172" s="1" t="s">
        <v>1</v>
      </c>
      <c r="O172" s="10" t="str">
        <f>IF(OR(C172="",C172=" "),"",1)</f>
        <v/>
      </c>
      <c r="P172" s="10" t="str">
        <f>IF(AND(O172=1,O173=1,C172=C173),1,"")</f>
        <v/>
      </c>
      <c r="Q172" s="10">
        <f>IF(OR(D172="",D172=" "),"",1)</f>
        <v>1</v>
      </c>
      <c r="R172" s="10" t="str">
        <f>IF(AND(Q172=1,Q173=1,D172=D173),1,"")</f>
        <v/>
      </c>
      <c r="S172" s="10" t="str">
        <f>IF(OR(F172="",F172=" "),"",1)</f>
        <v/>
      </c>
      <c r="T172" s="10" t="str">
        <f>IF(AND(S172=1,S173=1,E172=E173),1,"")</f>
        <v/>
      </c>
      <c r="U172" s="2">
        <f>IF(SUM(O172:S172)&gt;0,1,"")</f>
        <v>1</v>
      </c>
      <c r="V172" s="2" t="str">
        <f>IF(AND(O172=1,Q172=1),1,"")</f>
        <v/>
      </c>
      <c r="W172" s="10"/>
      <c r="X172" s="10"/>
      <c r="Y172" s="10"/>
      <c r="Z172" s="10"/>
      <c r="AA172" s="10"/>
      <c r="AB172" s="2"/>
      <c r="AC172" s="2"/>
      <c r="AD172" s="10"/>
      <c r="AE172" s="2"/>
      <c r="AF172" s="2"/>
      <c r="AG172" s="1"/>
      <c r="AH172" s="1"/>
      <c r="AI172" s="1"/>
      <c r="AJ172" s="1"/>
      <c r="AK172" s="1"/>
      <c r="AL172" s="1"/>
      <c r="AM172" s="1"/>
      <c r="AN172" s="1"/>
      <c r="AO172" s="1"/>
    </row>
    <row r="173" spans="1:41" x14ac:dyDescent="0.25">
      <c r="A173" s="1">
        <v>1251</v>
      </c>
      <c r="B173" s="1"/>
      <c r="C173" s="30"/>
      <c r="D173" s="28">
        <v>661778</v>
      </c>
      <c r="E173" s="28"/>
      <c r="F173" s="28"/>
      <c r="G173" s="28"/>
      <c r="H173" s="28"/>
      <c r="I173" s="28"/>
      <c r="J173" s="28"/>
      <c r="K173" s="1" t="s">
        <v>523</v>
      </c>
      <c r="L173" s="25" t="s">
        <v>227</v>
      </c>
      <c r="M173" s="25" t="s">
        <v>67</v>
      </c>
      <c r="N173" s="1" t="s">
        <v>1</v>
      </c>
      <c r="O173" s="10" t="str">
        <f>IF(OR(C173="",C173=" "),"",1)</f>
        <v/>
      </c>
      <c r="P173" s="10" t="str">
        <f>IF(AND(O173=1,O174=1,C173=C174),1,"")</f>
        <v/>
      </c>
      <c r="Q173" s="10">
        <f>IF(OR(D173="",D173=" "),"",1)</f>
        <v>1</v>
      </c>
      <c r="R173" s="10" t="str">
        <f>IF(AND(Q173=1,Q174=1,D173=D174),1,"")</f>
        <v/>
      </c>
      <c r="S173" s="10" t="str">
        <f>IF(OR(F173="",F173=" "),"",1)</f>
        <v/>
      </c>
      <c r="T173" s="10" t="str">
        <f>IF(AND(S173=1,S174=1,E173=E174),1,"")</f>
        <v/>
      </c>
      <c r="U173" s="2">
        <f>IF(SUM(O173:S173)&gt;0,1,"")</f>
        <v>1</v>
      </c>
      <c r="V173" s="2" t="str">
        <f>IF(AND(O173=1,Q173=1),1,"")</f>
        <v/>
      </c>
      <c r="W173" s="10"/>
      <c r="X173" s="10"/>
      <c r="Y173" s="10"/>
      <c r="Z173" s="10"/>
      <c r="AA173" s="10"/>
      <c r="AB173" s="2"/>
      <c r="AC173" s="2"/>
      <c r="AD173" s="10"/>
      <c r="AE173" s="2"/>
      <c r="AF173" s="2"/>
      <c r="AG173" s="1"/>
      <c r="AH173" s="1"/>
      <c r="AI173" s="1"/>
      <c r="AJ173" s="1"/>
      <c r="AK173" s="1"/>
      <c r="AL173" s="1"/>
      <c r="AM173" s="1"/>
      <c r="AN173" s="1"/>
      <c r="AO173" s="1"/>
    </row>
    <row r="174" spans="1:41" x14ac:dyDescent="0.25">
      <c r="A174" s="1">
        <v>1251</v>
      </c>
      <c r="B174" s="1"/>
      <c r="C174" s="30">
        <v>211137</v>
      </c>
      <c r="D174" s="28">
        <v>661776</v>
      </c>
      <c r="E174" s="28"/>
      <c r="F174" s="28"/>
      <c r="G174" s="28"/>
      <c r="H174" s="28"/>
      <c r="I174" s="28"/>
      <c r="J174" s="28"/>
      <c r="K174" s="1" t="s">
        <v>524</v>
      </c>
      <c r="L174" s="25" t="s">
        <v>525</v>
      </c>
      <c r="M174" s="25" t="s">
        <v>526</v>
      </c>
      <c r="N174" s="1" t="s">
        <v>1</v>
      </c>
      <c r="O174" s="10">
        <f>IF(OR(C174="",C174=" "),"",1)</f>
        <v>1</v>
      </c>
      <c r="P174" s="10" t="str">
        <f>IF(AND(O174=1,O175=1,C174=C175),1,"")</f>
        <v/>
      </c>
      <c r="Q174" s="10">
        <f>IF(OR(D174="",D174=" "),"",1)</f>
        <v>1</v>
      </c>
      <c r="R174" s="10" t="str">
        <f>IF(AND(Q174=1,Q175=1,D174=D175),1,"")</f>
        <v/>
      </c>
      <c r="S174" s="10" t="str">
        <f>IF(OR(F174="",F174=" "),"",1)</f>
        <v/>
      </c>
      <c r="T174" s="10" t="str">
        <f>IF(AND(S174=1,S175=1,E174=E175),1,"")</f>
        <v/>
      </c>
      <c r="U174" s="2">
        <f>IF(SUM(O174:S174)&gt;0,1,"")</f>
        <v>1</v>
      </c>
      <c r="V174" s="2">
        <f>IF(AND(O174=1,Q174=1),1,"")</f>
        <v>1</v>
      </c>
      <c r="W174" s="10"/>
      <c r="X174" s="10"/>
      <c r="Y174" s="10"/>
      <c r="Z174" s="10"/>
      <c r="AA174" s="10"/>
      <c r="AB174" s="2"/>
      <c r="AC174" s="2"/>
      <c r="AD174" s="10"/>
      <c r="AE174" s="2"/>
      <c r="AF174" s="2"/>
      <c r="AG174" s="1"/>
      <c r="AH174" s="1"/>
      <c r="AI174" s="1"/>
      <c r="AJ174" s="1"/>
      <c r="AK174" s="1"/>
      <c r="AL174" s="1"/>
      <c r="AM174" s="1"/>
      <c r="AN174" s="1"/>
      <c r="AO174" s="1"/>
    </row>
    <row r="175" spans="1:41" x14ac:dyDescent="0.25">
      <c r="A175" s="1">
        <v>1251</v>
      </c>
      <c r="B175" s="1"/>
      <c r="C175" s="30"/>
      <c r="D175" s="28">
        <v>661775</v>
      </c>
      <c r="E175" s="28"/>
      <c r="F175" s="28"/>
      <c r="G175" s="28"/>
      <c r="H175" s="28"/>
      <c r="I175" s="28"/>
      <c r="J175" s="28"/>
      <c r="K175" s="1" t="s">
        <v>527</v>
      </c>
      <c r="L175" s="25" t="s">
        <v>139</v>
      </c>
      <c r="M175" s="25" t="s">
        <v>139</v>
      </c>
      <c r="N175" s="1" t="s">
        <v>1</v>
      </c>
      <c r="O175" s="10" t="str">
        <f>IF(OR(C175="",C175=" "),"",1)</f>
        <v/>
      </c>
      <c r="P175" s="10" t="str">
        <f>IF(AND(O175=1,O176=1,C175=C176),1,"")</f>
        <v/>
      </c>
      <c r="Q175" s="10">
        <f>IF(OR(D175="",D175=" "),"",1)</f>
        <v>1</v>
      </c>
      <c r="R175" s="10" t="str">
        <f>IF(AND(Q175=1,Q176=1,D175=D176),1,"")</f>
        <v/>
      </c>
      <c r="S175" s="10" t="str">
        <f>IF(OR(F175="",F175=" "),"",1)</f>
        <v/>
      </c>
      <c r="T175" s="10" t="str">
        <f>IF(AND(S175=1,S176=1,E175=E176),1,"")</f>
        <v/>
      </c>
      <c r="U175" s="2">
        <f>IF(SUM(O175:S175)&gt;0,1,"")</f>
        <v>1</v>
      </c>
      <c r="V175" s="2" t="str">
        <f>IF(AND(O175=1,Q175=1),1,"")</f>
        <v/>
      </c>
      <c r="W175" s="10"/>
      <c r="X175" s="10"/>
      <c r="Y175" s="10"/>
      <c r="Z175" s="10"/>
      <c r="AA175" s="10"/>
      <c r="AB175" s="2"/>
      <c r="AC175" s="2"/>
      <c r="AD175" s="10"/>
      <c r="AE175" s="2"/>
      <c r="AF175" s="2"/>
      <c r="AG175" s="1"/>
      <c r="AH175" s="1"/>
      <c r="AI175" s="1"/>
      <c r="AJ175" s="1"/>
      <c r="AK175" s="1"/>
      <c r="AL175" s="1"/>
      <c r="AM175" s="1"/>
      <c r="AN175" s="1"/>
      <c r="AO175" s="1"/>
    </row>
    <row r="176" spans="1:41" x14ac:dyDescent="0.25">
      <c r="A176" s="1">
        <v>1391</v>
      </c>
      <c r="B176" s="1"/>
      <c r="C176" s="30">
        <v>215321</v>
      </c>
      <c r="D176" s="28">
        <v>662059</v>
      </c>
      <c r="E176" s="28"/>
      <c r="F176" s="28"/>
      <c r="G176" s="28"/>
      <c r="H176" s="28"/>
      <c r="I176" s="28"/>
      <c r="J176" s="28"/>
      <c r="K176" s="1" t="s">
        <v>528</v>
      </c>
      <c r="L176" s="25" t="s">
        <v>529</v>
      </c>
      <c r="M176" s="25" t="s">
        <v>530</v>
      </c>
      <c r="N176" s="1" t="s">
        <v>531</v>
      </c>
      <c r="O176" s="10">
        <f>IF(OR(C176="",C176=" "),"",1)</f>
        <v>1</v>
      </c>
      <c r="P176" s="10" t="str">
        <f>IF(AND(O176=1,O177=1,C176=C177),1,"")</f>
        <v/>
      </c>
      <c r="Q176" s="10">
        <f>IF(OR(D176="",D176=" "),"",1)</f>
        <v>1</v>
      </c>
      <c r="R176" s="10" t="str">
        <f>IF(AND(Q176=1,Q177=1,D176=D177),1,"")</f>
        <v/>
      </c>
      <c r="S176" s="10" t="str">
        <f>IF(OR(F176="",F176=" "),"",1)</f>
        <v/>
      </c>
      <c r="T176" s="10" t="str">
        <f>IF(AND(S176=1,S177=1,E176=E177),1,"")</f>
        <v/>
      </c>
      <c r="U176" s="2">
        <f>IF(SUM(O176:S176)&gt;0,1,"")</f>
        <v>1</v>
      </c>
      <c r="V176" s="2">
        <f>IF(AND(O176=1,Q176=1),1,"")</f>
        <v>1</v>
      </c>
      <c r="W176" s="10"/>
      <c r="X176" s="10"/>
      <c r="Y176" s="10"/>
      <c r="Z176" s="10"/>
      <c r="AA176" s="10"/>
      <c r="AB176" s="2"/>
      <c r="AC176" s="2"/>
      <c r="AD176" s="10"/>
      <c r="AE176" s="2"/>
      <c r="AF176" s="2"/>
      <c r="AG176" s="1"/>
      <c r="AH176" s="1"/>
      <c r="AI176" s="1"/>
      <c r="AJ176" s="1"/>
      <c r="AK176" s="1"/>
      <c r="AL176" s="1"/>
      <c r="AM176" s="1"/>
      <c r="AN176" s="1"/>
      <c r="AO176" s="1"/>
    </row>
    <row r="177" spans="1:101" x14ac:dyDescent="0.25">
      <c r="A177" s="1">
        <v>1369</v>
      </c>
      <c r="B177" s="1"/>
      <c r="C177" s="30">
        <v>211009</v>
      </c>
      <c r="D177" s="28">
        <v>662030</v>
      </c>
      <c r="E177" s="28"/>
      <c r="F177" s="28"/>
      <c r="G177" s="28"/>
      <c r="H177" s="28"/>
      <c r="I177" s="28"/>
      <c r="J177" s="28"/>
      <c r="K177" s="1" t="s">
        <v>535</v>
      </c>
      <c r="L177" s="2">
        <v>1858</v>
      </c>
      <c r="M177" s="3">
        <v>1878</v>
      </c>
      <c r="N177" s="1" t="s">
        <v>536</v>
      </c>
      <c r="O177" s="10">
        <f>IF(OR(C177="",C177=" "),"",1)</f>
        <v>1</v>
      </c>
      <c r="P177" s="10" t="str">
        <f>IF(AND(O177=1,O178=1,C177=C178),1,"")</f>
        <v/>
      </c>
      <c r="Q177" s="10">
        <f>IF(OR(D177="",D177=" "),"",1)</f>
        <v>1</v>
      </c>
      <c r="R177" s="10" t="str">
        <f>IF(AND(Q177=1,Q178=1,D177=D178),1,"")</f>
        <v/>
      </c>
      <c r="S177" s="10" t="str">
        <f>IF(OR(F177="",F177=" "),"",1)</f>
        <v/>
      </c>
      <c r="T177" s="10" t="str">
        <f>IF(AND(S177=1,S178=1,E177=E178),1,"")</f>
        <v/>
      </c>
      <c r="U177" s="2">
        <f>IF(SUM(O177:S177)&gt;0,1,"")</f>
        <v>1</v>
      </c>
      <c r="V177" s="2">
        <f>IF(AND(O177=1,Q177=1),1,"")</f>
        <v>1</v>
      </c>
      <c r="W177" s="10"/>
      <c r="X177" s="10"/>
      <c r="Y177" s="10"/>
      <c r="Z177" s="10"/>
      <c r="AA177" s="10"/>
      <c r="AB177" s="2"/>
      <c r="AC177" s="2"/>
      <c r="AD177" s="10"/>
      <c r="AE177" s="2"/>
      <c r="AF177" s="2"/>
      <c r="AG177" s="1"/>
      <c r="AH177" s="1"/>
      <c r="AI177" s="1"/>
      <c r="AJ177" s="1"/>
      <c r="AK177" s="1"/>
      <c r="AL177" s="1"/>
      <c r="AM177" s="1"/>
      <c r="AN177" s="1"/>
      <c r="AO177" s="1"/>
    </row>
    <row r="178" spans="1:101" x14ac:dyDescent="0.25">
      <c r="A178" s="1">
        <v>1368</v>
      </c>
      <c r="B178" s="1"/>
      <c r="C178" s="2">
        <v>211014</v>
      </c>
      <c r="D178" s="28">
        <v>662028</v>
      </c>
      <c r="E178" s="28"/>
      <c r="F178" s="28"/>
      <c r="G178" s="28"/>
      <c r="H178" s="28"/>
      <c r="I178" s="28"/>
      <c r="J178" s="28"/>
      <c r="K178" s="1" t="s">
        <v>537</v>
      </c>
      <c r="L178" s="25" t="s">
        <v>538</v>
      </c>
      <c r="M178" s="25" t="s">
        <v>63</v>
      </c>
      <c r="N178" s="1" t="s">
        <v>536</v>
      </c>
      <c r="O178" s="10">
        <f>IF(OR(C178="",C178=" "),"",1)</f>
        <v>1</v>
      </c>
      <c r="P178" s="10" t="str">
        <f>IF(AND(O178=1,O179=1,C178=C179),1,"")</f>
        <v/>
      </c>
      <c r="Q178" s="10">
        <f>IF(OR(D178="",D178=" "),"",1)</f>
        <v>1</v>
      </c>
      <c r="R178" s="10" t="str">
        <f>IF(AND(Q178=1,Q179=1,D178=D179),1,"")</f>
        <v/>
      </c>
      <c r="S178" s="10" t="str">
        <f>IF(OR(F178="",F178=" "),"",1)</f>
        <v/>
      </c>
      <c r="T178" s="10" t="str">
        <f>IF(AND(S178=1,S179=1,E178=E179),1,"")</f>
        <v/>
      </c>
      <c r="U178" s="2">
        <f>IF(SUM(O178:S178)&gt;0,1,"")</f>
        <v>1</v>
      </c>
      <c r="V178" s="2">
        <f>IF(AND(O178=1,Q178=1),1,"")</f>
        <v>1</v>
      </c>
      <c r="W178" s="10"/>
      <c r="X178" s="10"/>
      <c r="Y178" s="10"/>
      <c r="Z178" s="10"/>
      <c r="AA178" s="10"/>
      <c r="AB178" s="2"/>
      <c r="AC178" s="2"/>
      <c r="AD178" s="10"/>
      <c r="AE178" s="2"/>
      <c r="AF178" s="2"/>
      <c r="AG178" s="1"/>
    </row>
    <row r="179" spans="1:101" x14ac:dyDescent="0.25">
      <c r="A179" s="1">
        <v>1361</v>
      </c>
      <c r="B179" s="1"/>
      <c r="C179" s="2"/>
      <c r="D179" s="28">
        <v>662016</v>
      </c>
      <c r="E179" s="28"/>
      <c r="F179" s="28"/>
      <c r="G179" s="28"/>
      <c r="H179" s="28"/>
      <c r="I179" s="28"/>
      <c r="J179" s="28"/>
      <c r="K179" s="1" t="s">
        <v>539</v>
      </c>
      <c r="L179" s="24" t="s">
        <v>540</v>
      </c>
      <c r="M179" s="25" t="s">
        <v>541</v>
      </c>
      <c r="N179" s="1" t="s">
        <v>542</v>
      </c>
      <c r="O179" s="10" t="str">
        <f>IF(OR(C179="",C179=" "),"",1)</f>
        <v/>
      </c>
      <c r="P179" s="10" t="str">
        <f>IF(AND(O179=1,O180=1,C179=C180),1,"")</f>
        <v/>
      </c>
      <c r="Q179" s="10">
        <f>IF(OR(D179="",D179=" "),"",1)</f>
        <v>1</v>
      </c>
      <c r="R179" s="10" t="str">
        <f>IF(AND(Q179=1,Q180=1,D179=D180),1,"")</f>
        <v/>
      </c>
      <c r="S179" s="10" t="str">
        <f>IF(OR(F179="",F179=" "),"",1)</f>
        <v/>
      </c>
      <c r="T179" s="10" t="str">
        <f>IF(AND(S179=1,S180=1,E179=E180),1,"")</f>
        <v/>
      </c>
      <c r="U179" s="2">
        <f>IF(SUM(O179:S179)&gt;0,1,"")</f>
        <v>1</v>
      </c>
      <c r="V179" s="2" t="str">
        <f>IF(AND(O179=1,Q179=1),1,"")</f>
        <v/>
      </c>
      <c r="W179" s="10"/>
      <c r="X179" s="10"/>
      <c r="Y179" s="10"/>
      <c r="Z179" s="10"/>
      <c r="AA179" s="10"/>
      <c r="AB179" s="2"/>
      <c r="AC179" s="2"/>
      <c r="AD179" s="10"/>
      <c r="AE179" s="2"/>
      <c r="AF179" s="2"/>
      <c r="AG179" s="1"/>
      <c r="AH179" s="1"/>
      <c r="AI179" s="1"/>
      <c r="AJ179" s="1"/>
      <c r="AK179" s="1"/>
      <c r="AL179" s="1"/>
      <c r="AM179" s="1"/>
      <c r="AN179" s="1"/>
      <c r="AO179" s="1"/>
    </row>
    <row r="180" spans="1:101" x14ac:dyDescent="0.25">
      <c r="A180" s="1"/>
      <c r="B180" s="1"/>
      <c r="C180" s="2">
        <v>211048</v>
      </c>
      <c r="D180" s="28"/>
      <c r="E180" s="28"/>
      <c r="F180" s="28"/>
      <c r="G180" s="28"/>
      <c r="H180" s="28"/>
      <c r="I180" s="28"/>
      <c r="J180" s="28"/>
      <c r="K180" s="1" t="s">
        <v>543</v>
      </c>
      <c r="L180" s="1" t="s">
        <v>544</v>
      </c>
      <c r="M180" s="1" t="s">
        <v>545</v>
      </c>
      <c r="N180" s="1"/>
      <c r="O180" s="10">
        <f>IF(OR(C180="",C180=" "),"",1)</f>
        <v>1</v>
      </c>
      <c r="P180" s="10" t="str">
        <f>IF(AND(O180=1,O181=1,C180=C181),1,"")</f>
        <v/>
      </c>
      <c r="Q180" s="10" t="str">
        <f>IF(OR(D180="",D180=" "),"",1)</f>
        <v/>
      </c>
      <c r="R180" s="10" t="str">
        <f>IF(AND(Q180=1,Q181=1,D180=D181),1,"")</f>
        <v/>
      </c>
      <c r="S180" s="10" t="str">
        <f>IF(OR(F180="",F180=" "),"",1)</f>
        <v/>
      </c>
      <c r="T180" s="10" t="str">
        <f>IF(AND(S180=1,S181=1,E180=E181),1,"")</f>
        <v/>
      </c>
      <c r="U180" s="2">
        <f>IF(SUM(O180:S180)&gt;0,1,"")</f>
        <v>1</v>
      </c>
      <c r="V180" s="2" t="str">
        <f>IF(AND(O180=1,Q180=1),1,"")</f>
        <v/>
      </c>
      <c r="W180" s="10"/>
      <c r="X180" s="10"/>
      <c r="Y180" s="10"/>
      <c r="Z180" s="10"/>
      <c r="AA180" s="10"/>
      <c r="AB180" s="2"/>
      <c r="AC180" s="2"/>
      <c r="AD180" s="10"/>
      <c r="AE180" s="2"/>
      <c r="AF180" s="2"/>
      <c r="AG180" s="1"/>
      <c r="AH180" s="1"/>
      <c r="AI180" s="1"/>
      <c r="AJ180" s="1"/>
      <c r="AK180" s="1"/>
      <c r="AL180" s="1"/>
      <c r="AM180" s="1"/>
      <c r="AN180" s="1"/>
      <c r="AO180" s="1"/>
    </row>
    <row r="181" spans="1:101" x14ac:dyDescent="0.25">
      <c r="A181" s="1">
        <v>1368</v>
      </c>
      <c r="B181" s="1"/>
      <c r="C181" s="2">
        <v>211065</v>
      </c>
      <c r="D181" s="28">
        <v>662027</v>
      </c>
      <c r="E181" s="28"/>
      <c r="F181" s="28"/>
      <c r="G181" s="28"/>
      <c r="H181" s="28"/>
      <c r="I181" s="28"/>
      <c r="J181" s="28"/>
      <c r="K181" s="1" t="s">
        <v>546</v>
      </c>
      <c r="L181" s="3">
        <v>1826</v>
      </c>
      <c r="M181" s="3">
        <v>1902</v>
      </c>
      <c r="N181" s="1" t="s">
        <v>547</v>
      </c>
      <c r="O181" s="10">
        <f>IF(OR(C181="",C181=" "),"",1)</f>
        <v>1</v>
      </c>
      <c r="P181" s="10" t="str">
        <f>IF(AND(O181=1,O182=1,C181=C182),1,"")</f>
        <v/>
      </c>
      <c r="Q181" s="10">
        <f>IF(OR(D181="",D181=" "),"",1)</f>
        <v>1</v>
      </c>
      <c r="R181" s="10" t="str">
        <f>IF(AND(Q181=1,Q182=1,D181=D182),1,"")</f>
        <v/>
      </c>
      <c r="S181" s="10" t="str">
        <f>IF(OR(F181="",F181=" "),"",1)</f>
        <v/>
      </c>
      <c r="T181" s="10" t="str">
        <f>IF(AND(S181=1,S182=1,E181=E182),1,"")</f>
        <v/>
      </c>
      <c r="U181" s="2">
        <f>IF(SUM(O181:S181)&gt;0,1,"")</f>
        <v>1</v>
      </c>
      <c r="V181" s="2">
        <f>IF(AND(O181=1,Q181=1),1,"")</f>
        <v>1</v>
      </c>
      <c r="W181" s="10"/>
      <c r="X181" s="10"/>
      <c r="Y181" s="10"/>
      <c r="Z181" s="10"/>
      <c r="AA181" s="10"/>
      <c r="AB181" s="2"/>
      <c r="AC181" s="2"/>
      <c r="AD181" s="10"/>
      <c r="AE181" s="2"/>
      <c r="AF181" s="2"/>
      <c r="AG181" s="1"/>
      <c r="AH181" s="1"/>
      <c r="AI181" s="1"/>
      <c r="AJ181" s="1"/>
      <c r="AK181" s="1"/>
      <c r="AL181" s="1"/>
      <c r="AM181" s="1"/>
      <c r="AN181" s="1"/>
      <c r="AO181" s="1"/>
    </row>
    <row r="182" spans="1:101" x14ac:dyDescent="0.25">
      <c r="A182" s="1">
        <v>1418</v>
      </c>
      <c r="B182" s="1"/>
      <c r="C182" s="2"/>
      <c r="D182" s="28">
        <v>662167</v>
      </c>
      <c r="E182" s="28"/>
      <c r="F182" s="28"/>
      <c r="G182" s="28"/>
      <c r="H182" s="28"/>
      <c r="I182" s="28"/>
      <c r="J182" s="28"/>
      <c r="K182" s="1" t="s">
        <v>548</v>
      </c>
      <c r="L182" s="25" t="s">
        <v>549</v>
      </c>
      <c r="M182" s="25" t="s">
        <v>550</v>
      </c>
      <c r="N182" s="1" t="s">
        <v>1</v>
      </c>
      <c r="O182" s="10" t="str">
        <f>IF(OR(C182="",C182=" "),"",1)</f>
        <v/>
      </c>
      <c r="P182" s="10" t="str">
        <f>IF(AND(O182=1,O183=1,C182=C183),1,"")</f>
        <v/>
      </c>
      <c r="Q182" s="10">
        <f>IF(OR(D182="",D182=" "),"",1)</f>
        <v>1</v>
      </c>
      <c r="R182" s="10" t="str">
        <f>IF(AND(Q182=1,Q183=1,D182=D183),1,"")</f>
        <v/>
      </c>
      <c r="S182" s="10" t="str">
        <f>IF(OR(F182="",F182=" "),"",1)</f>
        <v/>
      </c>
      <c r="T182" s="10" t="str">
        <f>IF(AND(S182=1,S183=1,E182=E183),1,"")</f>
        <v/>
      </c>
      <c r="U182" s="2">
        <f>IF(SUM(O182:S182)&gt;0,1,"")</f>
        <v>1</v>
      </c>
      <c r="V182" s="2" t="str">
        <f>IF(AND(O182=1,Q182=1),1,"")</f>
        <v/>
      </c>
      <c r="W182" s="10"/>
      <c r="X182" s="10"/>
      <c r="Y182" s="10"/>
      <c r="Z182" s="10"/>
      <c r="AA182" s="10"/>
      <c r="AB182" s="2"/>
      <c r="AC182" s="2"/>
      <c r="AD182" s="10"/>
      <c r="AE182" s="2"/>
      <c r="AF182" s="2"/>
      <c r="AG182" s="1"/>
      <c r="AH182" s="1"/>
      <c r="AI182" s="1"/>
      <c r="AJ182" s="1"/>
      <c r="AK182" s="1"/>
      <c r="AL182" s="1"/>
      <c r="AM182" s="1"/>
      <c r="AN182" s="1"/>
      <c r="AO182" s="1"/>
    </row>
    <row r="183" spans="1:101" x14ac:dyDescent="0.25">
      <c r="A183" s="1">
        <v>1361</v>
      </c>
      <c r="B183" s="1"/>
      <c r="C183" s="2"/>
      <c r="D183" s="28">
        <v>662018</v>
      </c>
      <c r="E183" s="28"/>
      <c r="F183" s="28"/>
      <c r="G183" s="28"/>
      <c r="H183" s="28"/>
      <c r="I183" s="28"/>
      <c r="J183" s="28"/>
      <c r="K183" s="1" t="s">
        <v>551</v>
      </c>
      <c r="L183" s="25" t="s">
        <v>552</v>
      </c>
      <c r="M183" s="25" t="s">
        <v>553</v>
      </c>
      <c r="N183" s="1" t="s">
        <v>554</v>
      </c>
      <c r="O183" s="10" t="str">
        <f>IF(OR(C183="",C183=" "),"",1)</f>
        <v/>
      </c>
      <c r="P183" s="10" t="str">
        <f>IF(AND(O183=1,O184=1,C183=C184),1,"")</f>
        <v/>
      </c>
      <c r="Q183" s="10">
        <f>IF(OR(D183="",D183=" "),"",1)</f>
        <v>1</v>
      </c>
      <c r="R183" s="10" t="str">
        <f>IF(AND(Q183=1,Q184=1,D183=D184),1,"")</f>
        <v/>
      </c>
      <c r="S183" s="10" t="str">
        <f>IF(OR(F183="",F183=" "),"",1)</f>
        <v/>
      </c>
      <c r="T183" s="10" t="str">
        <f>IF(AND(S183=1,S184=1,E183=E184),1,"")</f>
        <v/>
      </c>
      <c r="U183" s="2">
        <f>IF(SUM(O183:S183)&gt;0,1,"")</f>
        <v>1</v>
      </c>
      <c r="V183" s="2" t="str">
        <f>IF(AND(O183=1,Q183=1),1,"")</f>
        <v/>
      </c>
      <c r="W183" s="10"/>
      <c r="X183" s="10"/>
      <c r="Y183" s="10"/>
      <c r="Z183" s="10"/>
      <c r="AA183" s="10"/>
      <c r="AB183" s="2"/>
      <c r="AC183" s="2"/>
      <c r="AD183" s="10"/>
      <c r="AE183" s="2"/>
      <c r="AF183" s="2"/>
      <c r="AG183" s="1"/>
      <c r="AH183" s="1"/>
      <c r="AI183" s="1"/>
      <c r="AJ183" s="1"/>
      <c r="AK183" s="1"/>
      <c r="AL183" s="1"/>
      <c r="AM183" s="1"/>
      <c r="AN183" s="1"/>
      <c r="AO183" s="1"/>
    </row>
    <row r="184" spans="1:101" x14ac:dyDescent="0.25">
      <c r="A184" s="1">
        <v>1510</v>
      </c>
      <c r="B184" s="1"/>
      <c r="C184" s="2"/>
      <c r="D184" s="28">
        <v>662538</v>
      </c>
      <c r="E184" s="28"/>
      <c r="F184" s="28"/>
      <c r="G184" s="28"/>
      <c r="H184" s="28"/>
      <c r="I184" s="28"/>
      <c r="J184" s="28"/>
      <c r="K184" s="1" t="s">
        <v>551</v>
      </c>
      <c r="L184" s="25" t="s">
        <v>552</v>
      </c>
      <c r="M184" s="25" t="s">
        <v>553</v>
      </c>
      <c r="N184" s="1" t="s">
        <v>555</v>
      </c>
      <c r="O184" s="10" t="str">
        <f>IF(OR(C184="",C184=" "),"",1)</f>
        <v/>
      </c>
      <c r="P184" s="10" t="str">
        <f>IF(AND(O184=1,O185=1,C184=C185),1,"")</f>
        <v/>
      </c>
      <c r="Q184" s="10">
        <f>IF(OR(D184="",D184=" "),"",1)</f>
        <v>1</v>
      </c>
      <c r="R184" s="10" t="str">
        <f>IF(AND(Q184=1,Q185=1,D184=D185),1,"")</f>
        <v/>
      </c>
      <c r="S184" s="10" t="str">
        <f>IF(OR(F184="",F184=" "),"",1)</f>
        <v/>
      </c>
      <c r="T184" s="10" t="str">
        <f>IF(AND(S184=1,S185=1,E184=E185),1,"")</f>
        <v/>
      </c>
      <c r="U184" s="2">
        <f>IF(SUM(O184:S184)&gt;0,1,"")</f>
        <v>1</v>
      </c>
      <c r="V184" s="2" t="str">
        <f>IF(AND(O184=1,Q184=1),1,"")</f>
        <v/>
      </c>
      <c r="W184" s="10"/>
      <c r="X184" s="10"/>
      <c r="Y184" s="10"/>
      <c r="Z184" s="10"/>
      <c r="AA184" s="10"/>
      <c r="AB184" s="2"/>
      <c r="AC184" s="2"/>
      <c r="AD184" s="10"/>
      <c r="AE184" s="2"/>
      <c r="AF184" s="2"/>
      <c r="AG184" s="1"/>
      <c r="AH184" s="1"/>
      <c r="AI184" s="1"/>
      <c r="AJ184" s="1"/>
      <c r="AK184" s="1"/>
      <c r="AL184" s="1"/>
      <c r="AM184" s="1"/>
      <c r="AN184" s="1"/>
      <c r="AO184" s="1"/>
    </row>
    <row r="185" spans="1:101" x14ac:dyDescent="0.25">
      <c r="A185" s="1">
        <v>1316</v>
      </c>
      <c r="B185" s="1"/>
      <c r="C185" s="2">
        <v>211104</v>
      </c>
      <c r="D185" s="28">
        <v>661902</v>
      </c>
      <c r="E185" s="28"/>
      <c r="F185" s="28"/>
      <c r="G185" s="28"/>
      <c r="H185" s="28"/>
      <c r="I185" s="28"/>
      <c r="J185" s="28"/>
      <c r="K185" s="1" t="s">
        <v>556</v>
      </c>
      <c r="L185" s="25" t="s">
        <v>557</v>
      </c>
      <c r="M185" s="25" t="s">
        <v>558</v>
      </c>
      <c r="N185" s="1" t="s">
        <v>559</v>
      </c>
      <c r="O185" s="10">
        <f>IF(OR(C185="",C185=" "),"",1)</f>
        <v>1</v>
      </c>
      <c r="P185" s="10" t="str">
        <f>IF(AND(O185=1,O186=1,C185=C186),1,"")</f>
        <v/>
      </c>
      <c r="Q185" s="10">
        <f>IF(OR(D185="",D185=" "),"",1)</f>
        <v>1</v>
      </c>
      <c r="R185" s="10" t="str">
        <f>IF(AND(Q185=1,Q186=1,D185=D186),1,"")</f>
        <v/>
      </c>
      <c r="S185" s="10" t="str">
        <f>IF(OR(F185="",F185=" "),"",1)</f>
        <v/>
      </c>
      <c r="T185" s="10" t="str">
        <f>IF(AND(S185=1,S186=1,E185=E186),1,"")</f>
        <v/>
      </c>
      <c r="U185" s="2">
        <f>IF(SUM(O185:S185)&gt;0,1,"")</f>
        <v>1</v>
      </c>
      <c r="V185" s="2">
        <f>IF(AND(O185=1,Q185=1),1,"")</f>
        <v>1</v>
      </c>
      <c r="W185" s="10"/>
      <c r="X185" s="10"/>
      <c r="Y185" s="10"/>
      <c r="Z185" s="10"/>
      <c r="AA185" s="10"/>
      <c r="AB185" s="2"/>
      <c r="AC185" s="2"/>
      <c r="AD185" s="10"/>
      <c r="AE185" s="2"/>
      <c r="AF185" s="2"/>
      <c r="AG185" s="1"/>
      <c r="AH185" s="1"/>
      <c r="AI185" s="1"/>
      <c r="AJ185" s="1"/>
      <c r="AK185" s="1"/>
      <c r="AL185" s="1"/>
      <c r="AM185" s="1"/>
      <c r="AN185" s="1"/>
      <c r="AO185" s="1"/>
    </row>
    <row r="186" spans="1:101" x14ac:dyDescent="0.25">
      <c r="A186" s="1">
        <v>1244</v>
      </c>
      <c r="B186" s="1"/>
      <c r="C186" s="2"/>
      <c r="D186" s="28">
        <v>661787</v>
      </c>
      <c r="E186" s="28"/>
      <c r="F186" s="28"/>
      <c r="G186" s="28"/>
      <c r="H186" s="28"/>
      <c r="I186" s="28"/>
      <c r="J186" s="28"/>
      <c r="K186" s="1" t="s">
        <v>560</v>
      </c>
      <c r="L186" s="25" t="s">
        <v>57</v>
      </c>
      <c r="M186" s="25" t="s">
        <v>216</v>
      </c>
      <c r="N186" s="1" t="s">
        <v>561</v>
      </c>
      <c r="O186" s="10" t="str">
        <f>IF(OR(C186="",C186=" "),"",1)</f>
        <v/>
      </c>
      <c r="P186" s="10" t="str">
        <f>IF(AND(O186=1,O187=1,C186=C187),1,"")</f>
        <v/>
      </c>
      <c r="Q186" s="10">
        <f>IF(OR(D186="",D186=" "),"",1)</f>
        <v>1</v>
      </c>
      <c r="R186" s="10" t="str">
        <f>IF(AND(Q186=1,Q187=1,D186=D187),1,"")</f>
        <v/>
      </c>
      <c r="S186" s="10" t="str">
        <f>IF(OR(F186="",F186=" "),"",1)</f>
        <v/>
      </c>
      <c r="T186" s="10" t="str">
        <f>IF(AND(S186=1,S187=1,E186=E187),1,"")</f>
        <v/>
      </c>
      <c r="U186" s="2">
        <f>IF(SUM(O186:S186)&gt;0,1,"")</f>
        <v>1</v>
      </c>
      <c r="V186" s="2" t="str">
        <f>IF(AND(O186=1,Q186=1),1,"")</f>
        <v/>
      </c>
      <c r="W186" s="10"/>
      <c r="X186" s="10"/>
      <c r="Y186" s="10"/>
      <c r="Z186" s="10"/>
      <c r="AA186" s="10"/>
      <c r="AB186" s="2"/>
      <c r="AC186" s="2"/>
      <c r="AD186" s="10"/>
      <c r="AE186" s="2"/>
      <c r="AF186" s="2"/>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row>
    <row r="187" spans="1:101" x14ac:dyDescent="0.25">
      <c r="A187" s="1">
        <v>1243</v>
      </c>
      <c r="B187" s="1"/>
      <c r="C187" s="2"/>
      <c r="D187" s="28">
        <v>661786</v>
      </c>
      <c r="E187" s="28"/>
      <c r="F187" s="28"/>
      <c r="G187" s="28"/>
      <c r="H187" s="28"/>
      <c r="I187" s="28"/>
      <c r="J187" s="28"/>
      <c r="K187" s="1" t="s">
        <v>562</v>
      </c>
      <c r="L187" s="25"/>
      <c r="M187" s="25"/>
      <c r="N187" s="1" t="s">
        <v>563</v>
      </c>
      <c r="O187" s="10" t="str">
        <f>IF(OR(C187="",C187=" "),"",1)</f>
        <v/>
      </c>
      <c r="P187" s="10" t="str">
        <f>IF(AND(O187=1,O188=1,C187=C188),1,"")</f>
        <v/>
      </c>
      <c r="Q187" s="10">
        <f>IF(OR(D187="",D187=" "),"",1)</f>
        <v>1</v>
      </c>
      <c r="R187" s="10" t="str">
        <f>IF(AND(Q187=1,Q188=1,D187=D188),1,"")</f>
        <v/>
      </c>
      <c r="S187" s="10" t="str">
        <f>IF(OR(F187="",F187=" "),"",1)</f>
        <v/>
      </c>
      <c r="T187" s="10" t="str">
        <f>IF(AND(S187=1,S188=1,E187=E188),1,"")</f>
        <v/>
      </c>
      <c r="U187" s="2">
        <f>IF(SUM(O187:S187)&gt;0,1,"")</f>
        <v>1</v>
      </c>
      <c r="V187" s="2" t="str">
        <f>IF(AND(O187=1,Q187=1),1,"")</f>
        <v/>
      </c>
      <c r="W187" s="10"/>
      <c r="X187" s="10"/>
      <c r="Y187" s="10"/>
      <c r="Z187" s="10"/>
      <c r="AA187" s="10"/>
      <c r="AB187" s="2"/>
      <c r="AC187" s="2"/>
      <c r="AD187" s="10"/>
      <c r="AE187" s="2"/>
      <c r="AF187" s="2"/>
      <c r="AG187" s="1"/>
      <c r="AH187" s="1"/>
      <c r="AI187" s="1"/>
      <c r="AJ187" s="1"/>
      <c r="AK187" s="1"/>
      <c r="AL187" s="1"/>
      <c r="AM187" s="1"/>
      <c r="AN187" s="1"/>
      <c r="AO187" s="1"/>
    </row>
    <row r="188" spans="1:101" x14ac:dyDescent="0.25">
      <c r="A188" s="1">
        <v>1246</v>
      </c>
      <c r="B188" s="1"/>
      <c r="C188" s="2"/>
      <c r="D188" s="28">
        <v>661789</v>
      </c>
      <c r="E188" s="28"/>
      <c r="F188" s="28"/>
      <c r="G188" s="28"/>
      <c r="H188" s="28"/>
      <c r="I188" s="28"/>
      <c r="J188" s="28"/>
      <c r="K188" s="1" t="s">
        <v>564</v>
      </c>
      <c r="L188" s="25"/>
      <c r="M188" s="25"/>
      <c r="N188" s="1" t="s">
        <v>565</v>
      </c>
      <c r="O188" s="10" t="str">
        <f>IF(OR(C188="",C188=" "),"",1)</f>
        <v/>
      </c>
      <c r="P188" s="10" t="str">
        <f>IF(AND(O188=1,O189=1,C188=C189),1,"")</f>
        <v/>
      </c>
      <c r="Q188" s="10">
        <f>IF(OR(D188="",D188=" "),"",1)</f>
        <v>1</v>
      </c>
      <c r="R188" s="10" t="str">
        <f>IF(AND(Q188=1,Q189=1,D188=D189),1,"")</f>
        <v/>
      </c>
      <c r="S188" s="10" t="str">
        <f>IF(OR(F188="",F188=" "),"",1)</f>
        <v/>
      </c>
      <c r="T188" s="10" t="str">
        <f>IF(AND(S188=1,S189=1,E188=E189),1,"")</f>
        <v/>
      </c>
      <c r="U188" s="2">
        <f>IF(SUM(O188:S188)&gt;0,1,"")</f>
        <v>1</v>
      </c>
      <c r="V188" s="2" t="str">
        <f>IF(AND(O188=1,Q188=1),1,"")</f>
        <v/>
      </c>
      <c r="W188" s="10"/>
      <c r="X188" s="10"/>
      <c r="Y188" s="10"/>
      <c r="Z188" s="10"/>
      <c r="AA188" s="10"/>
      <c r="AB188" s="2"/>
      <c r="AC188" s="2"/>
      <c r="AD188" s="10"/>
      <c r="AE188" s="2"/>
      <c r="AF188" s="2"/>
      <c r="AG188" s="1"/>
      <c r="AH188" s="1"/>
      <c r="AI188" s="1"/>
      <c r="AJ188" s="1"/>
      <c r="AK188" s="1"/>
      <c r="AL188" s="1"/>
      <c r="AM188" s="1"/>
      <c r="AN188" s="1"/>
      <c r="AO188" s="1"/>
    </row>
    <row r="189" spans="1:101" x14ac:dyDescent="0.25">
      <c r="A189" s="1">
        <v>1245</v>
      </c>
      <c r="B189" s="1"/>
      <c r="C189" s="2"/>
      <c r="D189" s="28">
        <v>661788</v>
      </c>
      <c r="E189" s="28"/>
      <c r="F189" s="28"/>
      <c r="G189" s="28"/>
      <c r="H189" s="28"/>
      <c r="I189" s="28"/>
      <c r="J189" s="28"/>
      <c r="K189" s="1" t="s">
        <v>566</v>
      </c>
      <c r="L189" s="25" t="s">
        <v>69</v>
      </c>
      <c r="M189" s="25" t="s">
        <v>132</v>
      </c>
      <c r="N189" s="1" t="s">
        <v>567</v>
      </c>
      <c r="O189" s="10" t="str">
        <f>IF(OR(C189="",C189=" "),"",1)</f>
        <v/>
      </c>
      <c r="P189" s="10" t="str">
        <f>IF(AND(O189=1,O190=1,C189=C190),1,"")</f>
        <v/>
      </c>
      <c r="Q189" s="10">
        <f>IF(OR(D189="",D189=" "),"",1)</f>
        <v>1</v>
      </c>
      <c r="R189" s="10" t="str">
        <f>IF(AND(Q189=1,Q190=1,D189=D190),1,"")</f>
        <v/>
      </c>
      <c r="S189" s="10" t="str">
        <f>IF(OR(F189="",F189=" "),"",1)</f>
        <v/>
      </c>
      <c r="T189" s="10" t="str">
        <f>IF(AND(S189=1,S190=1,E189=E190),1,"")</f>
        <v/>
      </c>
      <c r="U189" s="2">
        <f>IF(SUM(O189:S189)&gt;0,1,"")</f>
        <v>1</v>
      </c>
      <c r="V189" s="2" t="str">
        <f>IF(AND(O189=1,Q189=1),1,"")</f>
        <v/>
      </c>
      <c r="W189" s="10"/>
      <c r="X189" s="10"/>
      <c r="Y189" s="10"/>
      <c r="Z189" s="10"/>
      <c r="AA189" s="10"/>
      <c r="AB189" s="2"/>
      <c r="AC189" s="2"/>
      <c r="AD189" s="10"/>
      <c r="AE189" s="2"/>
      <c r="AF189" s="2"/>
      <c r="AG189" s="1"/>
      <c r="AH189" s="1"/>
      <c r="AI189" s="1"/>
      <c r="AJ189" s="1"/>
      <c r="AK189" s="1"/>
      <c r="AL189" s="1"/>
      <c r="AM189" s="1"/>
      <c r="AN189" s="1"/>
      <c r="AO189" s="1"/>
    </row>
    <row r="190" spans="1:101" x14ac:dyDescent="0.25">
      <c r="A190" s="1">
        <v>1328</v>
      </c>
      <c r="B190" s="1"/>
      <c r="C190" s="2"/>
      <c r="D190" s="28">
        <v>661918</v>
      </c>
      <c r="E190" s="28"/>
      <c r="F190" s="28"/>
      <c r="G190" s="28"/>
      <c r="H190" s="28"/>
      <c r="I190" s="28"/>
      <c r="J190" s="28"/>
      <c r="K190" s="1" t="s">
        <v>568</v>
      </c>
      <c r="L190" s="25" t="s">
        <v>80</v>
      </c>
      <c r="M190" s="25" t="s">
        <v>117</v>
      </c>
      <c r="N190" s="1" t="s">
        <v>569</v>
      </c>
      <c r="O190" s="10" t="str">
        <f>IF(OR(C190="",C190=" "),"",1)</f>
        <v/>
      </c>
      <c r="P190" s="10" t="str">
        <f>IF(AND(O190=1,O191=1,C190=C191),1,"")</f>
        <v/>
      </c>
      <c r="Q190" s="10">
        <f>IF(OR(D190="",D190=" "),"",1)</f>
        <v>1</v>
      </c>
      <c r="R190" s="10" t="str">
        <f>IF(AND(Q190=1,Q191=1,D190=D191),1,"")</f>
        <v/>
      </c>
      <c r="S190" s="10" t="str">
        <f>IF(OR(F190="",F190=" "),"",1)</f>
        <v/>
      </c>
      <c r="T190" s="10" t="str">
        <f>IF(AND(S190=1,S191=1,E190=E191),1,"")</f>
        <v/>
      </c>
      <c r="U190" s="2">
        <f>IF(SUM(O190:S190)&gt;0,1,"")</f>
        <v>1</v>
      </c>
      <c r="V190" s="2" t="str">
        <f>IF(AND(O190=1,Q190=1),1,"")</f>
        <v/>
      </c>
      <c r="W190" s="10"/>
      <c r="X190" s="10"/>
      <c r="Y190" s="10"/>
      <c r="Z190" s="10"/>
      <c r="AA190" s="10"/>
      <c r="AB190" s="2"/>
      <c r="AC190" s="2"/>
      <c r="AD190" s="10"/>
      <c r="AE190" s="2"/>
      <c r="AF190" s="2"/>
      <c r="AG190" s="1"/>
      <c r="AH190" s="1"/>
      <c r="AI190" s="1"/>
      <c r="AJ190" s="1"/>
      <c r="AK190" s="1"/>
      <c r="AL190" s="1"/>
      <c r="AM190" s="1"/>
      <c r="AN190" s="1"/>
      <c r="AO190" s="1"/>
    </row>
    <row r="191" spans="1:101" x14ac:dyDescent="0.25">
      <c r="A191" s="1">
        <v>1331</v>
      </c>
      <c r="B191" s="1"/>
      <c r="C191" s="2"/>
      <c r="D191" s="28">
        <v>661922</v>
      </c>
      <c r="E191" s="28"/>
      <c r="F191" s="28"/>
      <c r="G191" s="28"/>
      <c r="H191" s="28"/>
      <c r="I191" s="28"/>
      <c r="J191" s="28"/>
      <c r="K191" s="1" t="s">
        <v>570</v>
      </c>
      <c r="L191" s="25" t="s">
        <v>145</v>
      </c>
      <c r="M191" s="25" t="s">
        <v>100</v>
      </c>
      <c r="N191" s="1" t="s">
        <v>569</v>
      </c>
      <c r="O191" s="10" t="str">
        <f>IF(OR(C191="",C191=" "),"",1)</f>
        <v/>
      </c>
      <c r="P191" s="10" t="str">
        <f>IF(AND(O191=1,O192=1,C191=C192),1,"")</f>
        <v/>
      </c>
      <c r="Q191" s="10">
        <f>IF(OR(D191="",D191=" "),"",1)</f>
        <v>1</v>
      </c>
      <c r="R191" s="10" t="str">
        <f>IF(AND(Q191=1,Q192=1,D191=D192),1,"")</f>
        <v/>
      </c>
      <c r="S191" s="10" t="str">
        <f>IF(OR(F191="",F191=" "),"",1)</f>
        <v/>
      </c>
      <c r="T191" s="10" t="str">
        <f>IF(AND(S191=1,S192=1,E191=E192),1,"")</f>
        <v/>
      </c>
      <c r="U191" s="2">
        <f>IF(SUM(O191:S191)&gt;0,1,"")</f>
        <v>1</v>
      </c>
      <c r="V191" s="2" t="str">
        <f>IF(AND(O191=1,Q191=1),1,"")</f>
        <v/>
      </c>
      <c r="W191" s="10"/>
      <c r="X191" s="10"/>
      <c r="Y191" s="10"/>
      <c r="Z191" s="10"/>
      <c r="AA191" s="10"/>
      <c r="AB191" s="2"/>
      <c r="AC191" s="2"/>
      <c r="AD191" s="10"/>
      <c r="AE191" s="2"/>
      <c r="AF191" s="2"/>
      <c r="AG191" s="1"/>
      <c r="AH191" s="1"/>
      <c r="AI191" s="1"/>
      <c r="AJ191" s="1"/>
      <c r="AK191" s="1"/>
      <c r="AL191" s="1"/>
      <c r="AM191" s="1"/>
      <c r="AN191" s="1"/>
      <c r="AO191" s="1"/>
    </row>
    <row r="192" spans="1:101" x14ac:dyDescent="0.25">
      <c r="A192" s="1">
        <v>1328</v>
      </c>
      <c r="B192" s="1"/>
      <c r="C192" s="30">
        <v>211135</v>
      </c>
      <c r="D192" s="28">
        <v>661917</v>
      </c>
      <c r="E192" s="28"/>
      <c r="F192" s="28"/>
      <c r="G192" s="28"/>
      <c r="H192" s="28"/>
      <c r="I192" s="28"/>
      <c r="J192" s="28"/>
      <c r="K192" s="1" t="s">
        <v>571</v>
      </c>
      <c r="L192" s="25" t="s">
        <v>572</v>
      </c>
      <c r="M192" s="25" t="s">
        <v>573</v>
      </c>
      <c r="N192" s="1" t="s">
        <v>569</v>
      </c>
      <c r="O192" s="10">
        <f>IF(OR(C192="",C192=" "),"",1)</f>
        <v>1</v>
      </c>
      <c r="P192" s="10" t="str">
        <f>IF(AND(O192=1,O193=1,C192=C193),1,"")</f>
        <v/>
      </c>
      <c r="Q192" s="10">
        <f>IF(OR(D192="",D192=" "),"",1)</f>
        <v>1</v>
      </c>
      <c r="R192" s="10" t="str">
        <f>IF(AND(Q192=1,Q193=1,D192=D193),1,"")</f>
        <v/>
      </c>
      <c r="S192" s="10" t="str">
        <f>IF(OR(F192="",F192=" "),"",1)</f>
        <v/>
      </c>
      <c r="T192" s="10" t="str">
        <f>IF(AND(S192=1,S193=1,E192=E193),1,"")</f>
        <v/>
      </c>
      <c r="U192" s="2">
        <f>IF(SUM(O192:S192)&gt;0,1,"")</f>
        <v>1</v>
      </c>
      <c r="V192" s="2">
        <f>IF(AND(O192=1,Q192=1),1,"")</f>
        <v>1</v>
      </c>
      <c r="W192" s="10"/>
      <c r="X192" s="10"/>
      <c r="Y192" s="10"/>
      <c r="Z192" s="10"/>
      <c r="AA192" s="10"/>
      <c r="AB192" s="2"/>
      <c r="AC192" s="2"/>
      <c r="AD192" s="10"/>
      <c r="AE192" s="2"/>
      <c r="AF192" s="2"/>
      <c r="AG192" s="1"/>
    </row>
    <row r="193" spans="1:101" x14ac:dyDescent="0.25">
      <c r="A193" s="1">
        <v>1328</v>
      </c>
      <c r="B193" s="1"/>
      <c r="C193" s="30"/>
      <c r="D193" s="28">
        <v>661919</v>
      </c>
      <c r="E193" s="28"/>
      <c r="F193" s="28"/>
      <c r="G193" s="28"/>
      <c r="H193" s="28"/>
      <c r="I193" s="28"/>
      <c r="J193" s="28"/>
      <c r="K193" s="1" t="s">
        <v>574</v>
      </c>
      <c r="L193" s="25" t="s">
        <v>102</v>
      </c>
      <c r="M193" s="25" t="s">
        <v>147</v>
      </c>
      <c r="N193" s="1" t="s">
        <v>569</v>
      </c>
      <c r="O193" s="10" t="str">
        <f>IF(OR(C193="",C193=" "),"",1)</f>
        <v/>
      </c>
      <c r="P193" s="10" t="str">
        <f>IF(AND(O193=1,O194=1,C193=C194),1,"")</f>
        <v/>
      </c>
      <c r="Q193" s="10">
        <f>IF(OR(D193="",D193=" "),"",1)</f>
        <v>1</v>
      </c>
      <c r="R193" s="10" t="str">
        <f>IF(AND(Q193=1,Q194=1,D193=D194),1,"")</f>
        <v/>
      </c>
      <c r="S193" s="10" t="str">
        <f>IF(OR(F193="",F193=" "),"",1)</f>
        <v/>
      </c>
      <c r="T193" s="10" t="str">
        <f>IF(AND(S193=1,S194=1,E193=E194),1,"")</f>
        <v/>
      </c>
      <c r="U193" s="2">
        <f>IF(SUM(O193:S193)&gt;0,1,"")</f>
        <v>1</v>
      </c>
      <c r="V193" s="2" t="str">
        <f>IF(AND(O193=1,Q193=1),1,"")</f>
        <v/>
      </c>
      <c r="W193" s="10"/>
      <c r="X193" s="10"/>
      <c r="Y193" s="10"/>
      <c r="Z193" s="10"/>
      <c r="AA193" s="10"/>
      <c r="AB193" s="2"/>
      <c r="AC193" s="2"/>
      <c r="AD193" s="10"/>
      <c r="AE193" s="2"/>
      <c r="AF193" s="2"/>
      <c r="AG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row>
    <row r="194" spans="1:101" x14ac:dyDescent="0.25">
      <c r="A194" s="1">
        <v>1331</v>
      </c>
      <c r="B194" s="1"/>
      <c r="C194" s="30">
        <v>211136</v>
      </c>
      <c r="D194" s="28">
        <v>661921</v>
      </c>
      <c r="E194" s="28"/>
      <c r="F194" s="28"/>
      <c r="G194" s="28"/>
      <c r="H194" s="28"/>
      <c r="I194" s="28"/>
      <c r="J194" s="28"/>
      <c r="K194" s="1" t="s">
        <v>575</v>
      </c>
      <c r="L194" s="25" t="s">
        <v>576</v>
      </c>
      <c r="M194" s="25" t="s">
        <v>577</v>
      </c>
      <c r="N194" s="1" t="s">
        <v>569</v>
      </c>
      <c r="O194" s="10">
        <f>IF(OR(C194="",C194=" "),"",1)</f>
        <v>1</v>
      </c>
      <c r="P194" s="10" t="str">
        <f>IF(AND(O194=1,O195=1,C194=C195),1,"")</f>
        <v/>
      </c>
      <c r="Q194" s="10">
        <f>IF(OR(D194="",D194=" "),"",1)</f>
        <v>1</v>
      </c>
      <c r="R194" s="10" t="str">
        <f>IF(AND(Q194=1,Q195=1,D194=D195),1,"")</f>
        <v/>
      </c>
      <c r="S194" s="10" t="str">
        <f>IF(OR(F194="",F194=" "),"",1)</f>
        <v/>
      </c>
      <c r="T194" s="10" t="str">
        <f>IF(AND(S194=1,S195=1,E194=E195),1,"")</f>
        <v/>
      </c>
      <c r="U194" s="2">
        <f>IF(SUM(O194:S194)&gt;0,1,"")</f>
        <v>1</v>
      </c>
      <c r="V194" s="2">
        <f>IF(AND(O194=1,Q194=1),1,"")</f>
        <v>1</v>
      </c>
      <c r="W194" s="10"/>
      <c r="X194" s="10"/>
      <c r="Y194" s="10"/>
      <c r="Z194" s="10"/>
      <c r="AA194" s="10"/>
      <c r="AB194" s="2"/>
      <c r="AC194" s="2"/>
      <c r="AD194" s="10"/>
      <c r="AE194" s="2"/>
      <c r="AF194" s="2"/>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row>
    <row r="195" spans="1:101" x14ac:dyDescent="0.25">
      <c r="A195" s="5" t="s">
        <v>2</v>
      </c>
      <c r="B195" s="5"/>
      <c r="C195" s="5"/>
      <c r="D195" s="5"/>
      <c r="E195" s="5"/>
      <c r="F195" s="5"/>
      <c r="G195" s="5"/>
      <c r="H195" s="5"/>
      <c r="I195" s="5"/>
      <c r="J195" s="5"/>
      <c r="K195" s="5" t="s">
        <v>22</v>
      </c>
      <c r="L195" s="5" t="s">
        <v>9</v>
      </c>
      <c r="M195" s="5" t="s">
        <v>10</v>
      </c>
      <c r="N195" s="5" t="s">
        <v>11</v>
      </c>
      <c r="O195" s="10" t="str">
        <f>IF(OR(C195="",C195=" "),"",1)</f>
        <v/>
      </c>
      <c r="P195" s="10" t="str">
        <f>IF(AND(O195=1,O196=1,C195=C196),1,"")</f>
        <v/>
      </c>
      <c r="Q195" s="10" t="str">
        <f>IF(OR(D195="",D195=" "),"",1)</f>
        <v/>
      </c>
      <c r="R195" s="10" t="str">
        <f>IF(AND(Q195=1,Q196=1,D195=D196),1,"")</f>
        <v/>
      </c>
      <c r="S195" s="10" t="str">
        <f>IF(OR(F195="",F195=" "),"",1)</f>
        <v/>
      </c>
      <c r="T195" s="10" t="str">
        <f>IF(AND(S195=1,S196=1,E195=E196),1,"")</f>
        <v/>
      </c>
      <c r="U195" s="2" t="str">
        <f>IF(SUM(O195:S195)&gt;0,1,"")</f>
        <v/>
      </c>
      <c r="V195" s="2" t="str">
        <f>IF(AND(O195=1,Q195=1),1,"")</f>
        <v/>
      </c>
      <c r="W195" s="10"/>
      <c r="X195" s="2"/>
      <c r="Y195" s="2"/>
      <c r="Z195" s="1"/>
      <c r="AA195" s="1"/>
      <c r="AB195" s="1"/>
      <c r="AC195" s="9"/>
      <c r="AD195" s="9"/>
      <c r="AE195" s="9"/>
      <c r="AF195" s="9"/>
      <c r="AG195" s="9"/>
      <c r="AH195" s="9"/>
      <c r="CQ195" s="1"/>
      <c r="CR195" s="1"/>
      <c r="CS195" s="1"/>
      <c r="CT195" s="1"/>
      <c r="CU195" s="1"/>
      <c r="CV195" s="1"/>
      <c r="CW195" s="1"/>
    </row>
    <row r="196" spans="1:101" x14ac:dyDescent="0.25">
      <c r="A196" s="3">
        <v>1193</v>
      </c>
      <c r="B196" s="3"/>
      <c r="C196" s="2"/>
      <c r="D196" s="28">
        <v>661496</v>
      </c>
      <c r="E196" s="28"/>
      <c r="F196" s="28"/>
      <c r="G196" s="28"/>
      <c r="H196" s="28"/>
      <c r="I196" s="28"/>
      <c r="J196" s="28"/>
      <c r="K196" s="1" t="s">
        <v>578</v>
      </c>
      <c r="L196" s="25" t="s">
        <v>579</v>
      </c>
      <c r="M196" s="25" t="s">
        <v>580</v>
      </c>
      <c r="N196" s="1" t="s">
        <v>1</v>
      </c>
      <c r="O196" s="10" t="str">
        <f>IF(OR(C196="",C196=" "),"",1)</f>
        <v/>
      </c>
      <c r="P196" s="10" t="str">
        <f>IF(AND(O196=1,O197=1,C196=C197),1,"")</f>
        <v/>
      </c>
      <c r="Q196" s="10">
        <f>IF(OR(D196="",D196=" "),"",1)</f>
        <v>1</v>
      </c>
      <c r="R196" s="10" t="str">
        <f>IF(AND(Q196=1,Q197=1,D196=D197),1,"")</f>
        <v/>
      </c>
      <c r="S196" s="10" t="str">
        <f>IF(OR(F196="",F196=" "),"",1)</f>
        <v/>
      </c>
      <c r="T196" s="10" t="str">
        <f>IF(AND(S196=1,S197=1,E196=E197),1,"")</f>
        <v/>
      </c>
      <c r="U196" s="2">
        <f>IF(SUM(O196:S196)&gt;0,1,"")</f>
        <v>1</v>
      </c>
      <c r="V196" s="2" t="str">
        <f>IF(AND(O196=1,Q196=1),1,"")</f>
        <v/>
      </c>
      <c r="W196" s="10"/>
      <c r="X196" s="10"/>
      <c r="Y196" s="10"/>
      <c r="Z196" s="10"/>
      <c r="AA196" s="10"/>
      <c r="AB196" s="2"/>
      <c r="AC196" s="2"/>
      <c r="AD196" s="10"/>
      <c r="AE196" s="2"/>
      <c r="AF196" s="2"/>
      <c r="AG196" s="1"/>
      <c r="AH196" s="1"/>
      <c r="AI196" s="1"/>
      <c r="AJ196" s="1"/>
      <c r="AK196" s="1"/>
      <c r="AL196" s="1"/>
      <c r="AM196" s="1"/>
      <c r="AN196" s="1"/>
      <c r="AO196" s="1"/>
    </row>
    <row r="197" spans="1:101" x14ac:dyDescent="0.25">
      <c r="A197" s="3"/>
      <c r="B197" s="3"/>
      <c r="C197" s="2"/>
      <c r="D197" s="28">
        <v>662017</v>
      </c>
      <c r="E197" s="28"/>
      <c r="F197" s="28"/>
      <c r="G197" s="28"/>
      <c r="H197" s="28"/>
      <c r="I197" s="28"/>
      <c r="J197" s="28"/>
      <c r="K197" s="1" t="s">
        <v>581</v>
      </c>
      <c r="L197" s="1" t="s">
        <v>540</v>
      </c>
      <c r="M197" s="1" t="s">
        <v>541</v>
      </c>
      <c r="N197" s="1" t="s">
        <v>582</v>
      </c>
      <c r="O197" s="10" t="str">
        <f>IF(OR(C197="",C197=" "),"",1)</f>
        <v/>
      </c>
      <c r="P197" s="10" t="str">
        <f>IF(AND(O197=1,O198=1,C197=C198),1,"")</f>
        <v/>
      </c>
      <c r="Q197" s="10">
        <f>IF(OR(D197="",D197=" "),"",1)</f>
        <v>1</v>
      </c>
      <c r="R197" s="10" t="str">
        <f>IF(AND(Q197=1,Q198=1,D197=D198),1,"")</f>
        <v/>
      </c>
      <c r="S197" s="10" t="str">
        <f>IF(OR(F197="",F197=" "),"",1)</f>
        <v/>
      </c>
      <c r="T197" s="10" t="str">
        <f>IF(AND(S197=1,S198=1,E197=E198),1,"")</f>
        <v/>
      </c>
      <c r="U197" s="2">
        <f>IF(SUM(O197:S197)&gt;0,1,"")</f>
        <v>1</v>
      </c>
      <c r="V197" s="2" t="str">
        <f>IF(AND(O197=1,Q197=1),1,"")</f>
        <v/>
      </c>
      <c r="W197" s="10"/>
      <c r="X197" s="10"/>
      <c r="Y197" s="10"/>
      <c r="Z197" s="10"/>
      <c r="AA197" s="10"/>
      <c r="AB197" s="2"/>
      <c r="AC197" s="2"/>
      <c r="AD197" s="10"/>
      <c r="AE197" s="2"/>
      <c r="AF197" s="2"/>
      <c r="AG197" s="1"/>
      <c r="AH197" s="1"/>
      <c r="AI197" s="1"/>
      <c r="AJ197" s="1"/>
      <c r="AK197" s="1"/>
      <c r="AL197" s="1"/>
      <c r="AM197" s="1"/>
      <c r="AN197" s="1"/>
      <c r="AO197" s="1"/>
    </row>
    <row r="198" spans="1:101" x14ac:dyDescent="0.25">
      <c r="A198" s="1">
        <v>1235</v>
      </c>
      <c r="B198" s="1"/>
      <c r="C198" s="30">
        <v>211435</v>
      </c>
      <c r="D198" s="28">
        <v>661779</v>
      </c>
      <c r="E198" s="28"/>
      <c r="F198" s="28"/>
      <c r="G198" s="28"/>
      <c r="H198" s="28"/>
      <c r="I198" s="28"/>
      <c r="J198" s="28"/>
      <c r="K198" s="1" t="s">
        <v>583</v>
      </c>
      <c r="L198" s="25" t="s">
        <v>293</v>
      </c>
      <c r="M198" s="25" t="s">
        <v>92</v>
      </c>
      <c r="N198" s="1" t="s">
        <v>1</v>
      </c>
      <c r="O198" s="10">
        <f>IF(OR(C198="",C198=" "),"",1)</f>
        <v>1</v>
      </c>
      <c r="P198" s="10" t="str">
        <f>IF(AND(O198=1,O199=1,C198=C199),1,"")</f>
        <v/>
      </c>
      <c r="Q198" s="10">
        <f>IF(OR(D198="",D198=" "),"",1)</f>
        <v>1</v>
      </c>
      <c r="R198" s="10" t="str">
        <f>IF(AND(Q198=1,Q199=1,D198=D199),1,"")</f>
        <v/>
      </c>
      <c r="S198" s="10" t="str">
        <f>IF(OR(F198="",F198=" "),"",1)</f>
        <v/>
      </c>
      <c r="T198" s="10" t="str">
        <f>IF(AND(S198=1,S199=1,E198=E199),1,"")</f>
        <v/>
      </c>
      <c r="U198" s="2">
        <f>IF(SUM(O198:S198)&gt;0,1,"")</f>
        <v>1</v>
      </c>
      <c r="V198" s="2">
        <f>IF(AND(O198=1,Q198=1),1,"")</f>
        <v>1</v>
      </c>
      <c r="W198" s="10"/>
      <c r="X198" s="10"/>
      <c r="Y198" s="10"/>
      <c r="Z198" s="10"/>
      <c r="AA198" s="10"/>
      <c r="AB198" s="2"/>
      <c r="AC198" s="2"/>
      <c r="AD198" s="10"/>
      <c r="AE198" s="2"/>
      <c r="AF198" s="2"/>
      <c r="AG198" s="1"/>
      <c r="AH198" s="1"/>
      <c r="AI198" s="1"/>
      <c r="AJ198" s="1"/>
      <c r="AK198" s="1"/>
      <c r="AL198" s="1"/>
      <c r="AM198" s="1"/>
      <c r="AN198" s="1"/>
      <c r="AO198" s="1"/>
    </row>
    <row r="199" spans="1:101" x14ac:dyDescent="0.25">
      <c r="A199" s="1">
        <v>1366</v>
      </c>
      <c r="B199" s="1"/>
      <c r="C199" s="30"/>
      <c r="D199" s="28">
        <v>662024</v>
      </c>
      <c r="E199" s="28"/>
      <c r="F199" s="28"/>
      <c r="G199" s="28"/>
      <c r="H199" s="28"/>
      <c r="I199" s="28"/>
      <c r="J199" s="28"/>
      <c r="K199" s="1" t="s">
        <v>1031</v>
      </c>
      <c r="L199" s="25" t="s">
        <v>590</v>
      </c>
      <c r="M199" s="25" t="s">
        <v>591</v>
      </c>
      <c r="N199" s="1" t="s">
        <v>592</v>
      </c>
      <c r="O199" s="10" t="str">
        <f>IF(OR(C199="",C199=" "),"",1)</f>
        <v/>
      </c>
      <c r="P199" s="10" t="str">
        <f>IF(AND(O199=1,O200=1,C199=C200),1,"")</f>
        <v/>
      </c>
      <c r="Q199" s="10">
        <f>IF(OR(D199="",D199=" "),"",1)</f>
        <v>1</v>
      </c>
      <c r="R199" s="10" t="str">
        <f>IF(AND(Q199=1,Q200=1,D199=D200),1,"")</f>
        <v/>
      </c>
      <c r="S199" s="10" t="str">
        <f>IF(OR(F199="",F199=" "),"",1)</f>
        <v/>
      </c>
      <c r="T199" s="10" t="str">
        <f>IF(AND(S199=1,S200=1,E199=E200),1,"")</f>
        <v/>
      </c>
      <c r="U199" s="2">
        <f>IF(SUM(O199:S199)&gt;0,1,"")</f>
        <v>1</v>
      </c>
      <c r="V199" s="2" t="str">
        <f>IF(AND(O199=1,Q199=1),1,"")</f>
        <v/>
      </c>
      <c r="W199" s="10"/>
      <c r="X199" s="10"/>
      <c r="Y199" s="10"/>
      <c r="Z199" s="10"/>
      <c r="AA199" s="10"/>
      <c r="AB199" s="2"/>
      <c r="AC199" s="2"/>
      <c r="AD199" s="10"/>
      <c r="AE199" s="2"/>
      <c r="AF199" s="2"/>
      <c r="AG199" s="1"/>
      <c r="AH199" s="1"/>
      <c r="AI199" s="1"/>
      <c r="AJ199" s="1"/>
      <c r="AK199" s="1"/>
      <c r="AL199" s="1"/>
      <c r="AM199" s="1"/>
      <c r="AN199" s="1"/>
      <c r="AO199" s="1"/>
    </row>
    <row r="200" spans="1:101" x14ac:dyDescent="0.25">
      <c r="A200" s="1"/>
      <c r="B200" s="1"/>
      <c r="C200" s="30"/>
      <c r="D200" s="28">
        <v>662022</v>
      </c>
      <c r="E200" s="28"/>
      <c r="F200" s="28"/>
      <c r="G200" s="28"/>
      <c r="H200" s="28"/>
      <c r="I200" s="28"/>
      <c r="J200" s="28"/>
      <c r="K200" s="1" t="s">
        <v>584</v>
      </c>
      <c r="L200" s="1" t="s">
        <v>585</v>
      </c>
      <c r="M200" s="1" t="s">
        <v>586</v>
      </c>
      <c r="N200" s="1" t="s">
        <v>587</v>
      </c>
      <c r="O200" s="10" t="str">
        <f>IF(OR(C200="",C200=" "),"",1)</f>
        <v/>
      </c>
      <c r="P200" s="10" t="str">
        <f>IF(AND(O200=1,O201=1,C200=C201),1,"")</f>
        <v/>
      </c>
      <c r="Q200" s="10">
        <f>IF(OR(D200="",D200=" "),"",1)</f>
        <v>1</v>
      </c>
      <c r="R200" s="10" t="str">
        <f>IF(AND(Q200=1,Q201=1,D200=D201),1,"")</f>
        <v/>
      </c>
      <c r="S200" s="10" t="str">
        <f>IF(OR(F200="",F200=" "),"",1)</f>
        <v/>
      </c>
      <c r="T200" s="10" t="str">
        <f>IF(AND(S200=1,S201=1,E200=E201),1,"")</f>
        <v/>
      </c>
      <c r="U200" s="2">
        <f>IF(SUM(O200:S200)&gt;0,1,"")</f>
        <v>1</v>
      </c>
      <c r="V200" s="2" t="str">
        <f>IF(AND(O200=1,Q200=1),1,"")</f>
        <v/>
      </c>
      <c r="W200" s="10"/>
      <c r="X200" s="10"/>
      <c r="Y200" s="10"/>
      <c r="Z200" s="10"/>
      <c r="AA200" s="10"/>
      <c r="AB200" s="2"/>
      <c r="AC200" s="2"/>
      <c r="AD200" s="10"/>
      <c r="AE200" s="2"/>
      <c r="AF200" s="2"/>
      <c r="AG200" s="1"/>
      <c r="AH200" s="1"/>
      <c r="AI200" s="1"/>
      <c r="AJ200" s="1"/>
      <c r="AK200" s="1"/>
      <c r="AL200" s="1"/>
      <c r="AM200" s="1"/>
      <c r="AN200" s="1"/>
      <c r="AO200" s="1"/>
    </row>
    <row r="201" spans="1:101" x14ac:dyDescent="0.25">
      <c r="A201" s="1">
        <v>1360</v>
      </c>
      <c r="B201" s="1"/>
      <c r="C201" s="30"/>
      <c r="D201" s="28">
        <v>662014</v>
      </c>
      <c r="E201" s="28"/>
      <c r="F201" s="28"/>
      <c r="G201" s="28"/>
      <c r="H201" s="28"/>
      <c r="I201" s="28"/>
      <c r="J201" s="28"/>
      <c r="K201" s="1" t="s">
        <v>588</v>
      </c>
      <c r="L201" s="24" t="s">
        <v>246</v>
      </c>
      <c r="M201" s="25" t="s">
        <v>247</v>
      </c>
      <c r="N201" s="1" t="s">
        <v>589</v>
      </c>
      <c r="O201" s="10" t="str">
        <f>IF(OR(C201="",C201=" "),"",1)</f>
        <v/>
      </c>
      <c r="P201" s="10" t="str">
        <f>IF(AND(O201=1,O202=1,C201=C202),1,"")</f>
        <v/>
      </c>
      <c r="Q201" s="10">
        <f>IF(OR(D201="",D201=" "),"",1)</f>
        <v>1</v>
      </c>
      <c r="R201" s="10" t="str">
        <f>IF(AND(Q201=1,Q202=1,D201=D202),1,"")</f>
        <v/>
      </c>
      <c r="S201" s="10" t="str">
        <f>IF(OR(F201="",F201=" "),"",1)</f>
        <v/>
      </c>
      <c r="T201" s="10" t="str">
        <f>IF(AND(S201=1,S202=1,E201=E202),1,"")</f>
        <v/>
      </c>
      <c r="U201" s="2">
        <f>IF(SUM(O201:S201)&gt;0,1,"")</f>
        <v>1</v>
      </c>
      <c r="V201" s="2" t="str">
        <f>IF(AND(O201=1,Q201=1),1,"")</f>
        <v/>
      </c>
      <c r="W201" s="10"/>
      <c r="X201" s="10"/>
      <c r="Y201" s="10"/>
      <c r="Z201" s="10"/>
      <c r="AA201" s="10"/>
      <c r="AB201" s="2"/>
      <c r="AC201" s="2"/>
      <c r="AD201" s="10"/>
      <c r="AE201" s="2"/>
      <c r="AF201" s="2"/>
      <c r="AG201" s="1"/>
      <c r="AH201" s="1"/>
      <c r="AI201" s="1"/>
      <c r="AJ201" s="1"/>
      <c r="AK201" s="1"/>
      <c r="AL201" s="1"/>
      <c r="AM201" s="1"/>
      <c r="AN201" s="1"/>
      <c r="AO201" s="1"/>
    </row>
    <row r="202" spans="1:101" x14ac:dyDescent="0.25">
      <c r="A202" s="1">
        <v>1290</v>
      </c>
      <c r="B202" s="1"/>
      <c r="C202" s="30"/>
      <c r="D202" s="28">
        <v>661874</v>
      </c>
      <c r="E202" s="28"/>
      <c r="F202" s="28"/>
      <c r="G202" s="28"/>
      <c r="H202" s="28"/>
      <c r="I202" s="28"/>
      <c r="J202" s="28"/>
      <c r="K202" s="1" t="s">
        <v>593</v>
      </c>
      <c r="L202" s="25" t="s">
        <v>233</v>
      </c>
      <c r="M202" s="25" t="s">
        <v>119</v>
      </c>
      <c r="N202" s="1" t="s">
        <v>1</v>
      </c>
      <c r="O202" s="10" t="str">
        <f>IF(OR(C202="",C202=" "),"",1)</f>
        <v/>
      </c>
      <c r="P202" s="10" t="str">
        <f>IF(AND(O202=1,O203=1,C202=C203),1,"")</f>
        <v/>
      </c>
      <c r="Q202" s="10">
        <f>IF(OR(D202="",D202=" "),"",1)</f>
        <v>1</v>
      </c>
      <c r="R202" s="10" t="str">
        <f>IF(AND(Q202=1,Q203=1,D202=D203),1,"")</f>
        <v/>
      </c>
      <c r="S202" s="10" t="str">
        <f>IF(OR(F202="",F202=" "),"",1)</f>
        <v/>
      </c>
      <c r="T202" s="10" t="str">
        <f>IF(AND(S202=1,S203=1,E202=E203),1,"")</f>
        <v/>
      </c>
      <c r="U202" s="2">
        <f>IF(SUM(O202:S202)&gt;0,1,"")</f>
        <v>1</v>
      </c>
      <c r="V202" s="2" t="str">
        <f>IF(AND(O202=1,Q202=1),1,"")</f>
        <v/>
      </c>
      <c r="W202" s="10"/>
      <c r="X202" s="10"/>
      <c r="Y202" s="10"/>
      <c r="Z202" s="10"/>
      <c r="AA202" s="10"/>
      <c r="AB202" s="2"/>
      <c r="AC202" s="2"/>
      <c r="AD202" s="10"/>
      <c r="AE202" s="2"/>
      <c r="AF202" s="2"/>
      <c r="AG202" s="1"/>
      <c r="AH202" s="1"/>
      <c r="AI202" s="1"/>
      <c r="AJ202" s="1"/>
      <c r="AK202" s="1"/>
      <c r="AL202" s="1"/>
      <c r="AM202" s="1"/>
      <c r="AN202" s="1"/>
      <c r="AO202" s="1"/>
    </row>
    <row r="203" spans="1:101" x14ac:dyDescent="0.25">
      <c r="A203" s="1">
        <v>1290</v>
      </c>
      <c r="B203" s="1"/>
      <c r="C203" s="30"/>
      <c r="D203" s="28">
        <v>661875</v>
      </c>
      <c r="E203" s="28"/>
      <c r="F203" s="28"/>
      <c r="G203" s="28"/>
      <c r="H203" s="28"/>
      <c r="I203" s="28"/>
      <c r="J203" s="28"/>
      <c r="K203" s="1" t="s">
        <v>594</v>
      </c>
      <c r="L203" s="25" t="s">
        <v>67</v>
      </c>
      <c r="M203" s="25" t="s">
        <v>107</v>
      </c>
      <c r="N203" s="1" t="s">
        <v>1</v>
      </c>
      <c r="O203" s="10" t="str">
        <f>IF(OR(C203="",C203=" "),"",1)</f>
        <v/>
      </c>
      <c r="P203" s="10" t="str">
        <f>IF(AND(O203=1,O204=1,C203=C204),1,"")</f>
        <v/>
      </c>
      <c r="Q203" s="10">
        <f>IF(OR(D203="",D203=" "),"",1)</f>
        <v>1</v>
      </c>
      <c r="R203" s="10" t="str">
        <f>IF(AND(Q203=1,Q204=1,D203=D204),1,"")</f>
        <v/>
      </c>
      <c r="S203" s="10" t="str">
        <f>IF(OR(F203="",F203=" "),"",1)</f>
        <v/>
      </c>
      <c r="T203" s="10" t="str">
        <f>IF(AND(S203=1,S204=1,E203=E204),1,"")</f>
        <v/>
      </c>
      <c r="U203" s="2">
        <f>IF(SUM(O203:S203)&gt;0,1,"")</f>
        <v>1</v>
      </c>
      <c r="V203" s="2" t="str">
        <f>IF(AND(O203=1,Q203=1),1,"")</f>
        <v/>
      </c>
      <c r="W203" s="10"/>
      <c r="X203" s="10"/>
      <c r="Y203" s="10"/>
      <c r="Z203" s="10"/>
      <c r="AA203" s="10"/>
      <c r="AB203" s="2"/>
      <c r="AC203" s="2"/>
      <c r="AD203" s="10"/>
      <c r="AE203" s="2"/>
      <c r="AF203" s="2"/>
      <c r="AG203" s="1"/>
      <c r="AH203" s="1"/>
      <c r="AI203" s="1"/>
      <c r="AJ203" s="1"/>
      <c r="AK203" s="1"/>
      <c r="AL203" s="1"/>
      <c r="AM203" s="1"/>
      <c r="AN203" s="1"/>
      <c r="AO203" s="1"/>
    </row>
    <row r="204" spans="1:101" x14ac:dyDescent="0.25">
      <c r="A204" s="1">
        <v>1290</v>
      </c>
      <c r="B204" s="1"/>
      <c r="C204" s="30"/>
      <c r="D204" s="28">
        <v>661876</v>
      </c>
      <c r="E204" s="28"/>
      <c r="F204" s="28"/>
      <c r="G204" s="28"/>
      <c r="H204" s="28"/>
      <c r="I204" s="28"/>
      <c r="J204" s="28"/>
      <c r="K204" s="1" t="s">
        <v>595</v>
      </c>
      <c r="L204" s="25" t="s">
        <v>101</v>
      </c>
      <c r="M204" s="25" t="s">
        <v>101</v>
      </c>
      <c r="N204" s="1" t="s">
        <v>1</v>
      </c>
      <c r="O204" s="10" t="str">
        <f>IF(OR(C204="",C204=" "),"",1)</f>
        <v/>
      </c>
      <c r="P204" s="10" t="str">
        <f>IF(AND(O204=1,O205=1,C204=C205),1,"")</f>
        <v/>
      </c>
      <c r="Q204" s="10">
        <f>IF(OR(D204="",D204=" "),"",1)</f>
        <v>1</v>
      </c>
      <c r="R204" s="10" t="str">
        <f>IF(AND(Q204=1,Q205=1,D204=D205),1,"")</f>
        <v/>
      </c>
      <c r="S204" s="10" t="str">
        <f>IF(OR(F204="",F204=" "),"",1)</f>
        <v/>
      </c>
      <c r="T204" s="10" t="str">
        <f>IF(AND(S204=1,S205=1,E204=E205),1,"")</f>
        <v/>
      </c>
      <c r="U204" s="2">
        <f>IF(SUM(O204:S204)&gt;0,1,"")</f>
        <v>1</v>
      </c>
      <c r="V204" s="2" t="str">
        <f>IF(AND(O204=1,Q204=1),1,"")</f>
        <v/>
      </c>
      <c r="W204" s="10"/>
      <c r="X204" s="10"/>
      <c r="Y204" s="10"/>
      <c r="Z204" s="10"/>
      <c r="AA204" s="10"/>
      <c r="AB204" s="2"/>
      <c r="AC204" s="2"/>
      <c r="AD204" s="10"/>
      <c r="AE204" s="2"/>
      <c r="AF204" s="2"/>
      <c r="AG204" s="1"/>
      <c r="AH204" s="1"/>
      <c r="AI204" s="1"/>
      <c r="AJ204" s="1"/>
      <c r="AK204" s="1"/>
      <c r="AL204" s="1"/>
      <c r="AM204" s="1"/>
      <c r="AN204" s="1"/>
      <c r="AO204" s="1"/>
    </row>
    <row r="205" spans="1:101" x14ac:dyDescent="0.25">
      <c r="A205" s="5" t="s">
        <v>2</v>
      </c>
      <c r="B205" s="5"/>
      <c r="C205" s="5"/>
      <c r="D205" s="5"/>
      <c r="E205" s="5"/>
      <c r="F205" s="5"/>
      <c r="G205" s="5"/>
      <c r="H205" s="5"/>
      <c r="I205" s="5"/>
      <c r="J205" s="5"/>
      <c r="K205" s="5" t="s">
        <v>23</v>
      </c>
      <c r="L205" s="5" t="s">
        <v>9</v>
      </c>
      <c r="M205" s="5" t="s">
        <v>10</v>
      </c>
      <c r="N205" s="5" t="s">
        <v>11</v>
      </c>
      <c r="O205" s="10" t="str">
        <f>IF(OR(C205="",C205=" "),"",1)</f>
        <v/>
      </c>
      <c r="P205" s="10" t="str">
        <f>IF(AND(O205=1,O206=1,C205=C206),1,"")</f>
        <v/>
      </c>
      <c r="Q205" s="10" t="str">
        <f>IF(OR(D205="",D205=" "),"",1)</f>
        <v/>
      </c>
      <c r="R205" s="10" t="str">
        <f>IF(AND(Q205=1,Q206=1,D205=D206),1,"")</f>
        <v/>
      </c>
      <c r="S205" s="10" t="str">
        <f>IF(OR(F205="",F205=" "),"",1)</f>
        <v/>
      </c>
      <c r="T205" s="10" t="str">
        <f>IF(AND(S205=1,S206=1,E205=E206),1,"")</f>
        <v/>
      </c>
      <c r="U205" s="2" t="str">
        <f>IF(SUM(O205:S205)&gt;0,1,"")</f>
        <v/>
      </c>
      <c r="V205" s="2" t="str">
        <f>IF(AND(O205=1,Q205=1),1,"")</f>
        <v/>
      </c>
      <c r="W205" s="10"/>
      <c r="X205" s="2"/>
      <c r="Y205" s="2"/>
      <c r="Z205" s="1"/>
      <c r="AA205" s="1"/>
      <c r="AB205" s="1"/>
      <c r="AC205" s="9"/>
      <c r="AD205" s="9"/>
      <c r="AE205" s="9"/>
      <c r="AF205" s="9"/>
      <c r="AG205" s="9"/>
      <c r="AH205" s="9"/>
      <c r="CQ205" s="1"/>
      <c r="CR205" s="1"/>
      <c r="CS205" s="1"/>
      <c r="CT205" s="1"/>
      <c r="CU205" s="1"/>
      <c r="CV205" s="1"/>
      <c r="CW205" s="1"/>
    </row>
    <row r="206" spans="1:101" x14ac:dyDescent="0.25">
      <c r="A206" s="1">
        <v>1358</v>
      </c>
      <c r="B206" s="1"/>
      <c r="C206" s="30"/>
      <c r="D206" s="28">
        <v>662008</v>
      </c>
      <c r="E206" s="28">
        <v>291431</v>
      </c>
      <c r="F206" s="28" t="s">
        <v>1012</v>
      </c>
      <c r="G206" s="28"/>
      <c r="H206" s="28"/>
      <c r="I206" s="28"/>
      <c r="J206" s="28"/>
      <c r="K206" s="1" t="s">
        <v>596</v>
      </c>
      <c r="L206" s="24" t="s">
        <v>1005</v>
      </c>
      <c r="M206" s="25" t="s">
        <v>1006</v>
      </c>
      <c r="N206" s="1" t="s">
        <v>598</v>
      </c>
      <c r="O206" s="10" t="str">
        <f>IF(OR(C206="",C206=" "),"",1)</f>
        <v/>
      </c>
      <c r="P206" s="10" t="str">
        <f>IF(AND(O206=1,O207=1,C206=C207),1,"")</f>
        <v/>
      </c>
      <c r="Q206" s="10">
        <f>IF(OR(D206="",D206=" "),"",1)</f>
        <v>1</v>
      </c>
      <c r="R206" s="10" t="str">
        <f>IF(AND(Q206=1,Q207=1,D206=D207),1,"")</f>
        <v/>
      </c>
      <c r="S206" s="10">
        <f>IF(OR(F206="",F206=" "),"",1)</f>
        <v>1</v>
      </c>
      <c r="T206" s="10" t="str">
        <f>IF(AND(S206=1,S207=1,E206=E207),1,"")</f>
        <v/>
      </c>
      <c r="U206" s="2">
        <f>IF(SUM(O206:S206)&gt;0,1,"")</f>
        <v>1</v>
      </c>
      <c r="V206" s="2" t="str">
        <f>IF(AND(O206=1,Q206=1),1,"")</f>
        <v/>
      </c>
      <c r="W206" s="10"/>
      <c r="X206" s="10"/>
      <c r="Y206" s="10"/>
      <c r="Z206" s="10"/>
      <c r="AA206" s="10"/>
      <c r="AB206" s="2"/>
      <c r="AC206" s="2"/>
      <c r="AD206" s="10"/>
      <c r="AE206" s="2"/>
      <c r="AF206" s="2"/>
      <c r="AG206" s="1"/>
    </row>
    <row r="207" spans="1:101" x14ac:dyDescent="0.25">
      <c r="A207" s="1">
        <v>1358</v>
      </c>
      <c r="B207" s="1"/>
      <c r="C207" s="30"/>
      <c r="D207" s="28">
        <v>662010</v>
      </c>
      <c r="E207" s="28"/>
      <c r="F207" s="28"/>
      <c r="G207" s="28"/>
      <c r="H207" s="28"/>
      <c r="I207" s="28"/>
      <c r="J207" s="28"/>
      <c r="K207" s="1" t="s">
        <v>599</v>
      </c>
      <c r="L207" s="3">
        <v>1925</v>
      </c>
      <c r="M207" s="3">
        <v>2010</v>
      </c>
      <c r="N207" s="1" t="s">
        <v>600</v>
      </c>
      <c r="O207" s="10" t="str">
        <f>IF(OR(C207="",C207=" "),"",1)</f>
        <v/>
      </c>
      <c r="P207" s="10" t="str">
        <f>IF(AND(O207=1,O208=1,C207=C208),1,"")</f>
        <v/>
      </c>
      <c r="Q207" s="10">
        <f>IF(OR(D207="",D207=" "),"",1)</f>
        <v>1</v>
      </c>
      <c r="R207" s="10" t="str">
        <f>IF(AND(Q207=1,Q208=1,D207=D208),1,"")</f>
        <v/>
      </c>
      <c r="S207" s="10" t="str">
        <f>IF(OR(F207="",F207=" "),"",1)</f>
        <v/>
      </c>
      <c r="T207" s="10" t="str">
        <f>IF(AND(S207=1,S208=1,E207=E208),1,"")</f>
        <v/>
      </c>
      <c r="U207" s="2">
        <f>IF(SUM(O207:S207)&gt;0,1,"")</f>
        <v>1</v>
      </c>
      <c r="V207" s="2" t="str">
        <f>IF(AND(O207=1,Q207=1),1,"")</f>
        <v/>
      </c>
      <c r="W207" s="10"/>
      <c r="X207" s="10"/>
      <c r="Y207" s="10"/>
      <c r="Z207" s="10"/>
      <c r="AA207" s="10"/>
      <c r="AB207" s="2"/>
      <c r="AC207" s="2"/>
      <c r="AD207" s="10"/>
      <c r="AE207" s="2"/>
      <c r="AF207" s="2"/>
      <c r="AG207" s="1"/>
      <c r="AH207" s="1"/>
      <c r="AI207" s="1"/>
      <c r="AJ207" s="1"/>
      <c r="AK207" s="1"/>
      <c r="AL207" s="1"/>
      <c r="AM207" s="1"/>
      <c r="AN207" s="1"/>
      <c r="AO207" s="1"/>
    </row>
    <row r="208" spans="1:101" x14ac:dyDescent="0.25">
      <c r="A208" s="1">
        <v>1333</v>
      </c>
      <c r="B208" s="1"/>
      <c r="C208" s="30">
        <v>211820</v>
      </c>
      <c r="D208" s="28">
        <v>661924</v>
      </c>
      <c r="E208" s="28"/>
      <c r="F208" s="28"/>
      <c r="G208" s="28"/>
      <c r="H208" s="28"/>
      <c r="I208" s="28"/>
      <c r="J208" s="28"/>
      <c r="K208" s="1" t="s">
        <v>601</v>
      </c>
      <c r="L208" s="25" t="s">
        <v>55</v>
      </c>
      <c r="M208" s="25" t="s">
        <v>89</v>
      </c>
      <c r="N208" s="1" t="s">
        <v>602</v>
      </c>
      <c r="O208" s="10">
        <f>IF(OR(C208="",C208=" "),"",1)</f>
        <v>1</v>
      </c>
      <c r="P208" s="10" t="str">
        <f>IF(AND(O208=1,O209=1,C208=C209),1,"")</f>
        <v/>
      </c>
      <c r="Q208" s="10">
        <f>IF(OR(D208="",D208=" "),"",1)</f>
        <v>1</v>
      </c>
      <c r="R208" s="10" t="str">
        <f>IF(AND(Q208=1,Q209=1,D208=D209),1,"")</f>
        <v/>
      </c>
      <c r="S208" s="10" t="str">
        <f>IF(OR(F208="",F208=" "),"",1)</f>
        <v/>
      </c>
      <c r="T208" s="10" t="str">
        <f>IF(AND(S208=1,S209=1,E208=E209),1,"")</f>
        <v/>
      </c>
      <c r="U208" s="2">
        <f>IF(SUM(O208:S208)&gt;0,1,"")</f>
        <v>1</v>
      </c>
      <c r="V208" s="2">
        <f>IF(AND(O208=1,Q208=1),1,"")</f>
        <v>1</v>
      </c>
      <c r="W208" s="10"/>
      <c r="X208" s="10"/>
      <c r="Y208" s="10"/>
      <c r="Z208" s="10"/>
      <c r="AA208" s="10"/>
      <c r="AB208" s="2"/>
      <c r="AC208" s="2"/>
      <c r="AD208" s="10"/>
      <c r="AE208" s="2"/>
      <c r="AF208" s="2"/>
      <c r="AG208" s="1"/>
      <c r="AH208" s="1"/>
      <c r="AI208" s="1"/>
      <c r="AJ208" s="1"/>
      <c r="AK208" s="1"/>
      <c r="AL208" s="1"/>
      <c r="AM208" s="1"/>
      <c r="AN208" s="1"/>
      <c r="AO208" s="1"/>
    </row>
    <row r="209" spans="1:101" x14ac:dyDescent="0.25">
      <c r="A209" s="1">
        <v>1332</v>
      </c>
      <c r="B209" s="1"/>
      <c r="C209" s="30"/>
      <c r="D209" s="28">
        <v>661923</v>
      </c>
      <c r="E209" s="28"/>
      <c r="F209" s="28"/>
      <c r="G209" s="28"/>
      <c r="H209" s="28"/>
      <c r="I209" s="28"/>
      <c r="J209" s="28"/>
      <c r="K209" s="1" t="s">
        <v>603</v>
      </c>
      <c r="L209" s="25"/>
      <c r="M209" s="25"/>
      <c r="N209" s="1" t="s">
        <v>1</v>
      </c>
      <c r="O209" s="10" t="str">
        <f>IF(OR(C209="",C209=" "),"",1)</f>
        <v/>
      </c>
      <c r="P209" s="10" t="str">
        <f>IF(AND(O209=1,O210=1,C209=C210),1,"")</f>
        <v/>
      </c>
      <c r="Q209" s="10">
        <f>IF(OR(D209="",D209=" "),"",1)</f>
        <v>1</v>
      </c>
      <c r="R209" s="10" t="str">
        <f>IF(AND(Q209=1,Q210=1,D209=D210),1,"")</f>
        <v/>
      </c>
      <c r="S209" s="10" t="str">
        <f>IF(OR(F209="",F209=" "),"",1)</f>
        <v/>
      </c>
      <c r="T209" s="10" t="str">
        <f>IF(AND(S209=1,S210=1,E209=E210),1,"")</f>
        <v/>
      </c>
      <c r="U209" s="2">
        <f>IF(SUM(O209:S209)&gt;0,1,"")</f>
        <v>1</v>
      </c>
      <c r="V209" s="2" t="str">
        <f>IF(AND(O209=1,Q209=1),1,"")</f>
        <v/>
      </c>
      <c r="W209" s="10"/>
      <c r="X209" s="10"/>
      <c r="Y209" s="10"/>
      <c r="Z209" s="10"/>
      <c r="AA209" s="10"/>
      <c r="AB209" s="2"/>
      <c r="AC209" s="2"/>
      <c r="AD209" s="10"/>
      <c r="AE209" s="2"/>
      <c r="AF209" s="2"/>
      <c r="AG209" s="1"/>
    </row>
    <row r="210" spans="1:101" x14ac:dyDescent="0.25">
      <c r="A210" s="1">
        <v>1373</v>
      </c>
      <c r="B210" s="1"/>
      <c r="C210" s="30">
        <v>211847</v>
      </c>
      <c r="D210" s="28">
        <v>662037</v>
      </c>
      <c r="E210" s="28"/>
      <c r="F210" s="28"/>
      <c r="G210" s="28"/>
      <c r="H210" s="28"/>
      <c r="I210" s="28"/>
      <c r="J210" s="28"/>
      <c r="K210" s="1" t="s">
        <v>604</v>
      </c>
      <c r="L210" s="25" t="s">
        <v>605</v>
      </c>
      <c r="M210" s="25" t="s">
        <v>606</v>
      </c>
      <c r="N210" s="1" t="s">
        <v>1</v>
      </c>
      <c r="O210" s="10">
        <f>IF(OR(C210="",C210=" "),"",1)</f>
        <v>1</v>
      </c>
      <c r="P210" s="10" t="str">
        <f>IF(AND(O210=1,O211=1,C210=C211),1,"")</f>
        <v/>
      </c>
      <c r="Q210" s="10">
        <f>IF(OR(D210="",D210=" "),"",1)</f>
        <v>1</v>
      </c>
      <c r="R210" s="10" t="str">
        <f>IF(AND(Q210=1,Q211=1,D210=D211),1,"")</f>
        <v/>
      </c>
      <c r="S210" s="10" t="str">
        <f>IF(OR(F210="",F210=" "),"",1)</f>
        <v/>
      </c>
      <c r="T210" s="10" t="str">
        <f>IF(AND(S210=1,S211=1,E210=E211),1,"")</f>
        <v/>
      </c>
      <c r="U210" s="2">
        <f>IF(SUM(O210:S210)&gt;0,1,"")</f>
        <v>1</v>
      </c>
      <c r="V210" s="2">
        <f>IF(AND(O210=1,Q210=1),1,"")</f>
        <v>1</v>
      </c>
      <c r="W210" s="10"/>
      <c r="X210" s="10"/>
      <c r="Y210" s="10"/>
      <c r="Z210" s="10"/>
      <c r="AA210" s="10"/>
      <c r="AB210" s="2"/>
      <c r="AC210" s="2"/>
      <c r="AD210" s="10"/>
      <c r="AE210" s="2"/>
      <c r="AF210" s="2"/>
      <c r="AG210" s="1"/>
      <c r="AH210" s="1"/>
      <c r="AI210" s="1"/>
      <c r="AJ210" s="1"/>
      <c r="AK210" s="1"/>
      <c r="AL210" s="1"/>
      <c r="AM210" s="1"/>
      <c r="AN210" s="1"/>
      <c r="AO210" s="1"/>
    </row>
    <row r="211" spans="1:101" x14ac:dyDescent="0.25">
      <c r="A211" s="1">
        <v>1236</v>
      </c>
      <c r="B211" s="1"/>
      <c r="C211" s="30"/>
      <c r="D211" s="28">
        <v>661780</v>
      </c>
      <c r="E211" s="28"/>
      <c r="F211" s="28"/>
      <c r="G211" s="28"/>
      <c r="H211" s="28"/>
      <c r="I211" s="28"/>
      <c r="J211" s="28"/>
      <c r="K211" s="1" t="s">
        <v>607</v>
      </c>
      <c r="L211" s="25" t="s">
        <v>125</v>
      </c>
      <c r="M211" s="25" t="s">
        <v>93</v>
      </c>
      <c r="N211" s="1" t="s">
        <v>608</v>
      </c>
      <c r="O211" s="10" t="str">
        <f>IF(OR(C211="",C211=" "),"",1)</f>
        <v/>
      </c>
      <c r="P211" s="10" t="str">
        <f>IF(AND(O211=1,O212=1,C211=C212),1,"")</f>
        <v/>
      </c>
      <c r="Q211" s="10">
        <f>IF(OR(D211="",D211=" "),"",1)</f>
        <v>1</v>
      </c>
      <c r="R211" s="10" t="str">
        <f>IF(AND(Q211=1,Q212=1,D211=D212),1,"")</f>
        <v/>
      </c>
      <c r="S211" s="10" t="str">
        <f>IF(OR(F211="",F211=" "),"",1)</f>
        <v/>
      </c>
      <c r="T211" s="10" t="str">
        <f>IF(AND(S211=1,S212=1,E211=E212),1,"")</f>
        <v/>
      </c>
      <c r="U211" s="2">
        <f>IF(SUM(O211:S211)&gt;0,1,"")</f>
        <v>1</v>
      </c>
      <c r="V211" s="2" t="str">
        <f>IF(AND(O211=1,Q211=1),1,"")</f>
        <v/>
      </c>
      <c r="W211" s="10"/>
      <c r="X211" s="10"/>
      <c r="Y211" s="10"/>
      <c r="Z211" s="10"/>
      <c r="AA211" s="10"/>
      <c r="AB211" s="2"/>
      <c r="AC211" s="2"/>
      <c r="AD211" s="10"/>
      <c r="AE211" s="2"/>
      <c r="AF211" s="2"/>
      <c r="AG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row>
    <row r="212" spans="1:101" x14ac:dyDescent="0.25">
      <c r="A212" s="1">
        <v>1237</v>
      </c>
      <c r="B212" s="1"/>
      <c r="C212" s="30"/>
      <c r="D212" s="28">
        <v>661781</v>
      </c>
      <c r="E212" s="28"/>
      <c r="F212" s="28"/>
      <c r="G212" s="28"/>
      <c r="H212" s="28"/>
      <c r="I212" s="28"/>
      <c r="J212" s="28"/>
      <c r="K212" s="1" t="s">
        <v>609</v>
      </c>
      <c r="L212" s="25" t="s">
        <v>610</v>
      </c>
      <c r="M212" s="25" t="s">
        <v>611</v>
      </c>
      <c r="N212" s="1" t="s">
        <v>612</v>
      </c>
      <c r="O212" s="10" t="str">
        <f>IF(OR(C212="",C212=" "),"",1)</f>
        <v/>
      </c>
      <c r="P212" s="10" t="str">
        <f>IF(AND(O212=1,O213=1,C212=C213),1,"")</f>
        <v/>
      </c>
      <c r="Q212" s="10">
        <f>IF(OR(D212="",D212=" "),"",1)</f>
        <v>1</v>
      </c>
      <c r="R212" s="10" t="str">
        <f>IF(AND(Q212=1,Q213=1,D212=D213),1,"")</f>
        <v/>
      </c>
      <c r="S212" s="10" t="str">
        <f>IF(OR(F212="",F212=" "),"",1)</f>
        <v/>
      </c>
      <c r="T212" s="10" t="str">
        <f>IF(AND(S212=1,S213=1,E212=E213),1,"")</f>
        <v/>
      </c>
      <c r="U212" s="2">
        <f>IF(SUM(O212:S212)&gt;0,1,"")</f>
        <v>1</v>
      </c>
      <c r="V212" s="2" t="str">
        <f>IF(AND(O212=1,Q212=1),1,"")</f>
        <v/>
      </c>
      <c r="W212" s="10"/>
      <c r="X212" s="10"/>
      <c r="Y212" s="10"/>
      <c r="Z212" s="10"/>
      <c r="AA212" s="10"/>
      <c r="AB212" s="2"/>
      <c r="AC212" s="2"/>
      <c r="AD212" s="10"/>
      <c r="AE212" s="2"/>
      <c r="AF212" s="2"/>
      <c r="AG212" s="1"/>
      <c r="AH212" s="1"/>
      <c r="AI212" s="1"/>
      <c r="AJ212" s="1"/>
      <c r="AK212" s="1"/>
      <c r="AL212" s="1"/>
      <c r="AM212" s="1"/>
      <c r="AN212" s="1"/>
      <c r="AO212" s="1"/>
    </row>
    <row r="213" spans="1:101" x14ac:dyDescent="0.25">
      <c r="A213" s="1"/>
      <c r="B213" s="1"/>
      <c r="C213" s="30"/>
      <c r="D213" s="28">
        <v>661783</v>
      </c>
      <c r="E213" s="28"/>
      <c r="F213" s="28"/>
      <c r="G213" s="28"/>
      <c r="H213" s="28"/>
      <c r="I213" s="28"/>
      <c r="J213" s="28"/>
      <c r="K213" s="1" t="s">
        <v>613</v>
      </c>
      <c r="L213" s="1" t="s">
        <v>614</v>
      </c>
      <c r="M213" s="1" t="s">
        <v>615</v>
      </c>
      <c r="N213" s="1" t="s">
        <v>616</v>
      </c>
      <c r="O213" s="10" t="str">
        <f>IF(OR(C213="",C213=" "),"",1)</f>
        <v/>
      </c>
      <c r="P213" s="10" t="str">
        <f>IF(AND(O213=1,O214=1,C213=C214),1,"")</f>
        <v/>
      </c>
      <c r="Q213" s="10">
        <f>IF(OR(D213="",D213=" "),"",1)</f>
        <v>1</v>
      </c>
      <c r="R213" s="10" t="str">
        <f>IF(AND(Q213=1,Q214=1,D213=D214),1,"")</f>
        <v/>
      </c>
      <c r="S213" s="10" t="str">
        <f>IF(OR(F213="",F213=" "),"",1)</f>
        <v/>
      </c>
      <c r="T213" s="10" t="str">
        <f>IF(AND(S213=1,S214=1,E213=E214),1,"")</f>
        <v/>
      </c>
      <c r="U213" s="2">
        <f>IF(SUM(O213:S213)&gt;0,1,"")</f>
        <v>1</v>
      </c>
      <c r="V213" s="2" t="str">
        <f>IF(AND(O213=1,Q213=1),1,"")</f>
        <v/>
      </c>
      <c r="W213" s="10"/>
      <c r="X213" s="10"/>
      <c r="Y213" s="10"/>
      <c r="Z213" s="10"/>
      <c r="AA213" s="10"/>
      <c r="AB213" s="2"/>
      <c r="AC213" s="2"/>
      <c r="AD213" s="10"/>
      <c r="AE213" s="2"/>
      <c r="AF213" s="2"/>
      <c r="AG213" s="1"/>
      <c r="AH213" s="1"/>
      <c r="AI213" s="1"/>
      <c r="AJ213" s="1"/>
      <c r="AK213" s="1"/>
      <c r="AL213" s="1"/>
      <c r="AM213" s="1"/>
      <c r="AN213" s="1"/>
      <c r="AO213" s="1"/>
    </row>
    <row r="214" spans="1:101" x14ac:dyDescent="0.25">
      <c r="A214" s="1">
        <v>1312</v>
      </c>
      <c r="B214" s="1"/>
      <c r="C214" s="30"/>
      <c r="D214" s="28">
        <v>661897</v>
      </c>
      <c r="E214" s="28">
        <v>295521</v>
      </c>
      <c r="F214" s="28" t="s">
        <v>1012</v>
      </c>
      <c r="G214" s="28"/>
      <c r="H214" s="28"/>
      <c r="I214" s="28"/>
      <c r="J214" s="28"/>
      <c r="K214" s="1" t="s">
        <v>617</v>
      </c>
      <c r="L214" s="24" t="s">
        <v>1002</v>
      </c>
      <c r="M214" s="25" t="s">
        <v>1001</v>
      </c>
      <c r="N214" s="35" t="s">
        <v>1004</v>
      </c>
      <c r="O214" s="10" t="str">
        <f>IF(OR(C214="",C214=" "),"",1)</f>
        <v/>
      </c>
      <c r="P214" s="10" t="str">
        <f>IF(AND(O214=1,O216=1,C214=C216),1,"")</f>
        <v/>
      </c>
      <c r="Q214" s="10">
        <f>IF(OR(D214="",D214=" "),"",1)</f>
        <v>1</v>
      </c>
      <c r="R214" s="10" t="str">
        <f>IF(AND(Q214=1,Q216=1,D214=D216),1,"")</f>
        <v/>
      </c>
      <c r="S214" s="10">
        <f>IF(OR(F214="",F214=" "),"",1)</f>
        <v>1</v>
      </c>
      <c r="T214" s="10" t="str">
        <f>IF(AND(S214=1,S215=1,E214=E215),1,"")</f>
        <v/>
      </c>
      <c r="U214" s="2">
        <f>IF(SUM(O214:S214)&gt;0,1,"")</f>
        <v>1</v>
      </c>
      <c r="V214" s="2" t="str">
        <f>IF(AND(O214=1,Q214=1),1,"")</f>
        <v/>
      </c>
      <c r="W214" s="10"/>
      <c r="X214" s="10"/>
      <c r="Y214" s="10"/>
      <c r="Z214" s="10"/>
      <c r="AA214" s="10"/>
      <c r="AB214" s="2"/>
      <c r="AC214" s="2"/>
      <c r="AD214" s="10"/>
      <c r="AE214" s="2"/>
      <c r="AF214" s="2"/>
      <c r="AG214" s="1"/>
      <c r="AH214" s="1"/>
      <c r="AI214" s="1"/>
      <c r="AJ214" s="1"/>
      <c r="AK214" s="1"/>
      <c r="AL214" s="1"/>
      <c r="AM214" s="1"/>
      <c r="AN214" s="1"/>
      <c r="AO214" s="1"/>
    </row>
    <row r="215" spans="1:101" x14ac:dyDescent="0.25">
      <c r="A215" s="1">
        <v>1438</v>
      </c>
      <c r="B215" s="1"/>
      <c r="C215" s="30"/>
      <c r="D215" s="28">
        <v>662205</v>
      </c>
      <c r="E215" s="28"/>
      <c r="F215" s="28"/>
      <c r="G215" s="28"/>
      <c r="H215" s="28"/>
      <c r="I215" s="28"/>
      <c r="J215" s="28"/>
      <c r="K215" s="1" t="s">
        <v>617</v>
      </c>
      <c r="L215" s="25" t="s">
        <v>51</v>
      </c>
      <c r="M215" s="25" t="s">
        <v>61</v>
      </c>
      <c r="N215" s="1" t="s">
        <v>618</v>
      </c>
      <c r="O215" s="10" t="str">
        <f>IF(OR(C215="",C215=" "),"",1)</f>
        <v/>
      </c>
      <c r="P215" s="10" t="str">
        <f>IF(AND(O215=1,O216=1,C215=C216),1,"")</f>
        <v/>
      </c>
      <c r="Q215" s="10">
        <f>IF(OR(D215="",D215=" "),"",1)</f>
        <v>1</v>
      </c>
      <c r="R215" s="10" t="str">
        <f>IF(AND(Q215=1,Q216=1,D215=D216),1,"")</f>
        <v/>
      </c>
      <c r="S215" s="10" t="str">
        <f>IF(OR(F215="",F215=" "),"",1)</f>
        <v/>
      </c>
      <c r="T215" s="10" t="str">
        <f>IF(AND(S215=1,S216=1,E215=E216),1,"")</f>
        <v/>
      </c>
      <c r="U215" s="2">
        <f>IF(SUM(O215:S215)&gt;0,1,"")</f>
        <v>1</v>
      </c>
      <c r="V215" s="2" t="str">
        <f>IF(AND(O215=1,Q215=1),1,"")</f>
        <v/>
      </c>
      <c r="W215" s="10"/>
      <c r="X215" s="10"/>
      <c r="Y215" s="10"/>
      <c r="Z215" s="10"/>
      <c r="AA215" s="10"/>
      <c r="AB215" s="2"/>
      <c r="AC215" s="2"/>
      <c r="AD215" s="10"/>
      <c r="AE215" s="2"/>
      <c r="AF215" s="2"/>
      <c r="AG215" s="1"/>
      <c r="AH215" s="1"/>
      <c r="AI215" s="1"/>
      <c r="AJ215" s="1"/>
      <c r="AK215" s="1"/>
      <c r="AL215" s="1"/>
      <c r="AM215" s="1"/>
      <c r="AN215" s="1"/>
      <c r="AO215" s="1"/>
    </row>
    <row r="216" spans="1:101" x14ac:dyDescent="0.25">
      <c r="A216" s="1">
        <v>1435</v>
      </c>
      <c r="B216" s="1"/>
      <c r="C216" s="30">
        <v>211916</v>
      </c>
      <c r="D216" s="28">
        <v>24566</v>
      </c>
      <c r="E216" s="28"/>
      <c r="F216" s="28"/>
      <c r="G216" s="28"/>
      <c r="H216" s="28"/>
      <c r="I216" s="28"/>
      <c r="J216" s="28"/>
      <c r="K216" s="1" t="s">
        <v>619</v>
      </c>
      <c r="L216" s="25" t="s">
        <v>328</v>
      </c>
      <c r="M216" s="25" t="s">
        <v>329</v>
      </c>
      <c r="N216" s="1" t="s">
        <v>618</v>
      </c>
      <c r="O216" s="10">
        <f>IF(OR(C216="",C216=" "),"",1)</f>
        <v>1</v>
      </c>
      <c r="P216" s="10" t="str">
        <f>IF(AND(O216=1,O217=1,C216=C217),1,"")</f>
        <v/>
      </c>
      <c r="Q216" s="10">
        <f>IF(OR(D216="",D216=" "),"",1)</f>
        <v>1</v>
      </c>
      <c r="R216" s="10" t="str">
        <f>IF(AND(Q216=1,Q217=1,D216=D217),1,"")</f>
        <v/>
      </c>
      <c r="S216" s="10" t="str">
        <f>IF(OR(F216="",F216=" "),"",1)</f>
        <v/>
      </c>
      <c r="T216" s="10" t="str">
        <f>IF(AND(S216=1,S217=1,E216=E217),1,"")</f>
        <v/>
      </c>
      <c r="U216" s="2">
        <f>IF(SUM(O216:S216)&gt;0,1,"")</f>
        <v>1</v>
      </c>
      <c r="V216" s="2">
        <f>IF(AND(O216=1,Q216=1),1,"")</f>
        <v>1</v>
      </c>
      <c r="W216" s="10"/>
      <c r="X216" s="10"/>
      <c r="Y216" s="10"/>
      <c r="Z216" s="10"/>
      <c r="AA216" s="10"/>
      <c r="AB216" s="2"/>
      <c r="AC216" s="2"/>
      <c r="AD216" s="10"/>
      <c r="AE216" s="2"/>
      <c r="AF216" s="2"/>
      <c r="AG216" s="1"/>
      <c r="AH216" s="1"/>
      <c r="AI216" s="1"/>
      <c r="AJ216" s="1"/>
      <c r="AK216" s="1"/>
      <c r="AL216" s="1"/>
      <c r="AM216" s="1"/>
      <c r="AN216" s="1"/>
      <c r="AO216" s="1"/>
    </row>
    <row r="217" spans="1:101" x14ac:dyDescent="0.25">
      <c r="A217" s="1">
        <v>1475</v>
      </c>
      <c r="B217" s="1"/>
      <c r="C217" s="2">
        <v>211915</v>
      </c>
      <c r="D217" s="28">
        <v>24206</v>
      </c>
      <c r="E217" s="28"/>
      <c r="F217" s="28"/>
      <c r="G217" s="28"/>
      <c r="H217" s="28"/>
      <c r="I217" s="28"/>
      <c r="J217" s="28"/>
      <c r="K217" s="1" t="s">
        <v>620</v>
      </c>
      <c r="L217" s="3" t="s">
        <v>621</v>
      </c>
      <c r="M217" s="3" t="s">
        <v>622</v>
      </c>
      <c r="N217" s="1" t="s">
        <v>623</v>
      </c>
      <c r="O217" s="10">
        <f>IF(OR(C217="",C217=" "),"",1)</f>
        <v>1</v>
      </c>
      <c r="P217" s="10" t="str">
        <f>IF(AND(O217=1,O218=1,C217=C218),1,"")</f>
        <v/>
      </c>
      <c r="Q217" s="10">
        <f>IF(OR(D217="",D217=" "),"",1)</f>
        <v>1</v>
      </c>
      <c r="R217" s="10" t="str">
        <f>IF(AND(Q217=1,Q218=1,D217=D218),1,"")</f>
        <v/>
      </c>
      <c r="S217" s="10" t="str">
        <f>IF(OR(F217="",F217=" "),"",1)</f>
        <v/>
      </c>
      <c r="T217" s="10" t="str">
        <f>IF(AND(S217=1,S218=1,E217=E218),1,"")</f>
        <v/>
      </c>
      <c r="U217" s="2">
        <f>IF(SUM(O217:S217)&gt;0,1,"")</f>
        <v>1</v>
      </c>
      <c r="V217" s="2">
        <f>IF(AND(O217=1,Q217=1),1,"")</f>
        <v>1</v>
      </c>
      <c r="W217" s="10"/>
      <c r="X217" s="10"/>
      <c r="Y217" s="10"/>
      <c r="Z217" s="10"/>
      <c r="AA217" s="10"/>
      <c r="AB217" s="2"/>
      <c r="AC217" s="2"/>
      <c r="AD217" s="10"/>
      <c r="AE217" s="2"/>
      <c r="AF217" s="2"/>
      <c r="AG217" s="1"/>
      <c r="AH217" s="1"/>
      <c r="AI217" s="1"/>
      <c r="AJ217" s="1"/>
      <c r="AK217" s="1"/>
      <c r="AL217" s="1"/>
      <c r="AM217" s="1"/>
      <c r="AN217" s="1"/>
      <c r="AO217" s="1"/>
    </row>
    <row r="218" spans="1:101" x14ac:dyDescent="0.25">
      <c r="A218" s="1">
        <v>1476</v>
      </c>
      <c r="B218" s="1"/>
      <c r="C218" s="30">
        <v>211922</v>
      </c>
      <c r="D218" s="28">
        <v>24156</v>
      </c>
      <c r="E218" s="28"/>
      <c r="F218" s="28"/>
      <c r="G218" s="28"/>
      <c r="H218" s="28"/>
      <c r="I218" s="28"/>
      <c r="J218" s="28"/>
      <c r="K218" s="1" t="s">
        <v>624</v>
      </c>
      <c r="L218" s="32" t="s">
        <v>625</v>
      </c>
      <c r="M218" s="32" t="s">
        <v>626</v>
      </c>
      <c r="N218" s="1" t="s">
        <v>623</v>
      </c>
      <c r="O218" s="10">
        <f>IF(OR(C218="",C218=" "),"",1)</f>
        <v>1</v>
      </c>
      <c r="P218" s="10" t="str">
        <f>IF(AND(O218=1,O219=1,C218=C219),1,"")</f>
        <v/>
      </c>
      <c r="Q218" s="10">
        <f>IF(OR(D218="",D218=" "),"",1)</f>
        <v>1</v>
      </c>
      <c r="R218" s="10" t="str">
        <f>IF(AND(Q218=1,Q219=1,D218=D219),1,"")</f>
        <v/>
      </c>
      <c r="S218" s="10" t="str">
        <f>IF(OR(F218="",F218=" "),"",1)</f>
        <v/>
      </c>
      <c r="T218" s="10" t="str">
        <f>IF(AND(S218=1,S219=1,E218=E219),1,"")</f>
        <v/>
      </c>
      <c r="U218" s="2">
        <f>IF(SUM(O218:S218)&gt;0,1,"")</f>
        <v>1</v>
      </c>
      <c r="V218" s="2">
        <f>IF(AND(O218=1,Q218=1),1,"")</f>
        <v>1</v>
      </c>
      <c r="W218" s="10"/>
      <c r="X218" s="10"/>
      <c r="Y218" s="10"/>
      <c r="Z218" s="10"/>
      <c r="AA218" s="10"/>
      <c r="AB218" s="2"/>
      <c r="AC218" s="2"/>
      <c r="AD218" s="10"/>
      <c r="AE218" s="2"/>
      <c r="AF218" s="2"/>
      <c r="AG218" s="1"/>
      <c r="AH218" s="1"/>
      <c r="AI218" s="1"/>
      <c r="AJ218" s="1"/>
      <c r="AK218" s="1"/>
      <c r="AL218" s="1"/>
      <c r="AM218" s="1"/>
      <c r="AN218" s="1"/>
      <c r="AO218" s="1"/>
    </row>
    <row r="219" spans="1:101" x14ac:dyDescent="0.25">
      <c r="A219" s="1">
        <v>1400</v>
      </c>
      <c r="B219" s="1"/>
      <c r="C219" s="30"/>
      <c r="D219" s="28">
        <v>662135</v>
      </c>
      <c r="E219" s="28"/>
      <c r="F219" s="28"/>
      <c r="G219" s="28"/>
      <c r="H219" s="28"/>
      <c r="I219" s="28"/>
      <c r="J219" s="28"/>
      <c r="K219" s="1" t="s">
        <v>627</v>
      </c>
      <c r="L219" s="25" t="s">
        <v>83</v>
      </c>
      <c r="M219" s="25" t="s">
        <v>95</v>
      </c>
      <c r="N219" s="1" t="s">
        <v>628</v>
      </c>
      <c r="O219" s="10" t="str">
        <f>IF(OR(C219="",C219=" "),"",1)</f>
        <v/>
      </c>
      <c r="P219" s="10" t="str">
        <f>IF(AND(O219=1,O220=1,C219=C220),1,"")</f>
        <v/>
      </c>
      <c r="Q219" s="10">
        <f>IF(OR(D219="",D219=" "),"",1)</f>
        <v>1</v>
      </c>
      <c r="R219" s="10" t="str">
        <f>IF(AND(Q219=1,Q220=1,D219=D220),1,"")</f>
        <v/>
      </c>
      <c r="S219" s="10" t="str">
        <f>IF(OR(F219="",F219=" "),"",1)</f>
        <v/>
      </c>
      <c r="T219" s="10" t="str">
        <f>IF(AND(S219=1,S220=1,E219=E220),1,"")</f>
        <v/>
      </c>
      <c r="U219" s="2">
        <f>IF(SUM(O219:S219)&gt;0,1,"")</f>
        <v>1</v>
      </c>
      <c r="V219" s="2" t="str">
        <f>IF(AND(O219=1,Q219=1),1,"")</f>
        <v/>
      </c>
      <c r="W219" s="10"/>
      <c r="X219" s="10"/>
      <c r="Y219" s="10"/>
      <c r="Z219" s="10"/>
      <c r="AA219" s="10"/>
      <c r="AB219" s="2"/>
      <c r="AC219" s="2"/>
      <c r="AD219" s="10"/>
      <c r="AE219" s="2"/>
      <c r="AF219" s="2"/>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row>
    <row r="220" spans="1:101" x14ac:dyDescent="0.25">
      <c r="A220" s="1">
        <v>1402</v>
      </c>
      <c r="B220" s="1"/>
      <c r="C220" s="30"/>
      <c r="D220" s="28">
        <v>662138</v>
      </c>
      <c r="E220" s="28"/>
      <c r="F220" s="28"/>
      <c r="G220" s="28"/>
      <c r="H220" s="28"/>
      <c r="I220" s="28"/>
      <c r="J220" s="28"/>
      <c r="K220" s="1" t="s">
        <v>627</v>
      </c>
      <c r="L220" s="25" t="s">
        <v>83</v>
      </c>
      <c r="M220" s="25" t="s">
        <v>95</v>
      </c>
      <c r="N220" s="1" t="s">
        <v>628</v>
      </c>
      <c r="O220" s="10" t="str">
        <f>IF(OR(C220="",C220=" "),"",1)</f>
        <v/>
      </c>
      <c r="P220" s="10" t="str">
        <f>IF(AND(O220=1,O221=1,C220=C221),1,"")</f>
        <v/>
      </c>
      <c r="Q220" s="10">
        <f>IF(OR(D220="",D220=" "),"",1)</f>
        <v>1</v>
      </c>
      <c r="R220" s="10" t="str">
        <f>IF(AND(Q220=1,Q221=1,D220=D221),1,"")</f>
        <v/>
      </c>
      <c r="S220" s="10" t="str">
        <f>IF(OR(F220="",F220=" "),"",1)</f>
        <v/>
      </c>
      <c r="T220" s="10" t="str">
        <f>IF(AND(S220=1,S221=1,E220=E221),1,"")</f>
        <v/>
      </c>
      <c r="U220" s="2">
        <f>IF(SUM(O220:S220)&gt;0,1,"")</f>
        <v>1</v>
      </c>
      <c r="V220" s="2" t="str">
        <f>IF(AND(O220=1,Q220=1),1,"")</f>
        <v/>
      </c>
      <c r="W220" s="10"/>
      <c r="X220" s="10"/>
      <c r="Y220" s="10"/>
      <c r="Z220" s="10"/>
      <c r="AA220" s="10"/>
      <c r="AB220" s="2"/>
      <c r="AC220" s="2"/>
      <c r="AD220" s="10"/>
      <c r="AE220" s="2"/>
      <c r="AF220" s="2"/>
      <c r="AG220" s="1"/>
      <c r="AH220" s="1"/>
      <c r="AI220" s="1"/>
      <c r="AJ220" s="1"/>
      <c r="AK220" s="1"/>
      <c r="AL220" s="1"/>
      <c r="AM220" s="1"/>
      <c r="AN220" s="1"/>
      <c r="AO220" s="1"/>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1"/>
      <c r="CJ220" s="1"/>
      <c r="CK220" s="1"/>
      <c r="CL220" s="1"/>
      <c r="CM220" s="1"/>
      <c r="CN220" s="1"/>
      <c r="CO220" s="1"/>
      <c r="CP220" s="1"/>
      <c r="CQ220" s="1"/>
      <c r="CR220" s="1"/>
      <c r="CS220" s="1"/>
      <c r="CT220" s="1"/>
      <c r="CU220" s="1"/>
      <c r="CV220" s="1"/>
      <c r="CW220" s="1"/>
    </row>
    <row r="221" spans="1:101" x14ac:dyDescent="0.25">
      <c r="A221" s="1">
        <v>1475</v>
      </c>
      <c r="B221" s="1"/>
      <c r="C221" s="30">
        <v>211914</v>
      </c>
      <c r="D221" s="28">
        <v>24207</v>
      </c>
      <c r="E221" s="28"/>
      <c r="F221" s="28"/>
      <c r="G221" s="28"/>
      <c r="H221" s="28"/>
      <c r="I221" s="28"/>
      <c r="J221" s="28"/>
      <c r="K221" s="1" t="s">
        <v>629</v>
      </c>
      <c r="L221" s="2" t="s">
        <v>630</v>
      </c>
      <c r="M221" s="34" t="s">
        <v>631</v>
      </c>
      <c r="N221" s="1" t="s">
        <v>623</v>
      </c>
      <c r="O221" s="10">
        <f>IF(OR(C221="",C221=" "),"",1)</f>
        <v>1</v>
      </c>
      <c r="P221" s="10" t="str">
        <f>IF(AND(O221=1,O222=1,C221=C222),1,"")</f>
        <v/>
      </c>
      <c r="Q221" s="10">
        <f>IF(OR(D221="",D221=" "),"",1)</f>
        <v>1</v>
      </c>
      <c r="R221" s="10" t="str">
        <f>IF(AND(Q221=1,Q222=1,D221=D222),1,"")</f>
        <v/>
      </c>
      <c r="S221" s="10" t="str">
        <f>IF(OR(F221="",F221=" "),"",1)</f>
        <v/>
      </c>
      <c r="T221" s="10" t="str">
        <f>IF(AND(S221=1,S222=1,E221=E222),1,"")</f>
        <v/>
      </c>
      <c r="U221" s="2">
        <f>IF(SUM(O221:S221)&gt;0,1,"")</f>
        <v>1</v>
      </c>
      <c r="V221" s="2">
        <f>IF(AND(O221=1,Q221=1),1,"")</f>
        <v>1</v>
      </c>
      <c r="W221" s="10"/>
      <c r="X221" s="10"/>
      <c r="Y221" s="10"/>
      <c r="Z221" s="10"/>
      <c r="AA221" s="10"/>
      <c r="AB221" s="2"/>
      <c r="AC221" s="2"/>
      <c r="AD221" s="10"/>
      <c r="AE221" s="2"/>
      <c r="AF221" s="2"/>
      <c r="AG221" s="1"/>
      <c r="AH221" s="1"/>
      <c r="AI221" s="1"/>
      <c r="AJ221" s="1"/>
      <c r="AK221" s="1"/>
      <c r="AL221" s="1"/>
      <c r="AM221" s="1"/>
      <c r="AN221" s="1"/>
      <c r="AO221" s="1"/>
    </row>
    <row r="222" spans="1:101" x14ac:dyDescent="0.25">
      <c r="A222" s="1">
        <v>1436</v>
      </c>
      <c r="B222" s="1"/>
      <c r="C222" s="30"/>
      <c r="D222" s="28">
        <v>662193</v>
      </c>
      <c r="E222" s="28"/>
      <c r="F222" s="28"/>
      <c r="G222" s="28"/>
      <c r="H222" s="28"/>
      <c r="I222" s="28"/>
      <c r="J222" s="28"/>
      <c r="K222" s="1" t="s">
        <v>632</v>
      </c>
      <c r="L222" s="1"/>
      <c r="M222" s="1"/>
      <c r="N222" s="1" t="s">
        <v>633</v>
      </c>
      <c r="O222" s="10" t="str">
        <f>IF(OR(C222="",C222=" "),"",1)</f>
        <v/>
      </c>
      <c r="P222" s="10" t="str">
        <f>IF(AND(O222=1,O223=1,C222=C223),1,"")</f>
        <v/>
      </c>
      <c r="Q222" s="10">
        <f>IF(OR(D222="",D222=" "),"",1)</f>
        <v>1</v>
      </c>
      <c r="R222" s="10" t="str">
        <f>IF(AND(Q222=1,Q223=1,D222=D223),1,"")</f>
        <v/>
      </c>
      <c r="S222" s="10" t="str">
        <f>IF(OR(F222="",F222=" "),"",1)</f>
        <v/>
      </c>
      <c r="T222" s="10" t="str">
        <f>IF(AND(S222=1,S223=1,E222=E223),1,"")</f>
        <v/>
      </c>
      <c r="U222" s="2">
        <f>IF(SUM(O222:S222)&gt;0,1,"")</f>
        <v>1</v>
      </c>
      <c r="V222" s="2" t="str">
        <f>IF(AND(O222=1,Q222=1),1,"")</f>
        <v/>
      </c>
      <c r="W222" s="10"/>
      <c r="X222" s="10"/>
      <c r="Y222" s="10"/>
      <c r="Z222" s="10"/>
      <c r="AA222" s="10"/>
      <c r="AB222" s="2"/>
      <c r="AC222" s="2"/>
      <c r="AD222" s="10"/>
      <c r="AE222" s="2"/>
      <c r="AF222" s="2"/>
      <c r="AG222" s="1"/>
      <c r="AH222" s="1"/>
      <c r="AI222" s="1"/>
      <c r="AJ222" s="1"/>
      <c r="AK222" s="1"/>
      <c r="AL222" s="1"/>
      <c r="AM222" s="1"/>
      <c r="AN222" s="1"/>
      <c r="AO222" s="1"/>
    </row>
    <row r="223" spans="1:101" x14ac:dyDescent="0.25">
      <c r="A223" s="1">
        <v>1433</v>
      </c>
      <c r="B223" s="1"/>
      <c r="C223" s="30"/>
      <c r="D223" s="28">
        <v>24563</v>
      </c>
      <c r="E223" s="28"/>
      <c r="F223" s="28"/>
      <c r="G223" s="28"/>
      <c r="H223" s="28"/>
      <c r="I223" s="28"/>
      <c r="J223" s="28"/>
      <c r="K223" s="1" t="s">
        <v>634</v>
      </c>
      <c r="L223" s="25" t="s">
        <v>635</v>
      </c>
      <c r="M223" s="25" t="s">
        <v>636</v>
      </c>
      <c r="N223" s="1" t="s">
        <v>618</v>
      </c>
      <c r="O223" s="10" t="str">
        <f>IF(OR(C223="",C223=" "),"",1)</f>
        <v/>
      </c>
      <c r="P223" s="10" t="str">
        <f>IF(AND(O223=1,O224=1,C223=C224),1,"")</f>
        <v/>
      </c>
      <c r="Q223" s="10">
        <f>IF(OR(D223="",D223=" "),"",1)</f>
        <v>1</v>
      </c>
      <c r="R223" s="10" t="str">
        <f>IF(AND(Q223=1,Q224=1,D223=D224),1,"")</f>
        <v/>
      </c>
      <c r="S223" s="10" t="str">
        <f>IF(OR(F223="",F223=" "),"",1)</f>
        <v/>
      </c>
      <c r="T223" s="10" t="str">
        <f>IF(AND(S223=1,S224=1,E223=E224),1,"")</f>
        <v/>
      </c>
      <c r="U223" s="2">
        <f>IF(SUM(O223:S223)&gt;0,1,"")</f>
        <v>1</v>
      </c>
      <c r="V223" s="2" t="str">
        <f>IF(AND(O223=1,Q223=1),1,"")</f>
        <v/>
      </c>
      <c r="W223" s="10"/>
      <c r="X223" s="10"/>
      <c r="Y223" s="10"/>
      <c r="Z223" s="10"/>
      <c r="AA223" s="10"/>
      <c r="AB223" s="2"/>
      <c r="AC223" s="2"/>
      <c r="AD223" s="10"/>
      <c r="AE223" s="2"/>
      <c r="AF223" s="2"/>
      <c r="AG223" s="1"/>
      <c r="AH223" s="1"/>
      <c r="AI223" s="1"/>
      <c r="AJ223" s="1"/>
      <c r="AK223" s="1"/>
      <c r="AL223" s="1"/>
      <c r="AM223" s="1"/>
      <c r="AN223" s="1"/>
      <c r="AO223" s="1"/>
    </row>
    <row r="224" spans="1:101" x14ac:dyDescent="0.25">
      <c r="A224" s="1">
        <v>1434</v>
      </c>
      <c r="B224" s="1"/>
      <c r="C224" s="30"/>
      <c r="D224" s="28">
        <v>662196</v>
      </c>
      <c r="E224" s="28"/>
      <c r="F224" s="28"/>
      <c r="G224" s="28"/>
      <c r="H224" s="28"/>
      <c r="I224" s="28"/>
      <c r="J224" s="28"/>
      <c r="K224" s="1" t="s">
        <v>637</v>
      </c>
      <c r="L224" s="24" t="s">
        <v>638</v>
      </c>
      <c r="M224" s="25" t="s">
        <v>639</v>
      </c>
      <c r="N224" s="1" t="s">
        <v>618</v>
      </c>
      <c r="O224" s="10" t="str">
        <f>IF(OR(C224="",C224=" "),"",1)</f>
        <v/>
      </c>
      <c r="P224" s="10" t="str">
        <f>IF(AND(O224=1,O225=1,C224=C225),1,"")</f>
        <v/>
      </c>
      <c r="Q224" s="10">
        <f>IF(OR(D224="",D224=" "),"",1)</f>
        <v>1</v>
      </c>
      <c r="R224" s="10" t="str">
        <f>IF(AND(Q224=1,Q225=1,D224=D225),1,"")</f>
        <v/>
      </c>
      <c r="S224" s="10" t="str">
        <f>IF(OR(F224="",F224=" "),"",1)</f>
        <v/>
      </c>
      <c r="T224" s="10" t="str">
        <f>IF(AND(S224=1,S225=1,E224=E225),1,"")</f>
        <v/>
      </c>
      <c r="U224" s="2">
        <f>IF(SUM(O224:S224)&gt;0,1,"")</f>
        <v>1</v>
      </c>
      <c r="V224" s="2" t="str">
        <f>IF(AND(O224=1,Q224=1),1,"")</f>
        <v/>
      </c>
      <c r="W224" s="10"/>
      <c r="X224" s="10"/>
      <c r="Y224" s="10"/>
      <c r="Z224" s="10"/>
      <c r="AA224" s="10"/>
      <c r="AB224" s="2"/>
      <c r="AC224" s="2"/>
      <c r="AD224" s="10"/>
      <c r="AE224" s="2"/>
      <c r="AF224" s="2"/>
      <c r="AG224" s="1"/>
      <c r="AH224" s="1"/>
      <c r="AI224" s="1"/>
      <c r="AJ224" s="1"/>
      <c r="AK224" s="1"/>
      <c r="AL224" s="1"/>
      <c r="AM224" s="1"/>
      <c r="AN224" s="1"/>
      <c r="AO224" s="1"/>
    </row>
    <row r="225" spans="1:41" x14ac:dyDescent="0.25">
      <c r="A225" s="1">
        <v>1439</v>
      </c>
      <c r="B225" s="1"/>
      <c r="C225" s="30"/>
      <c r="D225" s="28">
        <v>662206</v>
      </c>
      <c r="E225" s="28"/>
      <c r="F225" s="28"/>
      <c r="G225" s="28"/>
      <c r="H225" s="28"/>
      <c r="I225" s="28"/>
      <c r="J225" s="28"/>
      <c r="K225" s="1" t="s">
        <v>640</v>
      </c>
      <c r="L225" s="25" t="s">
        <v>641</v>
      </c>
      <c r="M225" s="25" t="s">
        <v>642</v>
      </c>
      <c r="N225" s="1" t="s">
        <v>643</v>
      </c>
      <c r="O225" s="10" t="str">
        <f>IF(OR(C225="",C225=" "),"",1)</f>
        <v/>
      </c>
      <c r="P225" s="10" t="str">
        <f>IF(AND(O225=1,O226=1,C225=C226),1,"")</f>
        <v/>
      </c>
      <c r="Q225" s="10">
        <f>IF(OR(D225="",D225=" "),"",1)</f>
        <v>1</v>
      </c>
      <c r="R225" s="10" t="str">
        <f>IF(AND(Q225=1,Q226=1,D225=D226),1,"")</f>
        <v/>
      </c>
      <c r="S225" s="10" t="str">
        <f>IF(OR(F225="",F225=" "),"",1)</f>
        <v/>
      </c>
      <c r="T225" s="10" t="str">
        <f>IF(AND(S225=1,S226=1,E225=E226),1,"")</f>
        <v/>
      </c>
      <c r="U225" s="2">
        <f>IF(SUM(O225:S225)&gt;0,1,"")</f>
        <v>1</v>
      </c>
      <c r="V225" s="2" t="str">
        <f>IF(AND(O225=1,Q225=1),1,"")</f>
        <v/>
      </c>
      <c r="W225" s="10"/>
      <c r="X225" s="10"/>
      <c r="Y225" s="10"/>
      <c r="Z225" s="10"/>
      <c r="AA225" s="10"/>
      <c r="AB225" s="2"/>
      <c r="AC225" s="2"/>
      <c r="AD225" s="10"/>
      <c r="AE225" s="2"/>
      <c r="AF225" s="2"/>
      <c r="AG225" s="1"/>
      <c r="AH225" s="1"/>
      <c r="AI225" s="1"/>
      <c r="AJ225" s="1"/>
      <c r="AK225" s="1"/>
      <c r="AL225" s="1"/>
      <c r="AM225" s="1"/>
      <c r="AN225" s="1"/>
      <c r="AO225" s="1"/>
    </row>
    <row r="226" spans="1:41" x14ac:dyDescent="0.25">
      <c r="A226" s="1">
        <v>1508</v>
      </c>
      <c r="B226" s="1"/>
      <c r="C226" s="30"/>
      <c r="D226" s="28">
        <v>662537</v>
      </c>
      <c r="E226" s="28"/>
      <c r="F226" s="28"/>
      <c r="G226" s="28"/>
      <c r="H226" s="28"/>
      <c r="I226" s="28"/>
      <c r="J226" s="28"/>
      <c r="K226" s="1" t="s">
        <v>644</v>
      </c>
      <c r="L226" s="25" t="s">
        <v>641</v>
      </c>
      <c r="M226" s="25" t="s">
        <v>642</v>
      </c>
      <c r="N226" s="1" t="s">
        <v>645</v>
      </c>
      <c r="O226" s="10" t="str">
        <f>IF(OR(C226="",C226=" "),"",1)</f>
        <v/>
      </c>
      <c r="P226" s="10" t="str">
        <f>IF(AND(O226=1,O227=1,C226=C227),1,"")</f>
        <v/>
      </c>
      <c r="Q226" s="10">
        <f>IF(OR(D226="",D226=" "),"",1)</f>
        <v>1</v>
      </c>
      <c r="R226" s="10" t="str">
        <f>IF(AND(Q226=1,Q227=1,D226=D227),1,"")</f>
        <v/>
      </c>
      <c r="S226" s="10" t="str">
        <f>IF(OR(F226="",F226=" "),"",1)</f>
        <v/>
      </c>
      <c r="T226" s="10" t="str">
        <f>IF(AND(S226=1,S227=1,E226=E227),1,"")</f>
        <v/>
      </c>
      <c r="U226" s="2">
        <f>IF(SUM(O226:S226)&gt;0,1,"")</f>
        <v>1</v>
      </c>
      <c r="V226" s="2" t="str">
        <f>IF(AND(O226=1,Q226=1),1,"")</f>
        <v/>
      </c>
      <c r="W226" s="10"/>
      <c r="X226" s="10"/>
      <c r="Y226" s="10"/>
      <c r="Z226" s="10"/>
      <c r="AA226" s="10"/>
      <c r="AB226" s="2"/>
      <c r="AC226" s="2"/>
      <c r="AD226" s="10"/>
      <c r="AE226" s="2"/>
      <c r="AF226" s="2"/>
      <c r="AG226" s="1"/>
      <c r="AH226" s="1"/>
      <c r="AI226" s="1"/>
      <c r="AJ226" s="1"/>
      <c r="AK226" s="1"/>
      <c r="AL226" s="1"/>
      <c r="AM226" s="1"/>
      <c r="AN226" s="1"/>
      <c r="AO226" s="1"/>
    </row>
    <row r="227" spans="1:41" x14ac:dyDescent="0.25">
      <c r="A227" s="1">
        <v>1351</v>
      </c>
      <c r="B227" s="1"/>
      <c r="C227" s="30"/>
      <c r="D227" s="28">
        <v>661945</v>
      </c>
      <c r="E227" s="28"/>
      <c r="F227" s="28"/>
      <c r="G227" s="28"/>
      <c r="H227" s="28"/>
      <c r="I227" s="28"/>
      <c r="J227" s="28"/>
      <c r="K227" s="1" t="s">
        <v>646</v>
      </c>
      <c r="L227" s="25" t="s">
        <v>647</v>
      </c>
      <c r="M227" s="24" t="s">
        <v>648</v>
      </c>
      <c r="N227" s="1" t="s">
        <v>649</v>
      </c>
      <c r="O227" s="10" t="str">
        <f>IF(OR(C227="",C227=" "),"",1)</f>
        <v/>
      </c>
      <c r="P227" s="10" t="str">
        <f>IF(AND(O227=1,O228=1,C227=C228),1,"")</f>
        <v/>
      </c>
      <c r="Q227" s="10">
        <f>IF(OR(D227="",D227=" "),"",1)</f>
        <v>1</v>
      </c>
      <c r="R227" s="10" t="str">
        <f>IF(AND(Q227=1,Q228=1,D227=D228),1,"")</f>
        <v/>
      </c>
      <c r="S227" s="10" t="str">
        <f>IF(OR(F227="",F227=" "),"",1)</f>
        <v/>
      </c>
      <c r="T227" s="10" t="str">
        <f>IF(AND(S227=1,S228=1,E227=E228),1,"")</f>
        <v/>
      </c>
      <c r="U227" s="2">
        <f>IF(SUM(O227:S227)&gt;0,1,"")</f>
        <v>1</v>
      </c>
      <c r="V227" s="2" t="str">
        <f>IF(AND(O227=1,Q227=1),1,"")</f>
        <v/>
      </c>
      <c r="W227" s="10"/>
      <c r="X227" s="10"/>
      <c r="Y227" s="10"/>
      <c r="Z227" s="10"/>
      <c r="AA227" s="10"/>
      <c r="AB227" s="2"/>
      <c r="AC227" s="2"/>
      <c r="AD227" s="10"/>
      <c r="AE227" s="2"/>
      <c r="AF227" s="2"/>
      <c r="AG227" s="1"/>
      <c r="AH227" s="1"/>
      <c r="AI227" s="1"/>
      <c r="AJ227" s="1"/>
      <c r="AK227" s="1"/>
      <c r="AL227" s="1"/>
      <c r="AM227" s="1"/>
      <c r="AN227" s="1"/>
      <c r="AO227" s="1"/>
    </row>
    <row r="228" spans="1:41" x14ac:dyDescent="0.25">
      <c r="A228" s="1">
        <v>1511</v>
      </c>
      <c r="B228" s="1"/>
      <c r="C228" s="30"/>
      <c r="D228" s="28">
        <v>662539</v>
      </c>
      <c r="E228" s="28"/>
      <c r="F228" s="28"/>
      <c r="G228" s="28"/>
      <c r="H228" s="28"/>
      <c r="I228" s="28"/>
      <c r="J228" s="28"/>
      <c r="K228" s="1" t="s">
        <v>646</v>
      </c>
      <c r="L228" s="3" t="s">
        <v>647</v>
      </c>
      <c r="M228" s="29" t="s">
        <v>648</v>
      </c>
      <c r="N228" s="1" t="s">
        <v>650</v>
      </c>
      <c r="O228" s="10" t="str">
        <f>IF(OR(C228="",C228=" "),"",1)</f>
        <v/>
      </c>
      <c r="P228" s="10" t="str">
        <f>IF(AND(O228=1,O229=1,C228=C229),1,"")</f>
        <v/>
      </c>
      <c r="Q228" s="10">
        <f>IF(OR(D228="",D228=" "),"",1)</f>
        <v>1</v>
      </c>
      <c r="R228" s="10" t="str">
        <f>IF(AND(Q228=1,Q229=1,D228=D229),1,"")</f>
        <v/>
      </c>
      <c r="S228" s="10" t="str">
        <f>IF(OR(F228="",F228=" "),"",1)</f>
        <v/>
      </c>
      <c r="T228" s="10" t="str">
        <f>IF(AND(S228=1,S229=1,E228=E229),1,"")</f>
        <v/>
      </c>
      <c r="U228" s="2">
        <f>IF(SUM(O228:S228)&gt;0,1,"")</f>
        <v>1</v>
      </c>
      <c r="V228" s="2" t="str">
        <f>IF(AND(O228=1,Q228=1),1,"")</f>
        <v/>
      </c>
      <c r="W228" s="10"/>
      <c r="X228" s="10"/>
      <c r="Y228" s="10"/>
      <c r="Z228" s="10"/>
      <c r="AA228" s="10"/>
      <c r="AB228" s="2"/>
      <c r="AC228" s="2"/>
      <c r="AD228" s="10"/>
      <c r="AE228" s="2"/>
      <c r="AF228" s="2"/>
      <c r="AG228" s="1"/>
    </row>
    <row r="229" spans="1:41" x14ac:dyDescent="0.25">
      <c r="A229" s="1">
        <v>1362</v>
      </c>
      <c r="B229" s="1"/>
      <c r="C229" s="30"/>
      <c r="D229" s="28">
        <v>662020</v>
      </c>
      <c r="E229" s="28"/>
      <c r="F229" s="28"/>
      <c r="G229" s="28"/>
      <c r="H229" s="28"/>
      <c r="I229" s="28"/>
      <c r="J229" s="28"/>
      <c r="K229" s="1" t="s">
        <v>651</v>
      </c>
      <c r="L229" s="24" t="s">
        <v>652</v>
      </c>
      <c r="M229" s="25" t="s">
        <v>653</v>
      </c>
      <c r="N229" s="1" t="s">
        <v>654</v>
      </c>
      <c r="O229" s="10" t="str">
        <f>IF(OR(C229="",C229=" "),"",1)</f>
        <v/>
      </c>
      <c r="P229" s="10" t="str">
        <f>IF(AND(O229=1,O230=1,C229=C230),1,"")</f>
        <v/>
      </c>
      <c r="Q229" s="10">
        <f>IF(OR(D229="",D229=" "),"",1)</f>
        <v>1</v>
      </c>
      <c r="R229" s="10" t="str">
        <f>IF(AND(Q229=1,Q230=1,D229=D230),1,"")</f>
        <v/>
      </c>
      <c r="S229" s="10" t="str">
        <f>IF(OR(F229="",F229=" "),"",1)</f>
        <v/>
      </c>
      <c r="T229" s="10" t="str">
        <f>IF(AND(S229=1,S230=1,E229=E230),1,"")</f>
        <v/>
      </c>
      <c r="U229" s="2">
        <f>IF(SUM(O229:S229)&gt;0,1,"")</f>
        <v>1</v>
      </c>
      <c r="V229" s="2" t="str">
        <f>IF(AND(O229=1,Q229=1),1,"")</f>
        <v/>
      </c>
      <c r="W229" s="10"/>
      <c r="X229" s="10"/>
      <c r="Y229" s="10"/>
      <c r="Z229" s="10"/>
      <c r="AA229" s="10"/>
      <c r="AB229" s="2"/>
      <c r="AC229" s="2"/>
      <c r="AD229" s="10"/>
      <c r="AE229" s="2"/>
      <c r="AF229" s="2"/>
      <c r="AG229" s="1"/>
    </row>
    <row r="230" spans="1:41" x14ac:dyDescent="0.25">
      <c r="A230" s="1">
        <v>1471</v>
      </c>
      <c r="B230" s="1"/>
      <c r="C230" s="2">
        <v>211909</v>
      </c>
      <c r="D230" s="28">
        <v>24176</v>
      </c>
      <c r="E230" s="28"/>
      <c r="F230" s="28"/>
      <c r="G230" s="28"/>
      <c r="H230" s="28"/>
      <c r="I230" s="28"/>
      <c r="J230" s="28"/>
      <c r="K230" s="1" t="s">
        <v>655</v>
      </c>
      <c r="L230" s="3" t="s">
        <v>656</v>
      </c>
      <c r="M230" s="3" t="s">
        <v>152</v>
      </c>
      <c r="N230" s="1" t="s">
        <v>623</v>
      </c>
      <c r="O230" s="10">
        <f>IF(OR(C230="",C230=" "),"",1)</f>
        <v>1</v>
      </c>
      <c r="P230" s="10" t="str">
        <f>IF(AND(O230=1,O231=1,C230=C231),1,"")</f>
        <v/>
      </c>
      <c r="Q230" s="10">
        <f>IF(OR(D230="",D230=" "),"",1)</f>
        <v>1</v>
      </c>
      <c r="R230" s="10" t="str">
        <f>IF(AND(Q230=1,Q231=1,D230=D231),1,"")</f>
        <v/>
      </c>
      <c r="S230" s="10" t="str">
        <f>IF(OR(F230="",F230=" "),"",1)</f>
        <v/>
      </c>
      <c r="T230" s="10" t="str">
        <f>IF(AND(S230=1,S231=1,E230=E231),1,"")</f>
        <v/>
      </c>
      <c r="U230" s="2">
        <f>IF(SUM(O230:S230)&gt;0,1,"")</f>
        <v>1</v>
      </c>
      <c r="V230" s="2">
        <f>IF(AND(O230=1,Q230=1),1,"")</f>
        <v>1</v>
      </c>
      <c r="W230" s="10"/>
      <c r="X230" s="10"/>
      <c r="Y230" s="10"/>
      <c r="Z230" s="10"/>
      <c r="AA230" s="10"/>
      <c r="AB230" s="2"/>
      <c r="AC230" s="2"/>
      <c r="AD230" s="10"/>
      <c r="AE230" s="2"/>
      <c r="AF230" s="2"/>
      <c r="AG230" s="1"/>
      <c r="AH230" s="1"/>
      <c r="AI230" s="1"/>
      <c r="AJ230" s="1"/>
      <c r="AK230" s="1"/>
      <c r="AL230" s="1"/>
      <c r="AM230" s="1"/>
      <c r="AN230" s="1"/>
      <c r="AO230" s="1"/>
    </row>
    <row r="231" spans="1:41" x14ac:dyDescent="0.25">
      <c r="A231" s="1">
        <v>1400</v>
      </c>
      <c r="B231" s="1"/>
      <c r="C231" s="2"/>
      <c r="D231" s="28">
        <v>662136</v>
      </c>
      <c r="E231" s="28"/>
      <c r="F231" s="28"/>
      <c r="G231" s="28"/>
      <c r="H231" s="28"/>
      <c r="I231" s="28"/>
      <c r="J231" s="28"/>
      <c r="K231" s="1" t="s">
        <v>657</v>
      </c>
      <c r="L231" s="25" t="s">
        <v>72</v>
      </c>
      <c r="M231" s="25" t="s">
        <v>461</v>
      </c>
      <c r="N231" s="1" t="s">
        <v>658</v>
      </c>
      <c r="O231" s="10" t="str">
        <f>IF(OR(C231="",C231=" "),"",1)</f>
        <v/>
      </c>
      <c r="P231" s="10" t="str">
        <f>IF(AND(O231=1,O232=1,C231=C232),1,"")</f>
        <v/>
      </c>
      <c r="Q231" s="10">
        <f>IF(OR(D231="",D231=" "),"",1)</f>
        <v>1</v>
      </c>
      <c r="R231" s="10" t="str">
        <f>IF(AND(Q231=1,Q232=1,D231=D232),1,"")</f>
        <v/>
      </c>
      <c r="S231" s="10" t="str">
        <f>IF(OR(F231="",F231=" "),"",1)</f>
        <v/>
      </c>
      <c r="T231" s="10" t="str">
        <f>IF(AND(S231=1,S232=1,E231=E232),1,"")</f>
        <v/>
      </c>
      <c r="U231" s="2">
        <f>IF(SUM(O231:S231)&gt;0,1,"")</f>
        <v>1</v>
      </c>
      <c r="V231" s="2" t="str">
        <f>IF(AND(O231=1,Q231=1),1,"")</f>
        <v/>
      </c>
      <c r="W231" s="10"/>
      <c r="X231" s="10"/>
      <c r="Y231" s="10"/>
      <c r="Z231" s="10"/>
      <c r="AA231" s="10"/>
      <c r="AB231" s="2"/>
      <c r="AC231" s="2"/>
      <c r="AD231" s="10"/>
      <c r="AE231" s="2"/>
      <c r="AF231" s="2"/>
      <c r="AG231" s="1"/>
    </row>
    <row r="232" spans="1:41" x14ac:dyDescent="0.25">
      <c r="A232" s="1">
        <v>1401</v>
      </c>
      <c r="B232" s="1"/>
      <c r="C232" s="2"/>
      <c r="D232" s="28">
        <v>662137</v>
      </c>
      <c r="E232" s="28"/>
      <c r="F232" s="28"/>
      <c r="G232" s="28"/>
      <c r="H232" s="28"/>
      <c r="I232" s="28"/>
      <c r="J232" s="28"/>
      <c r="K232" s="1" t="s">
        <v>657</v>
      </c>
      <c r="L232" s="25" t="s">
        <v>72</v>
      </c>
      <c r="M232" s="25" t="s">
        <v>461</v>
      </c>
      <c r="N232" s="1" t="s">
        <v>658</v>
      </c>
      <c r="O232" s="10" t="str">
        <f>IF(OR(C232="",C232=" "),"",1)</f>
        <v/>
      </c>
      <c r="P232" s="10" t="str">
        <f>IF(AND(O232=1,O233=1,C232=C233),1,"")</f>
        <v/>
      </c>
      <c r="Q232" s="10">
        <f>IF(OR(D232="",D232=" "),"",1)</f>
        <v>1</v>
      </c>
      <c r="R232" s="10" t="str">
        <f>IF(AND(Q232=1,Q233=1,D232=D233),1,"")</f>
        <v/>
      </c>
      <c r="S232" s="10" t="str">
        <f>IF(OR(F232="",F232=" "),"",1)</f>
        <v/>
      </c>
      <c r="T232" s="10" t="str">
        <f>IF(AND(S232=1,S233=1,E232=E233),1,"")</f>
        <v/>
      </c>
      <c r="U232" s="2">
        <f>IF(SUM(O232:S232)&gt;0,1,"")</f>
        <v>1</v>
      </c>
      <c r="V232" s="2" t="str">
        <f>IF(AND(O232=1,Q232=1),1,"")</f>
        <v/>
      </c>
      <c r="W232" s="10"/>
      <c r="X232" s="10"/>
      <c r="Y232" s="10"/>
      <c r="Z232" s="10"/>
      <c r="AA232" s="10"/>
      <c r="AB232" s="2"/>
      <c r="AC232" s="2"/>
      <c r="AD232" s="10"/>
      <c r="AE232" s="2"/>
      <c r="AF232" s="2"/>
      <c r="AG232" s="1"/>
      <c r="AH232" s="1"/>
      <c r="AI232" s="1"/>
      <c r="AJ232" s="1"/>
      <c r="AK232" s="1"/>
      <c r="AL232" s="1"/>
      <c r="AM232" s="1"/>
      <c r="AN232" s="1"/>
      <c r="AO232" s="1"/>
    </row>
    <row r="233" spans="1:41" x14ac:dyDescent="0.25">
      <c r="A233" s="1">
        <v>1362</v>
      </c>
      <c r="B233" s="1"/>
      <c r="C233" s="2"/>
      <c r="D233" s="28">
        <v>662019</v>
      </c>
      <c r="E233" s="28"/>
      <c r="F233" s="28"/>
      <c r="G233" s="28"/>
      <c r="H233" s="28"/>
      <c r="I233" s="28"/>
      <c r="J233" s="28"/>
      <c r="K233" s="1" t="s">
        <v>659</v>
      </c>
      <c r="L233" s="24" t="s">
        <v>660</v>
      </c>
      <c r="M233" s="25" t="s">
        <v>661</v>
      </c>
      <c r="N233" s="1" t="s">
        <v>662</v>
      </c>
      <c r="O233" s="10" t="str">
        <f>IF(OR(C233="",C233=" "),"",1)</f>
        <v/>
      </c>
      <c r="P233" s="10" t="str">
        <f>IF(AND(O233=1,O234=1,C233=C234),1,"")</f>
        <v/>
      </c>
      <c r="Q233" s="10">
        <f>IF(OR(D233="",D233=" "),"",1)</f>
        <v>1</v>
      </c>
      <c r="R233" s="10" t="str">
        <f>IF(AND(Q233=1,Q234=1,D233=D234),1,"")</f>
        <v/>
      </c>
      <c r="S233" s="10" t="str">
        <f>IF(OR(F233="",F233=" "),"",1)</f>
        <v/>
      </c>
      <c r="T233" s="10" t="str">
        <f>IF(AND(S233=1,S234=1,E233=E234),1,"")</f>
        <v/>
      </c>
      <c r="U233" s="2">
        <f>IF(SUM(O233:S233)&gt;0,1,"")</f>
        <v>1</v>
      </c>
      <c r="V233" s="2" t="str">
        <f>IF(AND(O233=1,Q233=1),1,"")</f>
        <v/>
      </c>
      <c r="W233" s="10"/>
      <c r="X233" s="10"/>
      <c r="Y233" s="10"/>
      <c r="Z233" s="10"/>
      <c r="AA233" s="10"/>
      <c r="AB233" s="2"/>
      <c r="AC233" s="2"/>
      <c r="AD233" s="10"/>
      <c r="AE233" s="2"/>
      <c r="AF233" s="2"/>
      <c r="AG233" s="1"/>
    </row>
    <row r="234" spans="1:41" x14ac:dyDescent="0.25">
      <c r="A234" s="1">
        <v>1438</v>
      </c>
      <c r="B234" s="1"/>
      <c r="C234" s="2"/>
      <c r="D234" s="28">
        <v>662204</v>
      </c>
      <c r="E234" s="28"/>
      <c r="F234" s="28"/>
      <c r="G234" s="28"/>
      <c r="H234" s="28"/>
      <c r="I234" s="28"/>
      <c r="J234" s="28"/>
      <c r="K234" s="1" t="s">
        <v>663</v>
      </c>
      <c r="L234" s="25" t="s">
        <v>115</v>
      </c>
      <c r="M234" s="25" t="s">
        <v>143</v>
      </c>
      <c r="N234" s="1" t="s">
        <v>618</v>
      </c>
      <c r="O234" s="10" t="str">
        <f>IF(OR(C234="",C234=" "),"",1)</f>
        <v/>
      </c>
      <c r="P234" s="10" t="str">
        <f>IF(AND(O234=1,O235=1,C234=C235),1,"")</f>
        <v/>
      </c>
      <c r="Q234" s="10">
        <f>IF(OR(D234="",D234=" "),"",1)</f>
        <v>1</v>
      </c>
      <c r="R234" s="10" t="str">
        <f>IF(AND(Q234=1,Q235=1,D234=D235),1,"")</f>
        <v/>
      </c>
      <c r="S234" s="10" t="str">
        <f>IF(OR(F234="",F234=" "),"",1)</f>
        <v/>
      </c>
      <c r="T234" s="10" t="str">
        <f>IF(AND(S234=1,S235=1,E234=E235),1,"")</f>
        <v/>
      </c>
      <c r="U234" s="2">
        <f>IF(SUM(O234:S234)&gt;0,1,"")</f>
        <v>1</v>
      </c>
      <c r="V234" s="2" t="str">
        <f>IF(AND(O234=1,Q234=1),1,"")</f>
        <v/>
      </c>
      <c r="W234" s="10"/>
      <c r="X234" s="10"/>
      <c r="Y234" s="10"/>
      <c r="Z234" s="10"/>
      <c r="AA234" s="10"/>
      <c r="AB234" s="2"/>
      <c r="AC234" s="2"/>
      <c r="AD234" s="10"/>
      <c r="AE234" s="2"/>
      <c r="AF234" s="2"/>
      <c r="AG234" s="1"/>
      <c r="AH234" s="1"/>
      <c r="AI234" s="1"/>
      <c r="AJ234" s="1"/>
      <c r="AK234" s="1"/>
      <c r="AL234" s="1"/>
      <c r="AM234" s="1"/>
      <c r="AN234" s="1"/>
      <c r="AO234" s="1"/>
    </row>
    <row r="235" spans="1:41" x14ac:dyDescent="0.25">
      <c r="A235" s="1">
        <v>1476</v>
      </c>
      <c r="B235" s="1"/>
      <c r="C235" s="2">
        <v>211924</v>
      </c>
      <c r="D235" s="28">
        <v>24155</v>
      </c>
      <c r="E235" s="28"/>
      <c r="F235" s="28"/>
      <c r="G235" s="28"/>
      <c r="H235" s="28"/>
      <c r="I235" s="28"/>
      <c r="J235" s="28"/>
      <c r="K235" s="1" t="s">
        <v>664</v>
      </c>
      <c r="L235" s="25" t="s">
        <v>665</v>
      </c>
      <c r="M235" s="25" t="s">
        <v>666</v>
      </c>
      <c r="N235" s="1" t="s">
        <v>667</v>
      </c>
      <c r="O235" s="10">
        <f>IF(OR(C235="",C235=" "),"",1)</f>
        <v>1</v>
      </c>
      <c r="P235" s="10" t="str">
        <f>IF(AND(O235=1,O236=1,C235=C236),1,"")</f>
        <v/>
      </c>
      <c r="Q235" s="10">
        <f>IF(OR(D235="",D235=" "),"",1)</f>
        <v>1</v>
      </c>
      <c r="R235" s="10" t="str">
        <f>IF(AND(Q235=1,Q236=1,D235=D236),1,"")</f>
        <v/>
      </c>
      <c r="S235" s="10" t="str">
        <f>IF(OR(F235="",F235=" "),"",1)</f>
        <v/>
      </c>
      <c r="T235" s="10" t="str">
        <f>IF(AND(S235=1,S236=1,E235=E236),1,"")</f>
        <v/>
      </c>
      <c r="U235" s="2">
        <f>IF(SUM(O235:S235)&gt;0,1,"")</f>
        <v>1</v>
      </c>
      <c r="V235" s="2">
        <f>IF(AND(O235=1,Q235=1),1,"")</f>
        <v>1</v>
      </c>
      <c r="W235" s="10"/>
      <c r="X235" s="10"/>
      <c r="Y235" s="10"/>
      <c r="Z235" s="10"/>
      <c r="AA235" s="10"/>
      <c r="AB235" s="2"/>
      <c r="AC235" s="2"/>
      <c r="AD235" s="10"/>
      <c r="AE235" s="2"/>
      <c r="AF235" s="2"/>
      <c r="AG235" s="1"/>
      <c r="AH235" s="1"/>
      <c r="AI235" s="1"/>
      <c r="AJ235" s="1"/>
      <c r="AK235" s="1"/>
      <c r="AL235" s="1"/>
      <c r="AM235" s="1"/>
      <c r="AN235" s="1"/>
      <c r="AO235" s="1"/>
    </row>
    <row r="236" spans="1:41" x14ac:dyDescent="0.25">
      <c r="A236" s="1">
        <v>1470</v>
      </c>
      <c r="B236" s="1"/>
      <c r="C236" s="2"/>
      <c r="D236" s="28">
        <v>662400</v>
      </c>
      <c r="E236" s="28"/>
      <c r="F236" s="28"/>
      <c r="G236" s="28"/>
      <c r="H236" s="28"/>
      <c r="I236" s="28"/>
      <c r="J236" s="28"/>
      <c r="K236" s="1" t="s">
        <v>668</v>
      </c>
      <c r="L236" s="25" t="s">
        <v>669</v>
      </c>
      <c r="M236" s="25" t="s">
        <v>670</v>
      </c>
      <c r="N236" s="1" t="s">
        <v>671</v>
      </c>
      <c r="O236" s="10" t="str">
        <f>IF(OR(C236="",C236=" "),"",1)</f>
        <v/>
      </c>
      <c r="P236" s="10" t="str">
        <f>IF(AND(O236=1,O237=1,C236=C237),1,"")</f>
        <v/>
      </c>
      <c r="Q236" s="10">
        <f>IF(OR(D236="",D236=" "),"",1)</f>
        <v>1</v>
      </c>
      <c r="R236" s="10" t="str">
        <f>IF(AND(Q236=1,Q237=1,D236=D237),1,"")</f>
        <v/>
      </c>
      <c r="S236" s="10" t="str">
        <f>IF(OR(F236="",F236=" "),"",1)</f>
        <v/>
      </c>
      <c r="T236" s="10" t="str">
        <f>IF(AND(S236=1,S237=1,E236=E237),1,"")</f>
        <v/>
      </c>
      <c r="U236" s="2">
        <f>IF(SUM(O236:S236)&gt;0,1,"")</f>
        <v>1</v>
      </c>
      <c r="V236" s="2" t="str">
        <f>IF(AND(O236=1,Q236=1),1,"")</f>
        <v/>
      </c>
      <c r="W236" s="10"/>
      <c r="X236" s="10"/>
      <c r="Y236" s="10"/>
      <c r="Z236" s="10"/>
      <c r="AA236" s="10"/>
      <c r="AB236" s="2"/>
      <c r="AC236" s="2"/>
      <c r="AD236" s="10"/>
      <c r="AE236" s="2"/>
      <c r="AF236" s="2"/>
      <c r="AG236" s="1"/>
      <c r="AH236" s="1"/>
      <c r="AI236" s="1"/>
      <c r="AJ236" s="1"/>
      <c r="AK236" s="1"/>
      <c r="AL236" s="1"/>
      <c r="AM236" s="1"/>
      <c r="AN236" s="1"/>
      <c r="AO236" s="1"/>
    </row>
    <row r="237" spans="1:41" x14ac:dyDescent="0.25">
      <c r="A237" s="1">
        <v>1472</v>
      </c>
      <c r="B237" s="1"/>
      <c r="C237" s="2"/>
      <c r="D237" s="28">
        <v>662399</v>
      </c>
      <c r="E237" s="28"/>
      <c r="F237" s="28"/>
      <c r="G237" s="28"/>
      <c r="H237" s="28"/>
      <c r="I237" s="28"/>
      <c r="J237" s="28"/>
      <c r="K237" s="1" t="s">
        <v>672</v>
      </c>
      <c r="L237" s="25" t="s">
        <v>669</v>
      </c>
      <c r="M237" s="25" t="s">
        <v>670</v>
      </c>
      <c r="N237" s="1" t="s">
        <v>673</v>
      </c>
      <c r="O237" s="10" t="str">
        <f>IF(OR(C237="",C237=" "),"",1)</f>
        <v/>
      </c>
      <c r="P237" s="10" t="str">
        <f>IF(AND(O237=1,O238=1,C237=C238),1,"")</f>
        <v/>
      </c>
      <c r="Q237" s="10">
        <f>IF(OR(D237="",D237=" "),"",1)</f>
        <v>1</v>
      </c>
      <c r="R237" s="10" t="str">
        <f>IF(AND(Q237=1,Q238=1,D237=D238),1,"")</f>
        <v/>
      </c>
      <c r="S237" s="10" t="str">
        <f>IF(OR(F237="",F237=" "),"",1)</f>
        <v/>
      </c>
      <c r="T237" s="10" t="str">
        <f>IF(AND(S237=1,S238=1,E237=E238),1,"")</f>
        <v/>
      </c>
      <c r="U237" s="2">
        <f>IF(SUM(O237:S237)&gt;0,1,"")</f>
        <v>1</v>
      </c>
      <c r="V237" s="2" t="str">
        <f>IF(AND(O237=1,Q237=1),1,"")</f>
        <v/>
      </c>
      <c r="W237" s="10"/>
      <c r="X237" s="10"/>
      <c r="Y237" s="10"/>
      <c r="Z237" s="10"/>
      <c r="AA237" s="10"/>
      <c r="AB237" s="2"/>
      <c r="AC237" s="2"/>
      <c r="AD237" s="10"/>
      <c r="AE237" s="2"/>
      <c r="AF237" s="2"/>
      <c r="AG237" s="1"/>
      <c r="AH237" s="1"/>
      <c r="AI237" s="1"/>
      <c r="AJ237" s="1"/>
      <c r="AK237" s="1"/>
      <c r="AL237" s="1"/>
      <c r="AM237" s="1"/>
      <c r="AN237" s="1"/>
      <c r="AO237" s="1"/>
    </row>
    <row r="238" spans="1:41" x14ac:dyDescent="0.25">
      <c r="A238" s="1">
        <v>1470</v>
      </c>
      <c r="B238" s="1"/>
      <c r="C238" s="2"/>
      <c r="D238" s="28">
        <v>662401</v>
      </c>
      <c r="E238" s="28"/>
      <c r="F238" s="28"/>
      <c r="G238" s="28"/>
      <c r="H238" s="28"/>
      <c r="I238" s="28"/>
      <c r="J238" s="28"/>
      <c r="K238" s="1" t="s">
        <v>674</v>
      </c>
      <c r="L238" s="25" t="s">
        <v>675</v>
      </c>
      <c r="M238" s="25" t="s">
        <v>676</v>
      </c>
      <c r="N238" s="1" t="s">
        <v>677</v>
      </c>
      <c r="O238" s="10" t="str">
        <f>IF(OR(C238="",C238=" "),"",1)</f>
        <v/>
      </c>
      <c r="P238" s="10" t="str">
        <f>IF(AND(O238=1,O239=1,C238=C239),1,"")</f>
        <v/>
      </c>
      <c r="Q238" s="10">
        <f>IF(OR(D238="",D238=" "),"",1)</f>
        <v>1</v>
      </c>
      <c r="R238" s="10" t="str">
        <f>IF(AND(Q238=1,Q239=1,D238=D239),1,"")</f>
        <v/>
      </c>
      <c r="S238" s="10" t="str">
        <f>IF(OR(F238="",F238=" "),"",1)</f>
        <v/>
      </c>
      <c r="T238" s="10" t="str">
        <f>IF(AND(S238=1,S239=1,E238=E239),1,"")</f>
        <v/>
      </c>
      <c r="U238" s="2">
        <f>IF(SUM(O238:S238)&gt;0,1,"")</f>
        <v>1</v>
      </c>
      <c r="V238" s="2" t="str">
        <f>IF(AND(O238=1,Q238=1),1,"")</f>
        <v/>
      </c>
      <c r="W238" s="10"/>
      <c r="X238" s="10"/>
      <c r="Y238" s="10"/>
      <c r="Z238" s="10"/>
      <c r="AA238" s="10"/>
      <c r="AB238" s="2"/>
      <c r="AC238" s="2"/>
      <c r="AD238" s="10"/>
      <c r="AE238" s="2"/>
      <c r="AF238" s="2"/>
      <c r="AG238" s="1"/>
      <c r="AH238" s="1"/>
      <c r="AI238" s="1"/>
      <c r="AJ238" s="1"/>
      <c r="AK238" s="1"/>
      <c r="AL238" s="1"/>
      <c r="AM238" s="1"/>
      <c r="AN238" s="1"/>
      <c r="AO238" s="1"/>
    </row>
    <row r="239" spans="1:41" x14ac:dyDescent="0.25">
      <c r="A239" s="1">
        <v>1472</v>
      </c>
      <c r="B239" s="1"/>
      <c r="C239" s="2">
        <v>211911</v>
      </c>
      <c r="D239" s="28">
        <v>24190</v>
      </c>
      <c r="E239" s="28"/>
      <c r="F239" s="28"/>
      <c r="G239" s="28"/>
      <c r="H239" s="28"/>
      <c r="I239" s="28"/>
      <c r="J239" s="28"/>
      <c r="K239" s="1" t="s">
        <v>678</v>
      </c>
      <c r="L239" s="25" t="s">
        <v>675</v>
      </c>
      <c r="M239" s="25" t="s">
        <v>676</v>
      </c>
      <c r="N239" s="1" t="s">
        <v>679</v>
      </c>
      <c r="O239" s="10">
        <f>IF(OR(C239="",C239=" "),"",1)</f>
        <v>1</v>
      </c>
      <c r="P239" s="10" t="str">
        <f>IF(AND(O239=1,O240=1,C239=C240),1,"")</f>
        <v/>
      </c>
      <c r="Q239" s="10">
        <f>IF(OR(D239="",D239=" "),"",1)</f>
        <v>1</v>
      </c>
      <c r="R239" s="10" t="str">
        <f>IF(AND(Q239=1,Q240=1,D239=D240),1,"")</f>
        <v/>
      </c>
      <c r="S239" s="10" t="str">
        <f>IF(OR(F239="",F239=" "),"",1)</f>
        <v/>
      </c>
      <c r="T239" s="10" t="str">
        <f>IF(AND(S239=1,S240=1,E239=E240),1,"")</f>
        <v/>
      </c>
      <c r="U239" s="2">
        <f>IF(SUM(O239:S239)&gt;0,1,"")</f>
        <v>1</v>
      </c>
      <c r="V239" s="2">
        <f>IF(AND(O239=1,Q239=1),1,"")</f>
        <v>1</v>
      </c>
      <c r="W239" s="10"/>
      <c r="X239" s="10"/>
      <c r="Y239" s="10"/>
      <c r="Z239" s="10"/>
      <c r="AA239" s="10"/>
      <c r="AB239" s="2"/>
      <c r="AC239" s="2"/>
      <c r="AD239" s="10"/>
      <c r="AE239" s="2"/>
      <c r="AF239" s="2"/>
      <c r="AG239" s="1"/>
      <c r="AH239" s="1"/>
      <c r="AI239" s="1"/>
      <c r="AJ239" s="1"/>
      <c r="AK239" s="1"/>
      <c r="AL239" s="1"/>
      <c r="AM239" s="1"/>
      <c r="AN239" s="1"/>
      <c r="AO239" s="1"/>
    </row>
    <row r="240" spans="1:41" x14ac:dyDescent="0.25">
      <c r="A240" s="1">
        <v>1472</v>
      </c>
      <c r="B240" s="1"/>
      <c r="C240" s="30">
        <v>211908</v>
      </c>
      <c r="D240" s="28">
        <v>662398</v>
      </c>
      <c r="E240" s="28"/>
      <c r="F240" s="28"/>
      <c r="G240" s="28"/>
      <c r="H240" s="28"/>
      <c r="I240" s="28"/>
      <c r="J240" s="28"/>
      <c r="K240" s="1" t="s">
        <v>680</v>
      </c>
      <c r="L240" s="3" t="s">
        <v>681</v>
      </c>
      <c r="M240" s="3"/>
      <c r="N240" s="1" t="s">
        <v>623</v>
      </c>
      <c r="O240" s="10">
        <f>IF(OR(C240="",C240=" "),"",1)</f>
        <v>1</v>
      </c>
      <c r="P240" s="10" t="str">
        <f>IF(AND(O240=1,O241=1,C240=C241),1,"")</f>
        <v/>
      </c>
      <c r="Q240" s="10">
        <f>IF(OR(D240="",D240=" "),"",1)</f>
        <v>1</v>
      </c>
      <c r="R240" s="10" t="str">
        <f>IF(AND(Q240=1,Q241=1,D240=D241),1,"")</f>
        <v/>
      </c>
      <c r="S240" s="10" t="str">
        <f>IF(OR(F240="",F240=" "),"",1)</f>
        <v/>
      </c>
      <c r="T240" s="10" t="str">
        <f>IF(AND(S240=1,S241=1,E240=E241),1,"")</f>
        <v/>
      </c>
      <c r="U240" s="2">
        <f>IF(SUM(O240:S240)&gt;0,1,"")</f>
        <v>1</v>
      </c>
      <c r="V240" s="2">
        <f>IF(AND(O240=1,Q240=1),1,"")</f>
        <v>1</v>
      </c>
      <c r="W240" s="10"/>
      <c r="X240" s="10"/>
      <c r="Y240" s="10"/>
      <c r="Z240" s="10"/>
      <c r="AA240" s="10"/>
      <c r="AB240" s="2"/>
      <c r="AC240" s="2"/>
      <c r="AD240" s="10"/>
      <c r="AE240" s="2"/>
      <c r="AF240" s="2"/>
      <c r="AG240" s="1"/>
    </row>
    <row r="241" spans="1:101" x14ac:dyDescent="0.25">
      <c r="A241" s="1">
        <v>1437</v>
      </c>
      <c r="B241" s="1"/>
      <c r="C241" s="30"/>
      <c r="D241" s="28">
        <v>662201</v>
      </c>
      <c r="E241" s="28"/>
      <c r="F241" s="28"/>
      <c r="G241" s="28"/>
      <c r="H241" s="28"/>
      <c r="I241" s="28"/>
      <c r="J241" s="28"/>
      <c r="K241" s="1" t="s">
        <v>682</v>
      </c>
      <c r="L241" s="25" t="s">
        <v>683</v>
      </c>
      <c r="M241" s="25" t="s">
        <v>683</v>
      </c>
      <c r="N241" s="1" t="s">
        <v>684</v>
      </c>
      <c r="O241" s="10" t="str">
        <f>IF(OR(C241="",C241=" "),"",1)</f>
        <v/>
      </c>
      <c r="P241" s="10" t="str">
        <f>IF(AND(O241=1,O242=1,C241=C242),1,"")</f>
        <v/>
      </c>
      <c r="Q241" s="10">
        <f>IF(OR(D241="",D241=" "),"",1)</f>
        <v>1</v>
      </c>
      <c r="R241" s="10" t="str">
        <f>IF(AND(Q241=1,Q242=1,D241=D242),1,"")</f>
        <v/>
      </c>
      <c r="S241" s="10" t="str">
        <f>IF(OR(F241="",F241=" "),"",1)</f>
        <v/>
      </c>
      <c r="T241" s="10" t="str">
        <f>IF(AND(S241=1,S242=1,E241=E242),1,"")</f>
        <v/>
      </c>
      <c r="U241" s="2">
        <f>IF(SUM(O241:S241)&gt;0,1,"")</f>
        <v>1</v>
      </c>
      <c r="V241" s="2" t="str">
        <f>IF(AND(O241=1,Q241=1),1,"")</f>
        <v/>
      </c>
      <c r="W241" s="10"/>
      <c r="X241" s="10"/>
      <c r="Y241" s="10"/>
      <c r="Z241" s="10"/>
      <c r="AA241" s="10"/>
      <c r="AB241" s="2"/>
      <c r="AC241" s="2"/>
      <c r="AD241" s="10"/>
      <c r="AE241" s="2"/>
      <c r="AF241" s="2"/>
      <c r="AG241" s="1"/>
    </row>
    <row r="242" spans="1:101" x14ac:dyDescent="0.25">
      <c r="A242" s="1"/>
      <c r="B242" s="1"/>
      <c r="C242" s="30">
        <v>209761</v>
      </c>
      <c r="D242" s="28">
        <v>661928</v>
      </c>
      <c r="E242" s="28"/>
      <c r="F242" s="28"/>
      <c r="G242" s="28"/>
      <c r="H242" s="28"/>
      <c r="I242" s="28"/>
      <c r="J242" s="28"/>
      <c r="K242" s="1" t="s">
        <v>685</v>
      </c>
      <c r="L242" s="1" t="s">
        <v>369</v>
      </c>
      <c r="M242" s="1" t="s">
        <v>370</v>
      </c>
      <c r="N242" s="1" t="s">
        <v>686</v>
      </c>
      <c r="O242" s="10">
        <f>IF(OR(C242="",C242=" "),"",1)</f>
        <v>1</v>
      </c>
      <c r="P242" s="10" t="str">
        <f>IF(AND(O242=1,O243=1,C242=C243),1,"")</f>
        <v/>
      </c>
      <c r="Q242" s="10">
        <f>IF(OR(D242="",D242=" "),"",1)</f>
        <v>1</v>
      </c>
      <c r="R242" s="10" t="str">
        <f>IF(AND(Q242=1,Q243=1,D242=D243),1,"")</f>
        <v/>
      </c>
      <c r="S242" s="10" t="str">
        <f>IF(OR(F242="",F242=" "),"",1)</f>
        <v/>
      </c>
      <c r="T242" s="10" t="str">
        <f>IF(AND(S242=1,S243=1,E242=E243),1,"")</f>
        <v/>
      </c>
      <c r="U242" s="2">
        <f>IF(SUM(O242:S242)&gt;0,1,"")</f>
        <v>1</v>
      </c>
      <c r="V242" s="2">
        <f>IF(AND(O242=1,Q242=1),1,"")</f>
        <v>1</v>
      </c>
      <c r="W242" s="10"/>
      <c r="X242" s="10"/>
      <c r="Y242" s="10"/>
      <c r="Z242" s="10"/>
      <c r="AA242" s="10"/>
      <c r="AB242" s="2"/>
      <c r="AC242" s="2"/>
      <c r="AD242" s="10"/>
      <c r="AE242" s="2"/>
      <c r="AF242" s="2"/>
      <c r="AG242" s="1"/>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1"/>
      <c r="CJ242" s="1"/>
      <c r="CK242" s="1"/>
      <c r="CL242" s="1"/>
      <c r="CM242" s="9"/>
      <c r="CN242" s="1"/>
      <c r="CO242" s="1"/>
      <c r="CP242" s="1"/>
      <c r="CQ242" s="1"/>
      <c r="CR242" s="1"/>
      <c r="CS242" s="1"/>
      <c r="CT242" s="1"/>
      <c r="CU242" s="1"/>
      <c r="CV242" s="1"/>
      <c r="CW242" s="1"/>
    </row>
    <row r="243" spans="1:101" x14ac:dyDescent="0.25">
      <c r="A243" s="1"/>
      <c r="B243" s="1"/>
      <c r="C243" s="30">
        <v>211978</v>
      </c>
      <c r="D243" s="28">
        <v>661805</v>
      </c>
      <c r="E243" s="28"/>
      <c r="F243" s="28"/>
      <c r="G243" s="28"/>
      <c r="H243" s="28"/>
      <c r="I243" s="28"/>
      <c r="J243" s="28"/>
      <c r="K243" s="1" t="s">
        <v>687</v>
      </c>
      <c r="L243" s="1" t="s">
        <v>688</v>
      </c>
      <c r="M243" s="1" t="s">
        <v>345</v>
      </c>
      <c r="N243" s="1" t="s">
        <v>689</v>
      </c>
      <c r="O243" s="10">
        <f>IF(OR(C243="",C243=" "),"",1)</f>
        <v>1</v>
      </c>
      <c r="P243" s="10" t="str">
        <f>IF(AND(O243=1,O244=1,C243=C244),1,"")</f>
        <v/>
      </c>
      <c r="Q243" s="10">
        <f>IF(OR(D243="",D243=" "),"",1)</f>
        <v>1</v>
      </c>
      <c r="R243" s="10" t="str">
        <f>IF(AND(Q243=1,Q244=1,D243=D244),1,"")</f>
        <v/>
      </c>
      <c r="S243" s="10" t="str">
        <f>IF(OR(F243="",F243=" "),"",1)</f>
        <v/>
      </c>
      <c r="T243" s="10" t="str">
        <f>IF(AND(S243=1,S244=1,E243=E244),1,"")</f>
        <v/>
      </c>
      <c r="U243" s="2">
        <f>IF(SUM(O243:S243)&gt;0,1,"")</f>
        <v>1</v>
      </c>
      <c r="V243" s="2">
        <f>IF(AND(O243=1,Q243=1),1,"")</f>
        <v>1</v>
      </c>
      <c r="W243" s="10"/>
      <c r="X243" s="10"/>
      <c r="Y243" s="10"/>
      <c r="Z243" s="10"/>
      <c r="AA243" s="10"/>
      <c r="AB243" s="2"/>
      <c r="AC243" s="2"/>
      <c r="AD243" s="10"/>
      <c r="AE243" s="2"/>
      <c r="AF243" s="2"/>
      <c r="AG243" s="1"/>
    </row>
    <row r="244" spans="1:101" x14ac:dyDescent="0.25">
      <c r="A244" s="1"/>
      <c r="B244" s="1"/>
      <c r="C244" s="30"/>
      <c r="D244" s="28">
        <v>661497</v>
      </c>
      <c r="E244" s="28"/>
      <c r="F244" s="28"/>
      <c r="G244" s="28"/>
      <c r="H244" s="28"/>
      <c r="I244" s="28"/>
      <c r="J244" s="28"/>
      <c r="K244" s="1" t="s">
        <v>690</v>
      </c>
      <c r="L244" s="1" t="s">
        <v>579</v>
      </c>
      <c r="M244" s="1" t="s">
        <v>580</v>
      </c>
      <c r="N244" s="1" t="s">
        <v>691</v>
      </c>
      <c r="O244" s="10" t="str">
        <f>IF(OR(C244="",C244=" "),"",1)</f>
        <v/>
      </c>
      <c r="P244" s="10" t="str">
        <f>IF(AND(O244=1,O245=1,C244=C245),1,"")</f>
        <v/>
      </c>
      <c r="Q244" s="10">
        <f>IF(OR(D244="",D244=" "),"",1)</f>
        <v>1</v>
      </c>
      <c r="R244" s="10" t="str">
        <f>IF(AND(Q244=1,Q245=1,D244=D245),1,"")</f>
        <v/>
      </c>
      <c r="S244" s="10" t="str">
        <f>IF(OR(F244="",F244=" "),"",1)</f>
        <v/>
      </c>
      <c r="T244" s="10" t="str">
        <f>IF(AND(S244=1,S245=1,E244=E245),1,"")</f>
        <v/>
      </c>
      <c r="U244" s="2">
        <f>IF(SUM(O244:S244)&gt;0,1,"")</f>
        <v>1</v>
      </c>
      <c r="V244" s="2" t="str">
        <f>IF(AND(O244=1,Q244=1),1,"")</f>
        <v/>
      </c>
      <c r="W244" s="10"/>
      <c r="X244" s="10"/>
      <c r="Y244" s="10"/>
      <c r="Z244" s="10"/>
      <c r="AA244" s="10"/>
      <c r="AB244" s="2"/>
      <c r="AC244" s="2"/>
      <c r="AD244" s="10"/>
      <c r="AE244" s="2"/>
      <c r="AF244" s="2"/>
      <c r="AG244" s="1"/>
      <c r="AH244" s="1"/>
      <c r="AI244" s="1"/>
      <c r="AJ244" s="1"/>
      <c r="AK244" s="1"/>
      <c r="AL244" s="1"/>
      <c r="AM244" s="1"/>
      <c r="AN244" s="1"/>
      <c r="AO244" s="1"/>
    </row>
    <row r="245" spans="1:101" x14ac:dyDescent="0.25">
      <c r="A245" s="1">
        <v>1249</v>
      </c>
      <c r="B245" s="1"/>
      <c r="C245" s="30"/>
      <c r="D245" s="28">
        <v>661792</v>
      </c>
      <c r="E245" s="28"/>
      <c r="F245" s="28"/>
      <c r="G245" s="28"/>
      <c r="H245" s="28"/>
      <c r="I245" s="28"/>
      <c r="J245" s="28"/>
      <c r="K245" s="1" t="s">
        <v>692</v>
      </c>
      <c r="L245" s="25" t="s">
        <v>118</v>
      </c>
      <c r="M245" s="25" t="s">
        <v>91</v>
      </c>
      <c r="N245" s="1" t="s">
        <v>320</v>
      </c>
      <c r="O245" s="10" t="str">
        <f>IF(OR(C245="",C245=" "),"",1)</f>
        <v/>
      </c>
      <c r="P245" s="10" t="str">
        <f>IF(AND(O245=1,O246=1,C245=C246),1,"")</f>
        <v/>
      </c>
      <c r="Q245" s="10">
        <f>IF(OR(D245="",D245=" "),"",1)</f>
        <v>1</v>
      </c>
      <c r="R245" s="10" t="str">
        <f>IF(AND(Q245=1,Q246=1,D245=D246),1,"")</f>
        <v/>
      </c>
      <c r="S245" s="10" t="str">
        <f>IF(OR(F245="",F245=" "),"",1)</f>
        <v/>
      </c>
      <c r="T245" s="10" t="str">
        <f>IF(AND(S245=1,S246=1,E245=E246),1,"")</f>
        <v/>
      </c>
      <c r="U245" s="2">
        <f>IF(SUM(O245:S245)&gt;0,1,"")</f>
        <v>1</v>
      </c>
      <c r="V245" s="2" t="str">
        <f>IF(AND(O245=1,Q245=1),1,"")</f>
        <v/>
      </c>
      <c r="W245" s="10"/>
      <c r="X245" s="10"/>
      <c r="Y245" s="10"/>
      <c r="Z245" s="10"/>
      <c r="AA245" s="10"/>
      <c r="AB245" s="2"/>
      <c r="AC245" s="2"/>
      <c r="AD245" s="10"/>
      <c r="AE245" s="2"/>
      <c r="AF245" s="2"/>
      <c r="AG245" s="1"/>
      <c r="AH245" s="1"/>
      <c r="AI245" s="1"/>
      <c r="AJ245" s="1"/>
      <c r="AK245" s="1"/>
      <c r="AL245" s="1"/>
      <c r="AM245" s="1"/>
      <c r="AN245" s="1"/>
      <c r="AO245" s="1"/>
    </row>
    <row r="246" spans="1:101" x14ac:dyDescent="0.25">
      <c r="A246" s="1">
        <v>1248</v>
      </c>
      <c r="B246" s="1"/>
      <c r="C246" s="30"/>
      <c r="D246" s="28">
        <v>661791</v>
      </c>
      <c r="E246" s="28"/>
      <c r="F246" s="28"/>
      <c r="G246" s="28"/>
      <c r="H246" s="28"/>
      <c r="I246" s="28"/>
      <c r="J246" s="28"/>
      <c r="K246" s="1" t="s">
        <v>693</v>
      </c>
      <c r="L246" s="25" t="s">
        <v>694</v>
      </c>
      <c r="M246" s="25" t="s">
        <v>695</v>
      </c>
      <c r="N246" s="1" t="s">
        <v>320</v>
      </c>
      <c r="O246" s="10" t="str">
        <f>IF(OR(C246="",C246=" "),"",1)</f>
        <v/>
      </c>
      <c r="P246" s="10" t="str">
        <f>IF(AND(O246=1,O247=1,C246=C247),1,"")</f>
        <v/>
      </c>
      <c r="Q246" s="10">
        <f>IF(OR(D246="",D246=" "),"",1)</f>
        <v>1</v>
      </c>
      <c r="R246" s="10" t="str">
        <f>IF(AND(Q246=1,Q247=1,D246=D247),1,"")</f>
        <v/>
      </c>
      <c r="S246" s="10" t="str">
        <f>IF(OR(F246="",F246=" "),"",1)</f>
        <v/>
      </c>
      <c r="T246" s="10" t="str">
        <f>IF(AND(S246=1,S247=1,E246=E247),1,"")</f>
        <v/>
      </c>
      <c r="U246" s="2">
        <f>IF(SUM(O246:S246)&gt;0,1,"")</f>
        <v>1</v>
      </c>
      <c r="V246" s="2" t="str">
        <f>IF(AND(O246=1,Q246=1),1,"")</f>
        <v/>
      </c>
      <c r="W246" s="10"/>
      <c r="X246" s="10"/>
      <c r="Y246" s="10"/>
      <c r="Z246" s="10"/>
      <c r="AA246" s="10"/>
      <c r="AB246" s="2"/>
      <c r="AC246" s="2"/>
      <c r="AD246" s="10"/>
      <c r="AE246" s="2"/>
      <c r="AF246" s="2"/>
      <c r="AG246" s="1"/>
    </row>
    <row r="247" spans="1:101" x14ac:dyDescent="0.25">
      <c r="A247" s="1">
        <v>1268</v>
      </c>
      <c r="B247" s="1"/>
      <c r="C247" s="30"/>
      <c r="D247" s="28">
        <v>661806</v>
      </c>
      <c r="E247" s="28"/>
      <c r="F247" s="28"/>
      <c r="G247" s="28"/>
      <c r="H247" s="28"/>
      <c r="I247" s="28"/>
      <c r="J247" s="28"/>
      <c r="K247" s="1" t="s">
        <v>696</v>
      </c>
      <c r="L247" s="25" t="s">
        <v>697</v>
      </c>
      <c r="M247" s="25" t="s">
        <v>698</v>
      </c>
      <c r="N247" s="1" t="s">
        <v>699</v>
      </c>
      <c r="O247" s="10" t="str">
        <f>IF(OR(C247="",C247=" "),"",1)</f>
        <v/>
      </c>
      <c r="P247" s="10" t="str">
        <f>IF(AND(O247=1,O248=1,C247=C248),1,"")</f>
        <v/>
      </c>
      <c r="Q247" s="10">
        <f>IF(OR(D247="",D247=" "),"",1)</f>
        <v>1</v>
      </c>
      <c r="R247" s="10" t="str">
        <f>IF(AND(Q247=1,Q248=1,D247=D248),1,"")</f>
        <v/>
      </c>
      <c r="S247" s="10" t="str">
        <f>IF(OR(F247="",F247=" "),"",1)</f>
        <v/>
      </c>
      <c r="T247" s="10" t="str">
        <f>IF(AND(S247=1,S248=1,E247=E248),1,"")</f>
        <v/>
      </c>
      <c r="U247" s="2">
        <f>IF(SUM(O247:S247)&gt;0,1,"")</f>
        <v>1</v>
      </c>
      <c r="V247" s="2" t="str">
        <f>IF(AND(O247=1,Q247=1),1,"")</f>
        <v/>
      </c>
      <c r="W247" s="10"/>
      <c r="X247" s="10"/>
      <c r="Y247" s="10"/>
      <c r="Z247" s="10"/>
      <c r="AA247" s="10"/>
      <c r="AB247" s="2"/>
      <c r="AC247" s="2"/>
      <c r="AD247" s="10"/>
      <c r="AE247" s="2"/>
      <c r="AF247" s="2"/>
      <c r="AG247" s="1"/>
    </row>
    <row r="248" spans="1:101" x14ac:dyDescent="0.25">
      <c r="A248" s="1">
        <v>1268</v>
      </c>
      <c r="B248" s="1"/>
      <c r="C248" s="30"/>
      <c r="D248" s="28">
        <v>661807</v>
      </c>
      <c r="E248" s="28"/>
      <c r="F248" s="28"/>
      <c r="G248" s="28"/>
      <c r="H248" s="28"/>
      <c r="I248" s="28"/>
      <c r="J248" s="28"/>
      <c r="K248" s="1" t="s">
        <v>700</v>
      </c>
      <c r="L248" s="24" t="s">
        <v>701</v>
      </c>
      <c r="M248" s="25" t="s">
        <v>702</v>
      </c>
      <c r="N248" s="1" t="s">
        <v>699</v>
      </c>
      <c r="O248" s="10" t="str">
        <f>IF(OR(C248="",C248=" "),"",1)</f>
        <v/>
      </c>
      <c r="P248" s="10" t="str">
        <f>IF(AND(O248=1,O249=1,C248=C249),1,"")</f>
        <v/>
      </c>
      <c r="Q248" s="10">
        <f>IF(OR(D248="",D248=" "),"",1)</f>
        <v>1</v>
      </c>
      <c r="R248" s="10" t="str">
        <f>IF(AND(Q248=1,Q249=1,D248=D249),1,"")</f>
        <v/>
      </c>
      <c r="S248" s="10" t="str">
        <f>IF(OR(F248="",F248=" "),"",1)</f>
        <v/>
      </c>
      <c r="T248" s="10" t="str">
        <f>IF(AND(S248=1,S249=1,E248=E249),1,"")</f>
        <v/>
      </c>
      <c r="U248" s="2">
        <f>IF(SUM(O248:S248)&gt;0,1,"")</f>
        <v>1</v>
      </c>
      <c r="V248" s="2" t="str">
        <f>IF(AND(O248=1,Q248=1),1,"")</f>
        <v/>
      </c>
      <c r="W248" s="10"/>
      <c r="X248" s="10"/>
      <c r="Y248" s="10"/>
      <c r="Z248" s="10"/>
      <c r="AA248" s="10"/>
      <c r="AB248" s="2"/>
      <c r="AC248" s="2"/>
      <c r="AD248" s="10"/>
      <c r="AE248" s="2"/>
      <c r="AF248" s="2"/>
      <c r="AG248" s="1"/>
      <c r="AH248" s="1"/>
      <c r="AI248" s="1"/>
      <c r="AJ248" s="1"/>
      <c r="AK248" s="1"/>
      <c r="AL248" s="1"/>
      <c r="AM248" s="1"/>
      <c r="AN248" s="1"/>
      <c r="AO248" s="1"/>
    </row>
    <row r="249" spans="1:101" x14ac:dyDescent="0.25">
      <c r="A249" s="1">
        <v>1264</v>
      </c>
      <c r="B249" s="1"/>
      <c r="C249" s="30">
        <v>211974</v>
      </c>
      <c r="D249" s="28">
        <v>661802</v>
      </c>
      <c r="E249" s="28"/>
      <c r="F249" s="28"/>
      <c r="G249" s="28"/>
      <c r="H249" s="28"/>
      <c r="I249" s="28"/>
      <c r="J249" s="28"/>
      <c r="K249" s="1" t="s">
        <v>703</v>
      </c>
      <c r="L249" s="25" t="s">
        <v>704</v>
      </c>
      <c r="M249" s="25" t="s">
        <v>705</v>
      </c>
      <c r="N249" s="1" t="s">
        <v>706</v>
      </c>
      <c r="O249" s="10">
        <f>IF(OR(C249="",C249=" "),"",1)</f>
        <v>1</v>
      </c>
      <c r="P249" s="10" t="str">
        <f>IF(AND(O249=1,O250=1,C249=C250),1,"")</f>
        <v/>
      </c>
      <c r="Q249" s="10">
        <f>IF(OR(D249="",D249=" "),"",1)</f>
        <v>1</v>
      </c>
      <c r="R249" s="10" t="str">
        <f>IF(AND(Q249=1,Q250=1,D249=D250),1,"")</f>
        <v/>
      </c>
      <c r="S249" s="10" t="str">
        <f>IF(OR(F249="",F249=" "),"",1)</f>
        <v/>
      </c>
      <c r="T249" s="10" t="str">
        <f>IF(AND(S249=1,S250=1,E249=E250),1,"")</f>
        <v/>
      </c>
      <c r="U249" s="2">
        <f>IF(SUM(O249:S249)&gt;0,1,"")</f>
        <v>1</v>
      </c>
      <c r="V249" s="2">
        <f>IF(AND(O249=1,Q249=1),1,"")</f>
        <v>1</v>
      </c>
      <c r="W249" s="10"/>
      <c r="X249" s="10"/>
      <c r="Y249" s="10"/>
      <c r="Z249" s="10"/>
      <c r="AA249" s="10"/>
      <c r="AB249" s="2"/>
      <c r="AC249" s="2"/>
      <c r="AD249" s="10"/>
      <c r="AE249" s="2"/>
      <c r="AF249" s="2"/>
      <c r="AG249" s="1"/>
      <c r="AH249" s="1"/>
      <c r="AI249" s="1"/>
      <c r="AJ249" s="1"/>
      <c r="AK249" s="1"/>
      <c r="AL249" s="1"/>
      <c r="AM249" s="1"/>
      <c r="AN249" s="1"/>
      <c r="AO249" s="1"/>
    </row>
    <row r="250" spans="1:101" x14ac:dyDescent="0.25">
      <c r="A250" s="1"/>
      <c r="B250" s="1"/>
      <c r="C250" s="2"/>
      <c r="D250" s="28">
        <v>661794</v>
      </c>
      <c r="E250" s="28"/>
      <c r="F250" s="28"/>
      <c r="G250" s="28"/>
      <c r="H250" s="28"/>
      <c r="I250" s="28"/>
      <c r="J250" s="28"/>
      <c r="K250" s="1" t="s">
        <v>707</v>
      </c>
      <c r="L250" s="1" t="s">
        <v>318</v>
      </c>
      <c r="M250" s="1" t="s">
        <v>319</v>
      </c>
      <c r="N250" s="1" t="s">
        <v>708</v>
      </c>
      <c r="O250" s="10" t="str">
        <f>IF(OR(C250="",C250=" "),"",1)</f>
        <v/>
      </c>
      <c r="P250" s="10" t="str">
        <f>IF(AND(O250=1,O251=1,C250=C251),1,"")</f>
        <v/>
      </c>
      <c r="Q250" s="10">
        <f>IF(OR(D250="",D250=" "),"",1)</f>
        <v>1</v>
      </c>
      <c r="R250" s="10" t="str">
        <f>IF(AND(Q250=1,Q251=1,D250=D251),1,"")</f>
        <v/>
      </c>
      <c r="S250" s="10" t="str">
        <f>IF(OR(F250="",F250=" "),"",1)</f>
        <v/>
      </c>
      <c r="T250" s="10" t="str">
        <f>IF(AND(S250=1,S251=1,E250=E251),1,"")</f>
        <v/>
      </c>
      <c r="U250" s="2">
        <f>IF(SUM(O250:S250)&gt;0,1,"")</f>
        <v>1</v>
      </c>
      <c r="V250" s="2" t="str">
        <f>IF(AND(O250=1,Q250=1),1,"")</f>
        <v/>
      </c>
      <c r="W250" s="10"/>
      <c r="X250" s="10"/>
      <c r="Y250" s="10"/>
      <c r="Z250" s="10"/>
      <c r="AA250" s="10"/>
      <c r="AB250" s="2"/>
      <c r="AC250" s="2"/>
      <c r="AD250" s="10"/>
      <c r="AE250" s="2"/>
      <c r="AF250" s="2"/>
      <c r="AG250" s="1"/>
      <c r="AH250" s="1"/>
      <c r="AI250" s="1"/>
      <c r="AJ250" s="1"/>
      <c r="AK250" s="1"/>
      <c r="AL250" s="1"/>
      <c r="AM250" s="1"/>
      <c r="AN250" s="1"/>
      <c r="AO250" s="1"/>
    </row>
    <row r="251" spans="1:101" x14ac:dyDescent="0.25">
      <c r="A251" s="1">
        <v>1257</v>
      </c>
      <c r="B251" s="1"/>
      <c r="C251" s="2"/>
      <c r="D251" s="28">
        <v>661797</v>
      </c>
      <c r="E251" s="28"/>
      <c r="F251" s="28"/>
      <c r="G251" s="28"/>
      <c r="H251" s="28"/>
      <c r="I251" s="28"/>
      <c r="J251" s="28"/>
      <c r="K251" s="1" t="s">
        <v>709</v>
      </c>
      <c r="L251" s="25" t="s">
        <v>710</v>
      </c>
      <c r="M251" s="25" t="s">
        <v>711</v>
      </c>
      <c r="N251" s="1" t="s">
        <v>699</v>
      </c>
      <c r="O251" s="10" t="str">
        <f>IF(OR(C251="",C251=" "),"",1)</f>
        <v/>
      </c>
      <c r="P251" s="10" t="str">
        <f>IF(AND(O251=1,O252=1,C251=C252),1,"")</f>
        <v/>
      </c>
      <c r="Q251" s="10">
        <f>IF(OR(D251="",D251=" "),"",1)</f>
        <v>1</v>
      </c>
      <c r="R251" s="10" t="str">
        <f>IF(AND(Q251=1,Q252=1,D251=D252),1,"")</f>
        <v/>
      </c>
      <c r="S251" s="10" t="str">
        <f>IF(OR(F251="",F251=" "),"",1)</f>
        <v/>
      </c>
      <c r="T251" s="10" t="str">
        <f>IF(AND(S251=1,S252=1,E251=E252),1,"")</f>
        <v/>
      </c>
      <c r="U251" s="2">
        <f>IF(SUM(O251:S251)&gt;0,1,"")</f>
        <v>1</v>
      </c>
      <c r="V251" s="2" t="str">
        <f>IF(AND(O251=1,Q251=1),1,"")</f>
        <v/>
      </c>
      <c r="W251" s="10"/>
      <c r="X251" s="10"/>
      <c r="Y251" s="10"/>
      <c r="Z251" s="10"/>
      <c r="AA251" s="10"/>
      <c r="AB251" s="2"/>
      <c r="AC251" s="2"/>
      <c r="AD251" s="10"/>
      <c r="AE251" s="2"/>
      <c r="AF251" s="2"/>
      <c r="AG251" s="1"/>
      <c r="AH251" s="1"/>
      <c r="AI251" s="1"/>
      <c r="AJ251" s="1"/>
      <c r="AK251" s="1"/>
      <c r="AL251" s="1"/>
      <c r="AM251" s="1"/>
      <c r="AN251" s="1"/>
      <c r="AO251" s="1"/>
    </row>
    <row r="252" spans="1:101" x14ac:dyDescent="0.25">
      <c r="A252" s="1" t="s">
        <v>712</v>
      </c>
      <c r="B252" s="1"/>
      <c r="C252" s="30">
        <v>211987</v>
      </c>
      <c r="D252" s="28">
        <v>661799</v>
      </c>
      <c r="E252" s="28"/>
      <c r="F252" s="28"/>
      <c r="G252" s="28"/>
      <c r="H252" s="28"/>
      <c r="I252" s="28"/>
      <c r="J252" s="28"/>
      <c r="K252" s="1" t="s">
        <v>713</v>
      </c>
      <c r="L252" s="25" t="s">
        <v>714</v>
      </c>
      <c r="M252" s="25" t="s">
        <v>715</v>
      </c>
      <c r="N252" s="1" t="s">
        <v>716</v>
      </c>
      <c r="O252" s="10">
        <f>IF(OR(C252="",C252=" "),"",1)</f>
        <v>1</v>
      </c>
      <c r="P252" s="10" t="str">
        <f>IF(AND(O252=1,O253=1,C252=C253),1,"")</f>
        <v/>
      </c>
      <c r="Q252" s="10">
        <f>IF(OR(D252="",D252=" "),"",1)</f>
        <v>1</v>
      </c>
      <c r="R252" s="10" t="str">
        <f>IF(AND(Q252=1,Q253=1,D252=D253),1,"")</f>
        <v/>
      </c>
      <c r="S252" s="10" t="str">
        <f>IF(OR(F252="",F252=" "),"",1)</f>
        <v/>
      </c>
      <c r="T252" s="10" t="str">
        <f>IF(AND(S252=1,S253=1,E252=E253),1,"")</f>
        <v/>
      </c>
      <c r="U252" s="2">
        <f>IF(SUM(O252:S252)&gt;0,1,"")</f>
        <v>1</v>
      </c>
      <c r="V252" s="2">
        <f>IF(AND(O252=1,Q252=1),1,"")</f>
        <v>1</v>
      </c>
      <c r="W252" s="10"/>
      <c r="X252" s="10"/>
      <c r="Y252" s="10"/>
      <c r="Z252" s="10"/>
      <c r="AA252" s="10"/>
      <c r="AB252" s="2"/>
      <c r="AC252" s="2"/>
      <c r="AD252" s="10"/>
      <c r="AE252" s="2"/>
      <c r="AF252" s="2"/>
      <c r="AG252" s="1"/>
      <c r="AH252" s="1"/>
      <c r="AI252" s="1"/>
      <c r="AJ252" s="1"/>
      <c r="AK252" s="1"/>
      <c r="AL252" s="1"/>
      <c r="AM252" s="1"/>
      <c r="AN252" s="1"/>
      <c r="AO252" s="1"/>
    </row>
    <row r="253" spans="1:101" x14ac:dyDescent="0.25">
      <c r="A253" s="1">
        <v>1260</v>
      </c>
      <c r="B253" s="1"/>
      <c r="C253" s="30">
        <v>211982</v>
      </c>
      <c r="D253" s="28">
        <v>661801</v>
      </c>
      <c r="E253" s="28"/>
      <c r="F253" s="28"/>
      <c r="G253" s="28"/>
      <c r="H253" s="28"/>
      <c r="I253" s="28"/>
      <c r="J253" s="28"/>
      <c r="K253" s="1" t="s">
        <v>717</v>
      </c>
      <c r="L253" s="25" t="s">
        <v>718</v>
      </c>
      <c r="M253" s="25" t="s">
        <v>719</v>
      </c>
      <c r="N253" s="1" t="s">
        <v>720</v>
      </c>
      <c r="O253" s="10">
        <f>IF(OR(C253="",C253=" "),"",1)</f>
        <v>1</v>
      </c>
      <c r="P253" s="10" t="str">
        <f>IF(AND(O253=1,O254=1,C253=C254),1,"")</f>
        <v/>
      </c>
      <c r="Q253" s="10">
        <f>IF(OR(D253="",D253=" "),"",1)</f>
        <v>1</v>
      </c>
      <c r="R253" s="10" t="str">
        <f>IF(AND(Q253=1,Q254=1,D253=D254),1,"")</f>
        <v/>
      </c>
      <c r="S253" s="10" t="str">
        <f>IF(OR(F253="",F253=" "),"",1)</f>
        <v/>
      </c>
      <c r="T253" s="10" t="str">
        <f>IF(AND(S253=1,S254=1,E253=E254),1,"")</f>
        <v/>
      </c>
      <c r="U253" s="2">
        <f>IF(SUM(O253:S253)&gt;0,1,"")</f>
        <v>1</v>
      </c>
      <c r="V253" s="2">
        <f>IF(AND(O253=1,Q253=1),1,"")</f>
        <v>1</v>
      </c>
      <c r="W253" s="10"/>
      <c r="X253" s="10"/>
      <c r="Y253" s="10"/>
      <c r="Z253" s="10"/>
      <c r="AA253" s="10"/>
      <c r="AB253" s="2"/>
      <c r="AC253" s="2"/>
      <c r="AD253" s="10"/>
      <c r="AE253" s="2"/>
      <c r="AF253" s="2"/>
      <c r="AG253" s="1"/>
      <c r="AH253" s="1"/>
      <c r="AI253" s="1"/>
      <c r="AJ253" s="1"/>
      <c r="AK253" s="1"/>
      <c r="AL253" s="1"/>
      <c r="AM253" s="1"/>
      <c r="AN253" s="1"/>
      <c r="AO253" s="1"/>
    </row>
    <row r="254" spans="1:101" x14ac:dyDescent="0.25">
      <c r="A254" s="1">
        <v>1259</v>
      </c>
      <c r="B254" s="1"/>
      <c r="C254" s="2">
        <v>211972</v>
      </c>
      <c r="D254" s="28">
        <v>661800</v>
      </c>
      <c r="E254" s="28"/>
      <c r="F254" s="28"/>
      <c r="G254" s="28"/>
      <c r="H254" s="28"/>
      <c r="I254" s="28"/>
      <c r="J254" s="28"/>
      <c r="K254" s="1" t="s">
        <v>721</v>
      </c>
      <c r="L254" s="25" t="s">
        <v>722</v>
      </c>
      <c r="M254" s="24" t="s">
        <v>723</v>
      </c>
      <c r="N254" s="1" t="s">
        <v>699</v>
      </c>
      <c r="O254" s="10">
        <f>IF(OR(C254="",C254=" "),"",1)</f>
        <v>1</v>
      </c>
      <c r="P254" s="10" t="str">
        <f>IF(AND(O254=1,O255=1,C254=C255),1,"")</f>
        <v/>
      </c>
      <c r="Q254" s="10">
        <f>IF(OR(D254="",D254=" "),"",1)</f>
        <v>1</v>
      </c>
      <c r="R254" s="10" t="str">
        <f>IF(AND(Q254=1,Q255=1,D254=D255),1,"")</f>
        <v/>
      </c>
      <c r="S254" s="10" t="str">
        <f>IF(OR(F254="",F254=" "),"",1)</f>
        <v/>
      </c>
      <c r="T254" s="10" t="str">
        <f>IF(AND(S254=1,S255=1,E254=E255),1,"")</f>
        <v/>
      </c>
      <c r="U254" s="2">
        <f>IF(SUM(O254:S254)&gt;0,1,"")</f>
        <v>1</v>
      </c>
      <c r="V254" s="2">
        <f>IF(AND(O254=1,Q254=1),1,"")</f>
        <v>1</v>
      </c>
      <c r="W254" s="10"/>
      <c r="X254" s="10"/>
      <c r="Y254" s="10"/>
      <c r="Z254" s="10"/>
      <c r="AA254" s="10"/>
      <c r="AB254" s="2"/>
      <c r="AC254" s="2"/>
      <c r="AD254" s="10"/>
      <c r="AE254" s="2"/>
      <c r="AF254" s="2"/>
      <c r="AG254" s="1"/>
      <c r="AH254" s="1"/>
      <c r="AI254" s="1"/>
      <c r="AJ254" s="1"/>
      <c r="AK254" s="1"/>
      <c r="AL254" s="1"/>
      <c r="AM254" s="1"/>
      <c r="AN254" s="1"/>
      <c r="AO254" s="1"/>
    </row>
    <row r="255" spans="1:101" x14ac:dyDescent="0.25">
      <c r="A255" s="1">
        <v>1269</v>
      </c>
      <c r="B255" s="1"/>
      <c r="C255" s="2"/>
      <c r="D255" s="28">
        <v>661808</v>
      </c>
      <c r="E255" s="28"/>
      <c r="F255" s="28"/>
      <c r="G255" s="28"/>
      <c r="H255" s="28"/>
      <c r="I255" s="28"/>
      <c r="J255" s="28"/>
      <c r="K255" s="1" t="s">
        <v>724</v>
      </c>
      <c r="L255" s="25"/>
      <c r="M255" s="25"/>
      <c r="N255" s="1" t="s">
        <v>725</v>
      </c>
      <c r="O255" s="10" t="str">
        <f>IF(OR(C255="",C255=" "),"",1)</f>
        <v/>
      </c>
      <c r="P255" s="10" t="str">
        <f>IF(AND(O255=1,O256=1,C255=C256),1,"")</f>
        <v/>
      </c>
      <c r="Q255" s="10">
        <f>IF(OR(D255="",D255=" "),"",1)</f>
        <v>1</v>
      </c>
      <c r="R255" s="10" t="str">
        <f>IF(AND(Q255=1,Q256=1,D255=D256),1,"")</f>
        <v/>
      </c>
      <c r="S255" s="10" t="str">
        <f>IF(OR(F255="",F255=" "),"",1)</f>
        <v/>
      </c>
      <c r="T255" s="10" t="str">
        <f>IF(AND(S255=1,S256=1,E255=E256),1,"")</f>
        <v/>
      </c>
      <c r="U255" s="2">
        <f>IF(SUM(O255:S255)&gt;0,1,"")</f>
        <v>1</v>
      </c>
      <c r="V255" s="2" t="str">
        <f>IF(AND(O255=1,Q255=1),1,"")</f>
        <v/>
      </c>
      <c r="W255" s="10"/>
      <c r="X255" s="10"/>
      <c r="Y255" s="10"/>
      <c r="Z255" s="10"/>
      <c r="AA255" s="10"/>
      <c r="AB255" s="2"/>
      <c r="AC255" s="2"/>
      <c r="AD255" s="10"/>
      <c r="AE255" s="2"/>
      <c r="AF255" s="2"/>
      <c r="AG255" s="1"/>
      <c r="AH255" s="1"/>
      <c r="AI255" s="1"/>
      <c r="AJ255" s="1"/>
      <c r="AK255" s="1"/>
      <c r="AL255" s="1"/>
      <c r="AM255" s="1"/>
      <c r="AN255" s="1"/>
      <c r="AO255" s="1"/>
    </row>
    <row r="256" spans="1:101" x14ac:dyDescent="0.25">
      <c r="A256" s="1">
        <v>1247</v>
      </c>
      <c r="B256" s="1"/>
      <c r="C256" s="2"/>
      <c r="D256" s="28">
        <v>661790</v>
      </c>
      <c r="E256" s="28"/>
      <c r="F256" s="28"/>
      <c r="G256" s="28"/>
      <c r="H256" s="28"/>
      <c r="I256" s="28"/>
      <c r="J256" s="28"/>
      <c r="K256" s="1" t="s">
        <v>726</v>
      </c>
      <c r="L256" s="25" t="s">
        <v>727</v>
      </c>
      <c r="M256" s="25" t="s">
        <v>728</v>
      </c>
      <c r="N256" s="1" t="s">
        <v>729</v>
      </c>
      <c r="O256" s="10" t="str">
        <f>IF(OR(C256="",C256=" "),"",1)</f>
        <v/>
      </c>
      <c r="P256" s="10" t="str">
        <f>IF(AND(O256=1,O257=1,C256=C257),1,"")</f>
        <v/>
      </c>
      <c r="Q256" s="10">
        <f>IF(OR(D256="",D256=" "),"",1)</f>
        <v>1</v>
      </c>
      <c r="R256" s="10" t="str">
        <f>IF(AND(Q256=1,Q257=1,D256=D257),1,"")</f>
        <v/>
      </c>
      <c r="S256" s="10" t="str">
        <f>IF(OR(F256="",F256=" "),"",1)</f>
        <v/>
      </c>
      <c r="T256" s="10" t="str">
        <f>IF(AND(S256=1,S257=1,E256=E257),1,"")</f>
        <v/>
      </c>
      <c r="U256" s="2">
        <f>IF(SUM(O256:S256)&gt;0,1,"")</f>
        <v>1</v>
      </c>
      <c r="V256" s="2" t="str">
        <f>IF(AND(O256=1,Q256=1),1,"")</f>
        <v/>
      </c>
      <c r="W256" s="10"/>
      <c r="X256" s="10"/>
      <c r="Y256" s="10"/>
      <c r="Z256" s="10"/>
      <c r="AA256" s="10"/>
      <c r="AB256" s="2"/>
      <c r="AC256" s="2"/>
      <c r="AD256" s="10"/>
      <c r="AE256" s="2"/>
      <c r="AF256" s="2"/>
      <c r="AG256" s="1"/>
      <c r="AH256" s="1"/>
      <c r="AI256" s="1"/>
      <c r="AJ256" s="1"/>
      <c r="AK256" s="1"/>
      <c r="AL256" s="1"/>
      <c r="AM256" s="1"/>
      <c r="AN256" s="1"/>
      <c r="AO256" s="1"/>
    </row>
    <row r="257" spans="1:101" x14ac:dyDescent="0.25">
      <c r="A257" s="1">
        <v>1265</v>
      </c>
      <c r="B257" s="1"/>
      <c r="C257" s="30">
        <v>211970</v>
      </c>
      <c r="D257" s="28">
        <v>661803</v>
      </c>
      <c r="E257" s="28"/>
      <c r="F257" s="28"/>
      <c r="G257" s="28"/>
      <c r="H257" s="28"/>
      <c r="I257" s="28"/>
      <c r="J257" s="28"/>
      <c r="K257" s="1" t="s">
        <v>730</v>
      </c>
      <c r="L257" s="25" t="s">
        <v>731</v>
      </c>
      <c r="M257" s="25" t="s">
        <v>732</v>
      </c>
      <c r="N257" s="1" t="s">
        <v>733</v>
      </c>
      <c r="O257" s="10">
        <f>IF(OR(C257="",C257=" "),"",1)</f>
        <v>1</v>
      </c>
      <c r="P257" s="10" t="str">
        <f>IF(AND(O257=1,O258=1,C257=C258),1,"")</f>
        <v/>
      </c>
      <c r="Q257" s="10">
        <f>IF(OR(D257="",D257=" "),"",1)</f>
        <v>1</v>
      </c>
      <c r="R257" s="10" t="str">
        <f>IF(AND(Q257=1,Q258=1,D257=D258),1,"")</f>
        <v/>
      </c>
      <c r="S257" s="10" t="str">
        <f>IF(OR(F257="",F257=" "),"",1)</f>
        <v/>
      </c>
      <c r="T257" s="10" t="str">
        <f>IF(AND(S257=1,S258=1,E257=E258),1,"")</f>
        <v/>
      </c>
      <c r="U257" s="2">
        <f>IF(SUM(O257:S257)&gt;0,1,"")</f>
        <v>1</v>
      </c>
      <c r="V257" s="2">
        <f>IF(AND(O257=1,Q257=1),1,"")</f>
        <v>1</v>
      </c>
      <c r="W257" s="10"/>
      <c r="X257" s="10"/>
      <c r="Y257" s="10"/>
      <c r="Z257" s="10"/>
      <c r="AA257" s="10"/>
      <c r="AB257" s="2"/>
      <c r="AC257" s="2"/>
      <c r="AD257" s="10"/>
      <c r="AE257" s="2"/>
      <c r="AF257" s="2"/>
      <c r="AG257" s="1"/>
      <c r="AH257" s="1"/>
      <c r="AI257" s="1"/>
      <c r="AJ257" s="1"/>
      <c r="AK257" s="1"/>
      <c r="AL257" s="1"/>
      <c r="AM257" s="1"/>
      <c r="AN257" s="1"/>
      <c r="AO257" s="1"/>
    </row>
    <row r="258" spans="1:101" x14ac:dyDescent="0.25">
      <c r="A258" s="5" t="s">
        <v>2</v>
      </c>
      <c r="B258" s="5"/>
      <c r="C258" s="5"/>
      <c r="D258" s="5"/>
      <c r="E258" s="5"/>
      <c r="F258" s="5"/>
      <c r="G258" s="5"/>
      <c r="H258" s="5"/>
      <c r="I258" s="5"/>
      <c r="J258" s="5"/>
      <c r="K258" s="5" t="s">
        <v>24</v>
      </c>
      <c r="L258" s="5" t="s">
        <v>9</v>
      </c>
      <c r="M258" s="5" t="s">
        <v>10</v>
      </c>
      <c r="N258" s="5" t="s">
        <v>11</v>
      </c>
      <c r="O258" s="10" t="str">
        <f>IF(OR(C258="",C258=" "),"",1)</f>
        <v/>
      </c>
      <c r="P258" s="10" t="str">
        <f>IF(AND(O258=1,O259=1,C258=C259),1,"")</f>
        <v/>
      </c>
      <c r="Q258" s="10" t="str">
        <f>IF(OR(D258="",D258=" "),"",1)</f>
        <v/>
      </c>
      <c r="R258" s="10" t="str">
        <f>IF(AND(Q258=1,Q259=1,D258=D259),1,"")</f>
        <v/>
      </c>
      <c r="S258" s="10" t="str">
        <f>IF(OR(F258="",F258=" "),"",1)</f>
        <v/>
      </c>
      <c r="T258" s="10" t="str">
        <f>IF(AND(S258=1,S259=1,E258=E259),1,"")</f>
        <v/>
      </c>
      <c r="U258" s="2" t="str">
        <f>IF(SUM(O258:S258)&gt;0,1,"")</f>
        <v/>
      </c>
      <c r="V258" s="2" t="str">
        <f>IF(AND(O258=1,Q258=1),1,"")</f>
        <v/>
      </c>
      <c r="W258" s="10"/>
      <c r="X258" s="2"/>
      <c r="Y258" s="2"/>
      <c r="Z258" s="1"/>
      <c r="AA258" s="1"/>
      <c r="AB258" s="1"/>
      <c r="AC258" s="9"/>
      <c r="AD258" s="9"/>
      <c r="AE258" s="9"/>
      <c r="AF258" s="9"/>
      <c r="AG258" s="9"/>
      <c r="AH258" s="9"/>
      <c r="CQ258" s="1"/>
      <c r="CR258" s="1"/>
      <c r="CS258" s="1"/>
      <c r="CT258" s="1"/>
      <c r="CU258" s="1"/>
      <c r="CV258" s="1"/>
      <c r="CW258" s="1"/>
    </row>
    <row r="259" spans="1:101" x14ac:dyDescent="0.25">
      <c r="A259" s="1">
        <v>1422</v>
      </c>
      <c r="B259" s="1"/>
      <c r="C259" s="30">
        <v>212636</v>
      </c>
      <c r="D259" s="28">
        <v>662177</v>
      </c>
      <c r="E259" s="28"/>
      <c r="F259" s="28"/>
      <c r="G259" s="28"/>
      <c r="H259" s="28"/>
      <c r="I259" s="28"/>
      <c r="J259" s="28"/>
      <c r="K259" s="1" t="s">
        <v>734</v>
      </c>
      <c r="L259" s="3" t="s">
        <v>735</v>
      </c>
      <c r="M259" s="3" t="s">
        <v>736</v>
      </c>
      <c r="N259" s="1" t="s">
        <v>1034</v>
      </c>
      <c r="O259" s="10">
        <f>IF(OR(C259="",C259=" "),"",1)</f>
        <v>1</v>
      </c>
      <c r="P259" s="10" t="str">
        <f>IF(AND(O259=1,O260=1,C259=C260),1,"")</f>
        <v/>
      </c>
      <c r="Q259" s="10">
        <f>IF(OR(D259="",D259=" "),"",1)</f>
        <v>1</v>
      </c>
      <c r="R259" s="10" t="str">
        <f>IF(AND(Q259=1,Q260=1,D259=D260),1,"")</f>
        <v/>
      </c>
      <c r="S259" s="10" t="str">
        <f>IF(OR(F259="",F259=" "),"",1)</f>
        <v/>
      </c>
      <c r="T259" s="10" t="str">
        <f>IF(AND(S259=1,S260=1,E259=E260),1,"")</f>
        <v/>
      </c>
      <c r="U259" s="2">
        <f>IF(SUM(O259:S259)&gt;0,1,"")</f>
        <v>1</v>
      </c>
      <c r="V259" s="2">
        <f>IF(AND(O259=1,Q259=1),1,"")</f>
        <v>1</v>
      </c>
      <c r="W259" s="10"/>
      <c r="X259" s="10"/>
      <c r="Y259" s="10"/>
      <c r="Z259" s="10"/>
      <c r="AA259" s="10"/>
      <c r="AB259" s="2"/>
      <c r="AC259" s="2"/>
      <c r="AD259" s="10"/>
      <c r="AE259" s="2"/>
      <c r="AF259" s="2"/>
      <c r="AG259" s="1"/>
      <c r="AH259" s="1"/>
      <c r="AI259" s="1"/>
      <c r="AJ259" s="1"/>
      <c r="AK259" s="1"/>
      <c r="AL259" s="1"/>
      <c r="AM259" s="1"/>
      <c r="AN259" s="1"/>
      <c r="AO259" s="1"/>
    </row>
    <row r="260" spans="1:101" x14ac:dyDescent="0.25">
      <c r="A260" s="1">
        <v>1423</v>
      </c>
      <c r="B260" s="1"/>
      <c r="C260" s="2">
        <v>212634</v>
      </c>
      <c r="D260" s="28">
        <v>662178</v>
      </c>
      <c r="E260" s="28"/>
      <c r="F260" s="28"/>
      <c r="G260" s="28"/>
      <c r="H260" s="28"/>
      <c r="I260" s="28"/>
      <c r="J260" s="28"/>
      <c r="K260" s="1" t="s">
        <v>737</v>
      </c>
      <c r="L260" s="25" t="s">
        <v>738</v>
      </c>
      <c r="M260" s="25" t="s">
        <v>739</v>
      </c>
      <c r="N260" s="1" t="s">
        <v>1033</v>
      </c>
      <c r="O260" s="10">
        <f>IF(OR(C260="",C260=" "),"",1)</f>
        <v>1</v>
      </c>
      <c r="P260" s="10" t="str">
        <f>IF(AND(O260=1,O261=1,C260=C261),1,"")</f>
        <v/>
      </c>
      <c r="Q260" s="10">
        <f>IF(OR(D260="",D260=" "),"",1)</f>
        <v>1</v>
      </c>
      <c r="R260" s="10" t="str">
        <f>IF(AND(Q260=1,Q261=1,D260=D261),1,"")</f>
        <v/>
      </c>
      <c r="S260" s="10" t="str">
        <f>IF(OR(F260="",F260=" "),"",1)</f>
        <v/>
      </c>
      <c r="T260" s="10" t="str">
        <f>IF(AND(S260=1,S261=1,E260=E261),1,"")</f>
        <v/>
      </c>
      <c r="U260" s="2">
        <f>IF(SUM(O260:S260)&gt;0,1,"")</f>
        <v>1</v>
      </c>
      <c r="V260" s="2">
        <f>IF(AND(O260=1,Q260=1),1,"")</f>
        <v>1</v>
      </c>
      <c r="W260" s="10"/>
      <c r="X260" s="10"/>
      <c r="Y260" s="10"/>
      <c r="Z260" s="10"/>
      <c r="AA260" s="10"/>
      <c r="AB260" s="2"/>
      <c r="AC260" s="2"/>
      <c r="AD260" s="10"/>
      <c r="AE260" s="2"/>
      <c r="AF260" s="2"/>
      <c r="AG260" s="1"/>
      <c r="AH260" s="1"/>
      <c r="AI260" s="1"/>
      <c r="AJ260" s="1"/>
      <c r="AK260" s="1"/>
      <c r="AL260" s="1"/>
      <c r="AM260" s="1"/>
      <c r="AN260" s="1"/>
      <c r="AO260" s="1"/>
    </row>
    <row r="261" spans="1:101" x14ac:dyDescent="0.25">
      <c r="A261" s="1">
        <v>1421</v>
      </c>
      <c r="B261" s="1"/>
      <c r="C261" s="30">
        <v>212656</v>
      </c>
      <c r="D261" s="28">
        <v>662176</v>
      </c>
      <c r="E261" s="28"/>
      <c r="F261" s="28"/>
      <c r="G261" s="28"/>
      <c r="H261" s="28"/>
      <c r="I261" s="28"/>
      <c r="J261" s="28"/>
      <c r="K261" s="1" t="s">
        <v>1032</v>
      </c>
      <c r="L261" s="3" t="s">
        <v>740</v>
      </c>
      <c r="M261" s="3" t="s">
        <v>741</v>
      </c>
      <c r="N261" s="1" t="s">
        <v>742</v>
      </c>
      <c r="O261" s="10">
        <f>IF(OR(C261="",C261=" "),"",1)</f>
        <v>1</v>
      </c>
      <c r="P261" s="10" t="str">
        <f>IF(AND(O261=1,O262=1,C261=C262),1,"")</f>
        <v/>
      </c>
      <c r="Q261" s="10">
        <f>IF(OR(D261="",D261=" "),"",1)</f>
        <v>1</v>
      </c>
      <c r="R261" s="10" t="str">
        <f>IF(AND(Q261=1,Q262=1,D261=D262),1,"")</f>
        <v/>
      </c>
      <c r="S261" s="10" t="str">
        <f>IF(OR(F261="",F261=" "),"",1)</f>
        <v/>
      </c>
      <c r="T261" s="10" t="str">
        <f>IF(AND(S261=1,S262=1,E261=E262),1,"")</f>
        <v/>
      </c>
      <c r="U261" s="2">
        <f>IF(SUM(O261:S261)&gt;0,1,"")</f>
        <v>1</v>
      </c>
      <c r="V261" s="2">
        <f>IF(AND(O261=1,Q261=1),1,"")</f>
        <v>1</v>
      </c>
      <c r="W261" s="10"/>
      <c r="X261" s="10"/>
      <c r="Y261" s="10"/>
      <c r="Z261" s="10"/>
      <c r="AA261" s="10"/>
      <c r="AB261" s="2"/>
      <c r="AC261" s="2"/>
      <c r="AD261" s="10"/>
      <c r="AE261" s="2"/>
      <c r="AF261" s="2"/>
      <c r="AG261" s="1"/>
      <c r="AH261" s="1"/>
      <c r="AI261" s="1"/>
      <c r="AJ261" s="1"/>
      <c r="AK261" s="1"/>
      <c r="AL261" s="1"/>
      <c r="AM261" s="1"/>
      <c r="AN261" s="1"/>
      <c r="AO261" s="1"/>
    </row>
    <row r="262" spans="1:101" x14ac:dyDescent="0.25">
      <c r="A262" s="5" t="s">
        <v>2</v>
      </c>
      <c r="B262" s="5"/>
      <c r="C262" s="5"/>
      <c r="D262" s="5"/>
      <c r="E262" s="5"/>
      <c r="F262" s="5"/>
      <c r="G262" s="5"/>
      <c r="H262" s="5"/>
      <c r="I262" s="5"/>
      <c r="J262" s="5"/>
      <c r="K262" s="5" t="s">
        <v>25</v>
      </c>
      <c r="L262" s="5" t="s">
        <v>9</v>
      </c>
      <c r="M262" s="5" t="s">
        <v>10</v>
      </c>
      <c r="N262" s="5" t="s">
        <v>11</v>
      </c>
      <c r="O262" s="10" t="str">
        <f>IF(OR(C262="",C262=" "),"",1)</f>
        <v/>
      </c>
      <c r="P262" s="10" t="str">
        <f>IF(AND(O262=1,O263=1,C262=C263),1,"")</f>
        <v/>
      </c>
      <c r="Q262" s="10" t="str">
        <f>IF(OR(D262="",D262=" "),"",1)</f>
        <v/>
      </c>
      <c r="R262" s="10" t="str">
        <f>IF(AND(Q262=1,Q263=1,D262=D263),1,"")</f>
        <v/>
      </c>
      <c r="S262" s="10" t="str">
        <f>IF(OR(F262="",F262=" "),"",1)</f>
        <v/>
      </c>
      <c r="T262" s="10" t="str">
        <f>IF(AND(S262=1,S263=1,E262=E263),1,"")</f>
        <v/>
      </c>
      <c r="U262" s="2" t="str">
        <f>IF(SUM(O262:S262)&gt;0,1,"")</f>
        <v/>
      </c>
      <c r="V262" s="2" t="str">
        <f>IF(AND(O262=1,Q262=1),1,"")</f>
        <v/>
      </c>
      <c r="W262" s="10"/>
      <c r="X262" s="2"/>
      <c r="Y262" s="2"/>
      <c r="Z262" s="1"/>
      <c r="AA262" s="1"/>
      <c r="AB262" s="1"/>
      <c r="AC262" s="9"/>
      <c r="AD262" s="9"/>
      <c r="AE262" s="9"/>
      <c r="AF262" s="9"/>
      <c r="AG262" s="9"/>
      <c r="AH262" s="9"/>
      <c r="CQ262" s="1"/>
      <c r="CR262" s="1"/>
      <c r="CS262" s="1"/>
      <c r="CT262" s="1"/>
      <c r="CU262" s="1"/>
      <c r="CV262" s="1"/>
      <c r="CW262" s="1"/>
    </row>
    <row r="263" spans="1:101" x14ac:dyDescent="0.25">
      <c r="A263" s="1">
        <v>1379</v>
      </c>
      <c r="B263" s="1"/>
      <c r="C263" s="2">
        <v>211036</v>
      </c>
      <c r="D263" s="28">
        <v>662041</v>
      </c>
      <c r="E263" s="28"/>
      <c r="F263" s="28"/>
      <c r="G263" s="28"/>
      <c r="H263" s="28"/>
      <c r="I263" s="28"/>
      <c r="J263" s="28"/>
      <c r="K263" s="1" t="s">
        <v>1030</v>
      </c>
      <c r="L263" s="25" t="s">
        <v>532</v>
      </c>
      <c r="M263" s="25" t="s">
        <v>533</v>
      </c>
      <c r="N263" s="1" t="s">
        <v>534</v>
      </c>
      <c r="O263" s="10">
        <f>IF(OR(C263="",C263=" "),"",1)</f>
        <v>1</v>
      </c>
      <c r="P263" s="10" t="str">
        <f>IF(AND(O263=1,O264=1,C263=C264),1,"")</f>
        <v/>
      </c>
      <c r="Q263" s="10">
        <f>IF(OR(D263="",D263=" "),"",1)</f>
        <v>1</v>
      </c>
      <c r="R263" s="10" t="str">
        <f>IF(AND(Q263=1,Q264=1,D263=D264),1,"")</f>
        <v/>
      </c>
      <c r="S263" s="10" t="str">
        <f>IF(OR(F263="",F263=" "),"",1)</f>
        <v/>
      </c>
      <c r="T263" s="10" t="str">
        <f>IF(AND(S263=1,S264=1,E263=E264),1,"")</f>
        <v/>
      </c>
      <c r="U263" s="2">
        <f>IF(SUM(O263:S263)&gt;0,1,"")</f>
        <v>1</v>
      </c>
      <c r="V263" s="2">
        <f>IF(AND(O263=1,Q263=1),1,"")</f>
        <v>1</v>
      </c>
      <c r="W263" s="10"/>
      <c r="X263" s="10"/>
      <c r="Y263" s="10"/>
      <c r="Z263" s="10"/>
      <c r="AA263" s="10"/>
      <c r="AB263" s="2"/>
      <c r="AC263" s="2"/>
      <c r="AD263" s="10"/>
      <c r="AE263" s="2"/>
      <c r="AF263" s="2"/>
      <c r="AG263" s="1"/>
    </row>
    <row r="264" spans="1:101" x14ac:dyDescent="0.25">
      <c r="A264" s="1">
        <v>1378</v>
      </c>
      <c r="B264" s="1"/>
      <c r="C264" s="2">
        <v>212865</v>
      </c>
      <c r="D264" s="28">
        <v>662040</v>
      </c>
      <c r="E264" s="28"/>
      <c r="F264" s="28"/>
      <c r="G264" s="28"/>
      <c r="H264" s="28"/>
      <c r="I264" s="28"/>
      <c r="J264" s="28"/>
      <c r="K264" s="1" t="s">
        <v>743</v>
      </c>
      <c r="L264" s="25" t="s">
        <v>744</v>
      </c>
      <c r="M264" s="25" t="s">
        <v>745</v>
      </c>
      <c r="N264" s="1" t="s">
        <v>746</v>
      </c>
      <c r="O264" s="10">
        <f>IF(OR(C264="",C264=" "),"",1)</f>
        <v>1</v>
      </c>
      <c r="P264" s="10" t="str">
        <f>IF(AND(O264=1,O265=1,C264=C265),1,"")</f>
        <v/>
      </c>
      <c r="Q264" s="10">
        <f>IF(OR(D264="",D264=" "),"",1)</f>
        <v>1</v>
      </c>
      <c r="R264" s="10" t="str">
        <f>IF(AND(Q264=1,Q265=1,D264=D265),1,"")</f>
        <v/>
      </c>
      <c r="S264" s="10" t="str">
        <f>IF(OR(F264="",F264=" "),"",1)</f>
        <v/>
      </c>
      <c r="T264" s="10" t="str">
        <f>IF(AND(S264=1,S265=1,E264=E265),1,"")</f>
        <v/>
      </c>
      <c r="U264" s="2">
        <f>IF(SUM(O264:S264)&gt;0,1,"")</f>
        <v>1</v>
      </c>
      <c r="V264" s="2">
        <f>IF(AND(O264=1,Q264=1),1,"")</f>
        <v>1</v>
      </c>
      <c r="W264" s="10"/>
      <c r="X264" s="10"/>
      <c r="Y264" s="10"/>
      <c r="Z264" s="10"/>
      <c r="AA264" s="10"/>
      <c r="AB264" s="2"/>
      <c r="AC264" s="2"/>
      <c r="AD264" s="10"/>
      <c r="AE264" s="2"/>
      <c r="AF264" s="2"/>
      <c r="AG264" s="1"/>
      <c r="AH264" s="1"/>
      <c r="AI264" s="1"/>
      <c r="AJ264" s="1"/>
      <c r="AK264" s="1"/>
      <c r="AL264" s="1"/>
      <c r="AM264" s="1"/>
      <c r="AN264" s="1"/>
      <c r="AO264" s="1"/>
    </row>
    <row r="265" spans="1:101" x14ac:dyDescent="0.25">
      <c r="A265" s="1">
        <v>1344</v>
      </c>
      <c r="B265" s="1"/>
      <c r="C265" s="30">
        <v>212889</v>
      </c>
      <c r="D265" s="28">
        <v>661937</v>
      </c>
      <c r="E265" s="28"/>
      <c r="F265" s="28"/>
      <c r="G265" s="28"/>
      <c r="H265" s="28"/>
      <c r="I265" s="28"/>
      <c r="J265" s="28"/>
      <c r="K265" s="1" t="s">
        <v>1037</v>
      </c>
      <c r="L265" s="25" t="s">
        <v>747</v>
      </c>
      <c r="M265" s="25" t="s">
        <v>104</v>
      </c>
      <c r="N265" s="1" t="s">
        <v>748</v>
      </c>
      <c r="O265" s="10">
        <f>IF(OR(C265="",C265=" "),"",1)</f>
        <v>1</v>
      </c>
      <c r="P265" s="10" t="str">
        <f>IF(AND(O265=1,O266=1,C265=C266),1,"")</f>
        <v/>
      </c>
      <c r="Q265" s="10">
        <f>IF(OR(D265="",D265=" "),"",1)</f>
        <v>1</v>
      </c>
      <c r="R265" s="10" t="str">
        <f>IF(AND(Q265=1,Q266=1,D265=D266),1,"")</f>
        <v/>
      </c>
      <c r="S265" s="10" t="str">
        <f>IF(OR(F265="",F265=" "),"",1)</f>
        <v/>
      </c>
      <c r="T265" s="10" t="str">
        <f>IF(AND(S265=1,S266=1,E265=E266),1,"")</f>
        <v/>
      </c>
      <c r="U265" s="2">
        <f>IF(SUM(O265:S265)&gt;0,1,"")</f>
        <v>1</v>
      </c>
      <c r="V265" s="2">
        <f>IF(AND(O265=1,Q265=1),1,"")</f>
        <v>1</v>
      </c>
      <c r="W265" s="10"/>
      <c r="X265" s="10"/>
      <c r="Y265" s="10"/>
      <c r="Z265" s="10"/>
      <c r="AA265" s="10"/>
      <c r="AB265" s="2"/>
      <c r="AC265" s="2"/>
      <c r="AD265" s="10"/>
      <c r="AE265" s="2"/>
      <c r="AF265" s="2"/>
      <c r="AG265" s="1"/>
      <c r="AH265" s="1"/>
      <c r="AI265" s="1"/>
      <c r="AJ265" s="1"/>
      <c r="AK265" s="1"/>
      <c r="AL265" s="1"/>
      <c r="AM265" s="1"/>
      <c r="AN265" s="1"/>
      <c r="AO265" s="1"/>
    </row>
    <row r="266" spans="1:101" x14ac:dyDescent="0.25">
      <c r="A266" s="1">
        <v>1343</v>
      </c>
      <c r="B266" s="1"/>
      <c r="C266" s="2">
        <v>212888</v>
      </c>
      <c r="D266" s="28">
        <v>661936</v>
      </c>
      <c r="E266" s="28"/>
      <c r="F266" s="28"/>
      <c r="G266" s="28"/>
      <c r="H266" s="28"/>
      <c r="I266" s="28"/>
      <c r="J266" s="28"/>
      <c r="K266" s="1" t="s">
        <v>1038</v>
      </c>
      <c r="L266" s="25" t="s">
        <v>747</v>
      </c>
      <c r="M266" s="25" t="s">
        <v>110</v>
      </c>
      <c r="N266" s="1" t="s">
        <v>749</v>
      </c>
      <c r="O266" s="10">
        <f>IF(OR(C266="",C266=" "),"",1)</f>
        <v>1</v>
      </c>
      <c r="P266" s="10" t="str">
        <f>IF(AND(O266=1,O267=1,C266=C267),1,"")</f>
        <v/>
      </c>
      <c r="Q266" s="10">
        <f>IF(OR(D266="",D266=" "),"",1)</f>
        <v>1</v>
      </c>
      <c r="R266" s="10" t="str">
        <f>IF(AND(Q266=1,Q267=1,D266=D267),1,"")</f>
        <v/>
      </c>
      <c r="S266" s="10" t="str">
        <f>IF(OR(F266="",F266=" "),"",1)</f>
        <v/>
      </c>
      <c r="T266" s="10" t="str">
        <f>IF(AND(S266=1,S267=1,E266=E267),1,"")</f>
        <v/>
      </c>
      <c r="U266" s="2">
        <f>IF(SUM(O266:S266)&gt;0,1,"")</f>
        <v>1</v>
      </c>
      <c r="V266" s="2">
        <f>IF(AND(O266=1,Q266=1),1,"")</f>
        <v>1</v>
      </c>
      <c r="W266" s="10"/>
      <c r="X266" s="10"/>
      <c r="Y266" s="10"/>
      <c r="Z266" s="10"/>
      <c r="AA266" s="10"/>
      <c r="AB266" s="2"/>
      <c r="AC266" s="2"/>
      <c r="AD266" s="10"/>
      <c r="AE266" s="2"/>
      <c r="AF266" s="2"/>
      <c r="AG266" s="1"/>
      <c r="AH266" s="1"/>
      <c r="AI266" s="1"/>
      <c r="AJ266" s="1"/>
      <c r="AK266" s="1"/>
      <c r="AL266" s="1"/>
      <c r="AM266" s="1"/>
      <c r="AN266" s="1"/>
      <c r="AO266" s="1"/>
    </row>
    <row r="267" spans="1:101" x14ac:dyDescent="0.25">
      <c r="A267" s="1">
        <v>1342</v>
      </c>
      <c r="B267" s="1"/>
      <c r="C267" s="2"/>
      <c r="D267" s="28">
        <v>661935</v>
      </c>
      <c r="E267" s="28"/>
      <c r="F267" s="28"/>
      <c r="G267" s="28"/>
      <c r="H267" s="28"/>
      <c r="I267" s="28"/>
      <c r="J267" s="28"/>
      <c r="K267" s="1" t="s">
        <v>750</v>
      </c>
      <c r="L267" s="3"/>
      <c r="M267" s="3"/>
      <c r="N267" s="1" t="s">
        <v>1035</v>
      </c>
      <c r="O267" s="10" t="str">
        <f>IF(OR(C267="",C267=" "),"",1)</f>
        <v/>
      </c>
      <c r="P267" s="10" t="str">
        <f>IF(AND(O267=1,O268=1,C267=C268),1,"")</f>
        <v/>
      </c>
      <c r="Q267" s="10">
        <f>IF(OR(D267="",D267=" "),"",1)</f>
        <v>1</v>
      </c>
      <c r="R267" s="10" t="str">
        <f>IF(AND(Q267=1,Q268=1,D267=D268),1,"")</f>
        <v/>
      </c>
      <c r="S267" s="10" t="str">
        <f>IF(OR(F267="",F267=" "),"",1)</f>
        <v/>
      </c>
      <c r="T267" s="10" t="str">
        <f>IF(AND(S267=1,S268=1,E267=E268),1,"")</f>
        <v/>
      </c>
      <c r="U267" s="2">
        <f>IF(SUM(O267:S267)&gt;0,1,"")</f>
        <v>1</v>
      </c>
      <c r="V267" s="2" t="str">
        <f>IF(AND(O267=1,Q267=1),1,"")</f>
        <v/>
      </c>
      <c r="W267" s="10"/>
      <c r="X267" s="10"/>
      <c r="Y267" s="10"/>
      <c r="Z267" s="10"/>
      <c r="AA267" s="10"/>
      <c r="AB267" s="2"/>
      <c r="AC267" s="2"/>
      <c r="AD267" s="10"/>
      <c r="AE267" s="2"/>
      <c r="AF267" s="2"/>
      <c r="AG267" s="1"/>
      <c r="AH267" s="1"/>
      <c r="AI267" s="1"/>
      <c r="AJ267" s="1"/>
      <c r="AK267" s="1"/>
      <c r="AL267" s="1"/>
      <c r="AM267" s="1"/>
      <c r="AN267" s="1"/>
      <c r="AO267" s="1"/>
    </row>
    <row r="268" spans="1:101" x14ac:dyDescent="0.25">
      <c r="A268" s="1">
        <v>1345</v>
      </c>
      <c r="B268" s="1"/>
      <c r="C268" s="30">
        <v>212912</v>
      </c>
      <c r="D268" s="28">
        <v>661938</v>
      </c>
      <c r="E268" s="28"/>
      <c r="F268" s="28"/>
      <c r="G268" s="28"/>
      <c r="H268" s="28"/>
      <c r="I268" s="28"/>
      <c r="J268" s="28"/>
      <c r="K268" s="1" t="s">
        <v>751</v>
      </c>
      <c r="L268" s="25" t="s">
        <v>135</v>
      </c>
      <c r="M268" s="25" t="s">
        <v>140</v>
      </c>
      <c r="N268" s="1" t="s">
        <v>752</v>
      </c>
      <c r="O268" s="10">
        <f>IF(OR(C268="",C268=" "),"",1)</f>
        <v>1</v>
      </c>
      <c r="P268" s="10" t="str">
        <f>IF(AND(O268=1,O269=1,C268=C269),1,"")</f>
        <v/>
      </c>
      <c r="Q268" s="10">
        <f>IF(OR(D268="",D268=" "),"",1)</f>
        <v>1</v>
      </c>
      <c r="R268" s="10" t="str">
        <f>IF(AND(Q268=1,Q269=1,D268=D269),1,"")</f>
        <v/>
      </c>
      <c r="S268" s="10" t="str">
        <f>IF(OR(F268="",F268=" "),"",1)</f>
        <v/>
      </c>
      <c r="T268" s="10" t="str">
        <f>IF(AND(S268=1,S269=1,E268=E269),1,"")</f>
        <v/>
      </c>
      <c r="U268" s="2">
        <f>IF(SUM(O268:S268)&gt;0,1,"")</f>
        <v>1</v>
      </c>
      <c r="V268" s="2">
        <f>IF(AND(O268=1,Q268=1),1,"")</f>
        <v>1</v>
      </c>
      <c r="W268" s="10"/>
      <c r="X268" s="10"/>
      <c r="Y268" s="10"/>
      <c r="Z268" s="10"/>
      <c r="AA268" s="10"/>
      <c r="AB268" s="2"/>
      <c r="AC268" s="2"/>
      <c r="AD268" s="10"/>
      <c r="AE268" s="2"/>
      <c r="AF268" s="2"/>
      <c r="AG268" s="1"/>
      <c r="AH268" s="1"/>
      <c r="AI268" s="1"/>
      <c r="AJ268" s="1"/>
      <c r="AK268" s="1"/>
      <c r="AL268" s="1"/>
      <c r="AM268" s="1"/>
      <c r="AN268" s="1"/>
      <c r="AO268" s="1"/>
    </row>
    <row r="269" spans="1:101" x14ac:dyDescent="0.25">
      <c r="A269" s="1">
        <v>1349</v>
      </c>
      <c r="B269" s="1"/>
      <c r="C269" s="2">
        <v>212949</v>
      </c>
      <c r="D269" s="28">
        <v>661942</v>
      </c>
      <c r="E269" s="28"/>
      <c r="F269" s="28"/>
      <c r="G269" s="28"/>
      <c r="H269" s="28"/>
      <c r="I269" s="28"/>
      <c r="J269" s="28"/>
      <c r="K269" s="1" t="s">
        <v>756</v>
      </c>
      <c r="L269" s="25" t="s">
        <v>151</v>
      </c>
      <c r="M269" s="25" t="s">
        <v>757</v>
      </c>
      <c r="N269" s="1" t="s">
        <v>1041</v>
      </c>
      <c r="O269" s="10">
        <f>IF(OR(C269="",C269=" "),"",1)</f>
        <v>1</v>
      </c>
      <c r="P269" s="10" t="str">
        <f>IF(AND(O269=1,O270=1,C269=C270),1,"")</f>
        <v/>
      </c>
      <c r="Q269" s="10">
        <f>IF(OR(D269="",D269=" "),"",1)</f>
        <v>1</v>
      </c>
      <c r="R269" s="10" t="str">
        <f>IF(AND(Q269=1,Q270=1,D269=D270),1,"")</f>
        <v/>
      </c>
      <c r="S269" s="10" t="str">
        <f>IF(OR(F269="",F269=" "),"",1)</f>
        <v/>
      </c>
      <c r="T269" s="10" t="str">
        <f>IF(AND(S269=1,S270=1,E269=E270),1,"")</f>
        <v/>
      </c>
      <c r="U269" s="2">
        <f>IF(SUM(O269:S269)&gt;0,1,"")</f>
        <v>1</v>
      </c>
      <c r="V269" s="2">
        <f>IF(AND(O269=1,Q269=1),1,"")</f>
        <v>1</v>
      </c>
      <c r="W269" s="10"/>
      <c r="X269" s="10"/>
      <c r="Y269" s="10"/>
      <c r="Z269" s="10"/>
      <c r="AA269" s="10"/>
      <c r="AB269" s="2"/>
      <c r="AC269" s="2"/>
      <c r="AD269" s="10"/>
      <c r="AE269" s="2"/>
      <c r="AF269" s="2"/>
      <c r="AG269" s="1"/>
      <c r="AH269" s="1"/>
      <c r="AI269" s="1"/>
      <c r="AJ269" s="1"/>
      <c r="AK269" s="1"/>
      <c r="AL269" s="1"/>
      <c r="AM269" s="1"/>
      <c r="AN269" s="1"/>
      <c r="AO269" s="1"/>
    </row>
    <row r="270" spans="1:101" x14ac:dyDescent="0.25">
      <c r="A270" s="1">
        <v>1355</v>
      </c>
      <c r="B270" s="1"/>
      <c r="C270" s="2"/>
      <c r="D270" s="28">
        <v>662003</v>
      </c>
      <c r="E270" s="28"/>
      <c r="F270" s="28"/>
      <c r="G270" s="28"/>
      <c r="H270" s="28"/>
      <c r="I270" s="28"/>
      <c r="J270" s="28"/>
      <c r="K270" s="1" t="s">
        <v>758</v>
      </c>
      <c r="L270" s="25" t="s">
        <v>121</v>
      </c>
      <c r="M270" s="25" t="s">
        <v>99</v>
      </c>
      <c r="N270" s="1" t="s">
        <v>759</v>
      </c>
      <c r="O270" s="10" t="str">
        <f>IF(OR(C270="",C270=" "),"",1)</f>
        <v/>
      </c>
      <c r="P270" s="10" t="str">
        <f>IF(AND(O270=1,O271=1,C270=C271),1,"")</f>
        <v/>
      </c>
      <c r="Q270" s="10">
        <f>IF(OR(D270="",D270=" "),"",1)</f>
        <v>1</v>
      </c>
      <c r="R270" s="10" t="str">
        <f>IF(AND(Q270=1,Q271=1,D270=D271),1,"")</f>
        <v/>
      </c>
      <c r="S270" s="10" t="str">
        <f>IF(OR(F270="",F270=" "),"",1)</f>
        <v/>
      </c>
      <c r="T270" s="10" t="str">
        <f>IF(AND(S270=1,S271=1,E270=E271),1,"")</f>
        <v/>
      </c>
      <c r="U270" s="2">
        <f>IF(SUM(O270:S270)&gt;0,1,"")</f>
        <v>1</v>
      </c>
      <c r="V270" s="2" t="str">
        <f>IF(AND(O270=1,Q270=1),1,"")</f>
        <v/>
      </c>
      <c r="W270" s="10"/>
      <c r="X270" s="10"/>
      <c r="Y270" s="10"/>
      <c r="Z270" s="10"/>
      <c r="AA270" s="10"/>
      <c r="AB270" s="2"/>
      <c r="AC270" s="2"/>
      <c r="AD270" s="10"/>
      <c r="AE270" s="2"/>
      <c r="AF270" s="2"/>
      <c r="AG270" s="1"/>
      <c r="AH270" s="1"/>
      <c r="AI270" s="1"/>
      <c r="AJ270" s="1"/>
      <c r="AK270" s="1"/>
      <c r="AL270" s="1"/>
      <c r="AM270" s="1"/>
      <c r="AN270" s="1"/>
      <c r="AO270" s="1"/>
    </row>
    <row r="271" spans="1:101" x14ac:dyDescent="0.25">
      <c r="A271" s="1">
        <v>1352</v>
      </c>
      <c r="B271" s="1"/>
      <c r="C271" s="2"/>
      <c r="D271" s="28">
        <v>661998</v>
      </c>
      <c r="E271" s="28"/>
      <c r="F271" s="28"/>
      <c r="G271" s="28"/>
      <c r="H271" s="28"/>
      <c r="I271" s="28"/>
      <c r="J271" s="28"/>
      <c r="K271" s="1" t="s">
        <v>1039</v>
      </c>
      <c r="L271" s="25" t="s">
        <v>87</v>
      </c>
      <c r="M271" s="25" t="s">
        <v>96</v>
      </c>
      <c r="N271" s="1" t="s">
        <v>1040</v>
      </c>
      <c r="O271" s="10" t="str">
        <f>IF(OR(C271="",C271=" "),"",1)</f>
        <v/>
      </c>
      <c r="P271" s="10" t="str">
        <f>IF(AND(O271=1,O272=1,C271=C272),1,"")</f>
        <v/>
      </c>
      <c r="Q271" s="10">
        <f>IF(OR(D271="",D271=" "),"",1)</f>
        <v>1</v>
      </c>
      <c r="R271" s="10" t="str">
        <f>IF(AND(Q271=1,Q272=1,D271=D272),1,"")</f>
        <v/>
      </c>
      <c r="S271" s="10" t="str">
        <f>IF(OR(F271="",F271=" "),"",1)</f>
        <v/>
      </c>
      <c r="T271" s="10" t="str">
        <f>IF(AND(S271=1,S272=1,E271=E272),1,"")</f>
        <v/>
      </c>
      <c r="U271" s="2">
        <f>IF(SUM(O271:S271)&gt;0,1,"")</f>
        <v>1</v>
      </c>
      <c r="V271" s="2" t="str">
        <f>IF(AND(O271=1,Q271=1),1,"")</f>
        <v/>
      </c>
      <c r="W271" s="10"/>
      <c r="X271" s="10"/>
      <c r="Y271" s="10"/>
      <c r="Z271" s="10"/>
      <c r="AA271" s="10"/>
      <c r="AB271" s="2"/>
      <c r="AC271" s="2"/>
      <c r="AD271" s="10"/>
      <c r="AE271" s="2"/>
      <c r="AF271" s="2"/>
      <c r="AG271" s="1"/>
      <c r="AH271" s="1"/>
      <c r="AI271" s="1"/>
      <c r="AJ271" s="1"/>
      <c r="AK271" s="1"/>
      <c r="AL271" s="1"/>
      <c r="AM271" s="1"/>
      <c r="AN271" s="1"/>
      <c r="AO271" s="1"/>
    </row>
    <row r="272" spans="1:101" x14ac:dyDescent="0.25">
      <c r="A272" s="1"/>
      <c r="B272" s="1"/>
      <c r="C272" s="2"/>
      <c r="D272" s="28">
        <v>662012</v>
      </c>
      <c r="E272" s="28"/>
      <c r="F272" s="28"/>
      <c r="G272" s="28"/>
      <c r="H272" s="28"/>
      <c r="I272" s="28"/>
      <c r="J272" s="28"/>
      <c r="K272" s="1" t="s">
        <v>760</v>
      </c>
      <c r="L272" s="1" t="s">
        <v>761</v>
      </c>
      <c r="M272" s="1" t="s">
        <v>762</v>
      </c>
      <c r="N272" s="1" t="s">
        <v>763</v>
      </c>
      <c r="O272" s="10" t="str">
        <f>IF(OR(C272="",C272=" "),"",1)</f>
        <v/>
      </c>
      <c r="P272" s="10" t="str">
        <f>IF(AND(O272=1,O273=1,C272=C273),1,"")</f>
        <v/>
      </c>
      <c r="Q272" s="10">
        <f>IF(OR(D272="",D272=" "),"",1)</f>
        <v>1</v>
      </c>
      <c r="R272" s="10" t="str">
        <f>IF(AND(Q272=1,Q273=1,D272=D273),1,"")</f>
        <v/>
      </c>
      <c r="S272" s="10" t="str">
        <f>IF(OR(F272="",F272=" "),"",1)</f>
        <v/>
      </c>
      <c r="T272" s="10" t="str">
        <f>IF(AND(S272=1,S273=1,E272=E273),1,"")</f>
        <v/>
      </c>
      <c r="U272" s="2">
        <f>IF(SUM(O272:S272)&gt;0,1,"")</f>
        <v>1</v>
      </c>
      <c r="V272" s="2" t="str">
        <f>IF(AND(O272=1,Q272=1),1,"")</f>
        <v/>
      </c>
      <c r="W272" s="10"/>
      <c r="X272" s="10"/>
      <c r="Y272" s="10"/>
      <c r="Z272" s="10"/>
      <c r="AA272" s="10"/>
      <c r="AB272" s="2"/>
      <c r="AC272" s="2"/>
      <c r="AD272" s="10"/>
      <c r="AE272" s="2"/>
      <c r="AF272" s="2"/>
      <c r="AG272" s="1"/>
      <c r="AH272" s="1"/>
      <c r="AI272" s="1"/>
      <c r="AJ272" s="1"/>
      <c r="AK272" s="1"/>
      <c r="AL272" s="1"/>
      <c r="AM272" s="1"/>
      <c r="AN272" s="1"/>
      <c r="AO272" s="1"/>
    </row>
    <row r="273" spans="1:101" x14ac:dyDescent="0.25">
      <c r="A273" s="1">
        <v>1357</v>
      </c>
      <c r="B273" s="1"/>
      <c r="C273" s="2"/>
      <c r="D273" s="28">
        <v>662007</v>
      </c>
      <c r="E273" s="28"/>
      <c r="F273" s="28"/>
      <c r="G273" s="28"/>
      <c r="H273" s="28"/>
      <c r="I273" s="28"/>
      <c r="J273" s="28"/>
      <c r="K273" s="1" t="s">
        <v>764</v>
      </c>
      <c r="L273" s="25" t="s">
        <v>84</v>
      </c>
      <c r="M273" s="25" t="s">
        <v>141</v>
      </c>
      <c r="N273" s="1" t="s">
        <v>765</v>
      </c>
      <c r="O273" s="10" t="str">
        <f>IF(OR(C273="",C273=" "),"",1)</f>
        <v/>
      </c>
      <c r="P273" s="10" t="str">
        <f>IF(AND(O273=1,O274=1,C273=C274),1,"")</f>
        <v/>
      </c>
      <c r="Q273" s="10">
        <f>IF(OR(D273="",D273=" "),"",1)</f>
        <v>1</v>
      </c>
      <c r="R273" s="10" t="str">
        <f>IF(AND(Q273=1,Q274=1,D273=D274),1,"")</f>
        <v/>
      </c>
      <c r="S273" s="10" t="str">
        <f>IF(OR(F273="",F273=" "),"",1)</f>
        <v/>
      </c>
      <c r="T273" s="10" t="str">
        <f>IF(AND(S273=1,S274=1,E273=E274),1,"")</f>
        <v/>
      </c>
      <c r="U273" s="2">
        <f>IF(SUM(O273:S273)&gt;0,1,"")</f>
        <v>1</v>
      </c>
      <c r="V273" s="2" t="str">
        <f>IF(AND(O273=1,Q273=1),1,"")</f>
        <v/>
      </c>
      <c r="W273" s="10"/>
      <c r="X273" s="10"/>
      <c r="Y273" s="10"/>
      <c r="Z273" s="10"/>
      <c r="AA273" s="10"/>
      <c r="AB273" s="2"/>
      <c r="AC273" s="2"/>
      <c r="AD273" s="10"/>
      <c r="AE273" s="2"/>
      <c r="AF273" s="2"/>
      <c r="AG273" s="1"/>
      <c r="AH273" s="1"/>
      <c r="AI273" s="1"/>
      <c r="AJ273" s="1"/>
      <c r="AK273" s="1"/>
      <c r="AL273" s="1"/>
      <c r="AM273" s="1"/>
      <c r="AN273" s="1"/>
      <c r="AO273" s="1"/>
    </row>
    <row r="274" spans="1:101" x14ac:dyDescent="0.25">
      <c r="A274" s="1">
        <v>1356</v>
      </c>
      <c r="B274" s="1"/>
      <c r="C274" s="2"/>
      <c r="D274" s="28">
        <v>662004</v>
      </c>
      <c r="E274" s="28"/>
      <c r="F274" s="28"/>
      <c r="G274" s="28"/>
      <c r="H274" s="28"/>
      <c r="I274" s="28"/>
      <c r="J274" s="28"/>
      <c r="K274" s="1" t="s">
        <v>766</v>
      </c>
      <c r="L274" s="25" t="s">
        <v>767</v>
      </c>
      <c r="M274" s="25" t="s">
        <v>768</v>
      </c>
      <c r="N274" s="1" t="s">
        <v>769</v>
      </c>
      <c r="O274" s="10" t="str">
        <f>IF(OR(C274="",C274=" "),"",1)</f>
        <v/>
      </c>
      <c r="P274" s="10" t="str">
        <f>IF(AND(O274=1,O275=1,C274=C275),1,"")</f>
        <v/>
      </c>
      <c r="Q274" s="10">
        <f>IF(OR(D274="",D274=" "),"",1)</f>
        <v>1</v>
      </c>
      <c r="R274" s="10" t="str">
        <f>IF(AND(Q274=1,Q275=1,D274=D275),1,"")</f>
        <v/>
      </c>
      <c r="S274" s="10" t="str">
        <f>IF(OR(F274="",F274=" "),"",1)</f>
        <v/>
      </c>
      <c r="T274" s="10" t="str">
        <f>IF(AND(S274=1,S275=1,E274=E275),1,"")</f>
        <v/>
      </c>
      <c r="U274" s="2">
        <f>IF(SUM(O274:S274)&gt;0,1,"")</f>
        <v>1</v>
      </c>
      <c r="V274" s="2" t="str">
        <f>IF(AND(O274=1,Q274=1),1,"")</f>
        <v/>
      </c>
      <c r="W274" s="10"/>
      <c r="X274" s="10"/>
      <c r="Y274" s="10"/>
      <c r="Z274" s="10"/>
      <c r="AA274" s="10"/>
      <c r="AB274" s="2"/>
      <c r="AC274" s="2"/>
      <c r="AD274" s="10"/>
      <c r="AE274" s="2"/>
      <c r="AF274" s="2"/>
      <c r="AG274" s="1"/>
      <c r="AH274" s="1"/>
      <c r="AI274" s="1"/>
      <c r="AJ274" s="1"/>
      <c r="AK274" s="1"/>
      <c r="AL274" s="1"/>
      <c r="AM274" s="1"/>
      <c r="AN274" s="1"/>
      <c r="AO274" s="1"/>
    </row>
    <row r="275" spans="1:101" x14ac:dyDescent="0.25">
      <c r="A275" s="1">
        <v>1349</v>
      </c>
      <c r="B275" s="1"/>
      <c r="C275" s="2">
        <v>212950</v>
      </c>
      <c r="D275" s="28">
        <v>661941</v>
      </c>
      <c r="E275" s="28"/>
      <c r="F275" s="28"/>
      <c r="G275" s="28"/>
      <c r="H275" s="28"/>
      <c r="I275" s="28"/>
      <c r="J275" s="28"/>
      <c r="K275" s="1" t="s">
        <v>770</v>
      </c>
      <c r="L275" s="25" t="s">
        <v>771</v>
      </c>
      <c r="M275" s="24" t="s">
        <v>772</v>
      </c>
      <c r="N275" s="1" t="s">
        <v>1041</v>
      </c>
      <c r="O275" s="10">
        <f>IF(OR(C275="",C275=" "),"",1)</f>
        <v>1</v>
      </c>
      <c r="P275" s="10" t="str">
        <f>IF(AND(O275=1,O276=1,C275=C276),1,"")</f>
        <v/>
      </c>
      <c r="Q275" s="10">
        <f>IF(OR(D275="",D275=" "),"",1)</f>
        <v>1</v>
      </c>
      <c r="R275" s="10" t="str">
        <f>IF(AND(Q275=1,Q276=1,D275=D276),1,"")</f>
        <v/>
      </c>
      <c r="S275" s="10" t="str">
        <f>IF(OR(F275="",F275=" "),"",1)</f>
        <v/>
      </c>
      <c r="T275" s="10" t="str">
        <f>IF(AND(S275=1,S276=1,E275=E276),1,"")</f>
        <v/>
      </c>
      <c r="U275" s="2">
        <f>IF(SUM(O275:S275)&gt;0,1,"")</f>
        <v>1</v>
      </c>
      <c r="V275" s="2">
        <f>IF(AND(O275=1,Q275=1),1,"")</f>
        <v>1</v>
      </c>
      <c r="W275" s="10"/>
      <c r="X275" s="10"/>
      <c r="Y275" s="10"/>
      <c r="Z275" s="10"/>
      <c r="AA275" s="10"/>
      <c r="AB275" s="2"/>
      <c r="AC275" s="2"/>
      <c r="AD275" s="10"/>
      <c r="AE275" s="2"/>
      <c r="AF275" s="2"/>
      <c r="AG275" s="1"/>
      <c r="AH275" s="1"/>
      <c r="AI275" s="1"/>
      <c r="AJ275" s="1"/>
      <c r="AK275" s="1"/>
      <c r="AL275" s="1"/>
      <c r="AM275" s="1"/>
      <c r="AN275" s="1"/>
      <c r="AO275" s="1"/>
    </row>
    <row r="276" spans="1:101" x14ac:dyDescent="0.25">
      <c r="A276" s="1">
        <v>1357</v>
      </c>
      <c r="B276" s="1"/>
      <c r="C276" s="2"/>
      <c r="D276" s="28">
        <v>662006</v>
      </c>
      <c r="E276" s="28"/>
      <c r="F276" s="28"/>
      <c r="G276" s="28"/>
      <c r="H276" s="28"/>
      <c r="I276" s="28"/>
      <c r="J276" s="28"/>
      <c r="K276" s="1" t="s">
        <v>773</v>
      </c>
      <c r="L276" s="25" t="s">
        <v>108</v>
      </c>
      <c r="M276" s="25" t="s">
        <v>126</v>
      </c>
      <c r="N276" s="1" t="s">
        <v>774</v>
      </c>
      <c r="O276" s="10" t="str">
        <f>IF(OR(C276="",C276=" "),"",1)</f>
        <v/>
      </c>
      <c r="P276" s="10" t="str">
        <f>IF(AND(O276=1,O277=1,C276=C277),1,"")</f>
        <v/>
      </c>
      <c r="Q276" s="10">
        <f>IF(OR(D276="",D276=" "),"",1)</f>
        <v>1</v>
      </c>
      <c r="R276" s="10" t="str">
        <f>IF(AND(Q276=1,Q277=1,D276=D277),1,"")</f>
        <v/>
      </c>
      <c r="S276" s="10" t="str">
        <f>IF(OR(F276="",F276=" "),"",1)</f>
        <v/>
      </c>
      <c r="T276" s="10" t="str">
        <f>IF(AND(S276=1,S277=1,E276=E277),1,"")</f>
        <v/>
      </c>
      <c r="U276" s="2">
        <f>IF(SUM(O276:S276)&gt;0,1,"")</f>
        <v>1</v>
      </c>
      <c r="V276" s="2" t="str">
        <f>IF(AND(O276=1,Q276=1),1,"")</f>
        <v/>
      </c>
      <c r="W276" s="10"/>
      <c r="X276" s="10"/>
      <c r="Y276" s="10"/>
      <c r="Z276" s="10"/>
      <c r="AA276" s="10"/>
      <c r="AB276" s="2"/>
      <c r="AC276" s="2"/>
      <c r="AD276" s="10"/>
      <c r="AE276" s="2"/>
      <c r="AF276" s="2"/>
      <c r="AG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row>
    <row r="277" spans="1:101" x14ac:dyDescent="0.25">
      <c r="A277" s="1"/>
      <c r="B277" s="1"/>
      <c r="C277" s="2"/>
      <c r="D277" s="28">
        <v>662009</v>
      </c>
      <c r="E277" s="28"/>
      <c r="F277" s="28"/>
      <c r="G277" s="28"/>
      <c r="H277" s="28"/>
      <c r="I277" s="28"/>
      <c r="J277" s="28"/>
      <c r="K277" s="1" t="s">
        <v>775</v>
      </c>
      <c r="L277" s="1" t="s">
        <v>86</v>
      </c>
      <c r="M277" s="1" t="s">
        <v>597</v>
      </c>
      <c r="N277" s="1" t="s">
        <v>776</v>
      </c>
      <c r="O277" s="10" t="str">
        <f>IF(OR(C277="",C277=" "),"",1)</f>
        <v/>
      </c>
      <c r="P277" s="10" t="str">
        <f>IF(AND(O277=1,O278=1,C277=C278),1,"")</f>
        <v/>
      </c>
      <c r="Q277" s="10">
        <f>IF(OR(D277="",D277=" "),"",1)</f>
        <v>1</v>
      </c>
      <c r="R277" s="10" t="str">
        <f>IF(AND(Q277=1,Q278=1,D277=D278),1,"")</f>
        <v/>
      </c>
      <c r="S277" s="10" t="str">
        <f>IF(OR(F277="",F277=" "),"",1)</f>
        <v/>
      </c>
      <c r="T277" s="10" t="str">
        <f>IF(AND(S277=1,S278=1,E277=E278),1,"")</f>
        <v/>
      </c>
      <c r="U277" s="2">
        <f>IF(SUM(O277:S277)&gt;0,1,"")</f>
        <v>1</v>
      </c>
      <c r="V277" s="2" t="str">
        <f>IF(AND(O277=1,Q277=1),1,"")</f>
        <v/>
      </c>
      <c r="W277" s="10"/>
      <c r="X277" s="10"/>
      <c r="Y277" s="10"/>
      <c r="Z277" s="10"/>
      <c r="AA277" s="10"/>
      <c r="AB277" s="2"/>
      <c r="AC277" s="2"/>
      <c r="AD277" s="10"/>
      <c r="AE277" s="2"/>
      <c r="AF277" s="2"/>
      <c r="AG277" s="1"/>
      <c r="AH277" s="1"/>
      <c r="AI277" s="1"/>
      <c r="AJ277" s="1"/>
      <c r="AK277" s="1"/>
      <c r="AL277" s="1"/>
      <c r="AM277" s="1"/>
      <c r="AN277" s="1"/>
      <c r="AO277" s="1"/>
    </row>
    <row r="278" spans="1:101" x14ac:dyDescent="0.25">
      <c r="A278" s="1">
        <v>1352</v>
      </c>
      <c r="B278" s="1"/>
      <c r="C278" s="2"/>
      <c r="D278" s="28">
        <v>661999</v>
      </c>
      <c r="E278" s="28"/>
      <c r="F278" s="28"/>
      <c r="G278" s="28"/>
      <c r="H278" s="28"/>
      <c r="I278" s="28"/>
      <c r="J278" s="28"/>
      <c r="K278" s="1" t="s">
        <v>777</v>
      </c>
      <c r="L278" s="25" t="s">
        <v>148</v>
      </c>
      <c r="M278" s="25" t="s">
        <v>109</v>
      </c>
      <c r="N278" s="1" t="s">
        <v>1041</v>
      </c>
      <c r="O278" s="10" t="str">
        <f>IF(OR(C278="",C278=" "),"",1)</f>
        <v/>
      </c>
      <c r="P278" s="10" t="str">
        <f>IF(AND(O278=1,O279=1,C278=C279),1,"")</f>
        <v/>
      </c>
      <c r="Q278" s="10">
        <f>IF(OR(D278="",D278=" "),"",1)</f>
        <v>1</v>
      </c>
      <c r="R278" s="10" t="str">
        <f>IF(AND(Q278=1,Q279=1,D278=D279),1,"")</f>
        <v/>
      </c>
      <c r="S278" s="10" t="str">
        <f>IF(OR(F278="",F278=" "),"",1)</f>
        <v/>
      </c>
      <c r="T278" s="10" t="str">
        <f>IF(AND(S278=1,S279=1,E278=E279),1,"")</f>
        <v/>
      </c>
      <c r="U278" s="2">
        <f>IF(SUM(O278:S278)&gt;0,1,"")</f>
        <v>1</v>
      </c>
      <c r="V278" s="2" t="str">
        <f>IF(AND(O278=1,Q278=1),1,"")</f>
        <v/>
      </c>
      <c r="W278" s="10"/>
      <c r="X278" s="10"/>
      <c r="Y278" s="10"/>
      <c r="Z278" s="10"/>
      <c r="AA278" s="10"/>
      <c r="AB278" s="2"/>
      <c r="AC278" s="2"/>
      <c r="AD278" s="10"/>
      <c r="AE278" s="2"/>
      <c r="AF278" s="2"/>
      <c r="AG278" s="1"/>
      <c r="AH278" s="1"/>
      <c r="AI278" s="1"/>
      <c r="AJ278" s="1"/>
      <c r="AK278" s="1"/>
      <c r="AL278" s="1"/>
      <c r="AM278" s="1"/>
      <c r="AN278" s="1"/>
      <c r="AO278" s="1"/>
    </row>
    <row r="279" spans="1:101" x14ac:dyDescent="0.25">
      <c r="A279" s="1">
        <v>1356</v>
      </c>
      <c r="B279" s="1"/>
      <c r="C279" s="2"/>
      <c r="D279" s="28">
        <v>662005</v>
      </c>
      <c r="E279" s="28"/>
      <c r="F279" s="28"/>
      <c r="G279" s="28"/>
      <c r="H279" s="28"/>
      <c r="I279" s="28"/>
      <c r="J279" s="28"/>
      <c r="K279" s="1" t="s">
        <v>778</v>
      </c>
      <c r="L279" s="24" t="s">
        <v>779</v>
      </c>
      <c r="M279" s="25" t="s">
        <v>780</v>
      </c>
      <c r="N279" s="1" t="s">
        <v>759</v>
      </c>
      <c r="O279" s="10" t="str">
        <f>IF(OR(C279="",C279=" "),"",1)</f>
        <v/>
      </c>
      <c r="P279" s="10" t="str">
        <f>IF(AND(O279=1,O280=1,C279=C280),1,"")</f>
        <v/>
      </c>
      <c r="Q279" s="10">
        <f>IF(OR(D279="",D279=" "),"",1)</f>
        <v>1</v>
      </c>
      <c r="R279" s="10" t="str">
        <f>IF(AND(Q279=1,Q280=1,D279=D280),1,"")</f>
        <v/>
      </c>
      <c r="S279" s="10" t="str">
        <f>IF(OR(F279="",F279=" "),"",1)</f>
        <v/>
      </c>
      <c r="T279" s="10" t="str">
        <f>IF(AND(S279=1,S280=1,E279=E280),1,"")</f>
        <v/>
      </c>
      <c r="U279" s="2">
        <f>IF(SUM(O279:S279)&gt;0,1,"")</f>
        <v>1</v>
      </c>
      <c r="V279" s="2" t="str">
        <f>IF(AND(O279=1,Q279=1),1,"")</f>
        <v/>
      </c>
      <c r="W279" s="10"/>
      <c r="X279" s="10"/>
      <c r="Y279" s="10"/>
      <c r="Z279" s="10"/>
      <c r="AA279" s="10"/>
      <c r="AB279" s="2"/>
      <c r="AC279" s="2"/>
      <c r="AD279" s="10"/>
      <c r="AE279" s="2"/>
      <c r="AF279" s="2"/>
      <c r="AG279" s="1"/>
      <c r="AH279" s="1"/>
      <c r="AI279" s="1"/>
      <c r="AJ279" s="1"/>
      <c r="AK279" s="1"/>
      <c r="AL279" s="1"/>
      <c r="AM279" s="1"/>
      <c r="AN279" s="1"/>
      <c r="AO279" s="1"/>
    </row>
    <row r="280" spans="1:101" x14ac:dyDescent="0.25">
      <c r="A280" s="1">
        <v>1197</v>
      </c>
      <c r="B280" s="1"/>
      <c r="C280" s="2"/>
      <c r="D280" s="28">
        <v>661509</v>
      </c>
      <c r="E280" s="28"/>
      <c r="F280" s="28"/>
      <c r="G280" s="28"/>
      <c r="H280" s="28"/>
      <c r="I280" s="28"/>
      <c r="J280" s="28"/>
      <c r="K280" s="1" t="s">
        <v>781</v>
      </c>
      <c r="L280" s="1">
        <v>1881</v>
      </c>
      <c r="M280" s="1">
        <v>1969</v>
      </c>
      <c r="N280" s="1" t="s">
        <v>782</v>
      </c>
      <c r="O280" s="10" t="str">
        <f>IF(OR(C280="",C280=" "),"",1)</f>
        <v/>
      </c>
      <c r="P280" s="10" t="str">
        <f>IF(AND(O280=1,O281=1,C280=C281),1,"")</f>
        <v/>
      </c>
      <c r="Q280" s="10">
        <f>IF(OR(D280="",D280=" "),"",1)</f>
        <v>1</v>
      </c>
      <c r="R280" s="10" t="str">
        <f>IF(AND(Q280=1,Q281=1,D280=D281),1,"")</f>
        <v/>
      </c>
      <c r="S280" s="10" t="str">
        <f>IF(OR(F280="",F280=" "),"",1)</f>
        <v/>
      </c>
      <c r="T280" s="10" t="str">
        <f>IF(AND(S280=1,S281=1,E280=E281),1,"")</f>
        <v/>
      </c>
      <c r="U280" s="2">
        <f>IF(SUM(O280:S280)&gt;0,1,"")</f>
        <v>1</v>
      </c>
      <c r="V280" s="2" t="str">
        <f>IF(AND(O280=1,Q280=1),1,"")</f>
        <v/>
      </c>
      <c r="W280" s="10"/>
      <c r="X280" s="10"/>
      <c r="Y280" s="10"/>
      <c r="Z280" s="10"/>
      <c r="AA280" s="10"/>
      <c r="AB280" s="2"/>
      <c r="AC280" s="2"/>
      <c r="AD280" s="10"/>
      <c r="AE280" s="2"/>
      <c r="AF280" s="2"/>
      <c r="AG280" s="1"/>
      <c r="AH280" s="1"/>
      <c r="AI280" s="1"/>
      <c r="AJ280" s="1"/>
      <c r="AK280" s="1"/>
      <c r="AL280" s="1"/>
      <c r="AM280" s="1"/>
      <c r="AN280" s="1"/>
      <c r="AO280" s="1"/>
    </row>
    <row r="281" spans="1:101" x14ac:dyDescent="0.25">
      <c r="A281" s="1">
        <v>1197</v>
      </c>
      <c r="B281" s="1"/>
      <c r="C281" s="2"/>
      <c r="D281" s="28">
        <v>661510</v>
      </c>
      <c r="E281" s="28"/>
      <c r="F281" s="28"/>
      <c r="G281" s="28"/>
      <c r="H281" s="28"/>
      <c r="I281" s="28"/>
      <c r="J281" s="28"/>
      <c r="K281" s="1" t="s">
        <v>783</v>
      </c>
      <c r="L281" s="1">
        <v>1879</v>
      </c>
      <c r="M281" s="25" t="s">
        <v>143</v>
      </c>
      <c r="N281" s="1" t="s">
        <v>782</v>
      </c>
      <c r="O281" s="10" t="str">
        <f>IF(OR(C281="",C281=" "),"",1)</f>
        <v/>
      </c>
      <c r="P281" s="10" t="str">
        <f>IF(AND(O281=1,O282=1,C281=C282),1,"")</f>
        <v/>
      </c>
      <c r="Q281" s="10">
        <f>IF(OR(D281="",D281=" "),"",1)</f>
        <v>1</v>
      </c>
      <c r="R281" s="10" t="str">
        <f>IF(AND(Q281=1,Q282=1,D281=D282),1,"")</f>
        <v/>
      </c>
      <c r="S281" s="10" t="str">
        <f>IF(OR(F281="",F281=" "),"",1)</f>
        <v/>
      </c>
      <c r="T281" s="10" t="str">
        <f>IF(AND(S281=1,S282=1,E281=E282),1,"")</f>
        <v/>
      </c>
      <c r="U281" s="2">
        <f>IF(SUM(O281:S281)&gt;0,1,"")</f>
        <v>1</v>
      </c>
      <c r="V281" s="2" t="str">
        <f>IF(AND(O281=1,Q281=1),1,"")</f>
        <v/>
      </c>
      <c r="W281" s="10"/>
      <c r="X281" s="10"/>
      <c r="Y281" s="10"/>
      <c r="Z281" s="10"/>
      <c r="AA281" s="10"/>
      <c r="AB281" s="2"/>
      <c r="AC281" s="2"/>
      <c r="AD281" s="10"/>
      <c r="AE281" s="2"/>
      <c r="AF281" s="2"/>
      <c r="AG281" s="1"/>
    </row>
    <row r="282" spans="1:101" x14ac:dyDescent="0.25">
      <c r="A282" s="3">
        <v>1194</v>
      </c>
      <c r="B282" s="3"/>
      <c r="C282" s="2">
        <v>212979</v>
      </c>
      <c r="D282" s="28">
        <v>661499</v>
      </c>
      <c r="E282" s="28"/>
      <c r="F282" s="28"/>
      <c r="G282" s="28"/>
      <c r="H282" s="28"/>
      <c r="I282" s="28"/>
      <c r="J282" s="28"/>
      <c r="K282" s="1" t="s">
        <v>784</v>
      </c>
      <c r="L282" s="1">
        <v>1800</v>
      </c>
      <c r="M282" s="25" t="s">
        <v>137</v>
      </c>
      <c r="N282" s="1" t="s">
        <v>785</v>
      </c>
      <c r="O282" s="10">
        <f>IF(OR(C282="",C282=" "),"",1)</f>
        <v>1</v>
      </c>
      <c r="P282" s="10" t="str">
        <f>IF(AND(O282=1,O283=1,C282=C283),1,"")</f>
        <v/>
      </c>
      <c r="Q282" s="10">
        <f>IF(OR(D282="",D282=" "),"",1)</f>
        <v>1</v>
      </c>
      <c r="R282" s="10" t="str">
        <f>IF(AND(Q282=1,Q283=1,D282=D283),1,"")</f>
        <v/>
      </c>
      <c r="S282" s="10" t="str">
        <f>IF(OR(F282="",F282=" "),"",1)</f>
        <v/>
      </c>
      <c r="T282" s="10" t="str">
        <f>IF(AND(S282=1,S283=1,E282=E283),1,"")</f>
        <v/>
      </c>
      <c r="U282" s="2">
        <f>IF(SUM(O282:S282)&gt;0,1,"")</f>
        <v>1</v>
      </c>
      <c r="V282" s="2">
        <f>IF(AND(O282=1,Q282=1),1,"")</f>
        <v>1</v>
      </c>
      <c r="W282" s="10"/>
      <c r="X282" s="10"/>
      <c r="Y282" s="10"/>
      <c r="Z282" s="10"/>
      <c r="AA282" s="10"/>
      <c r="AB282" s="2"/>
      <c r="AC282" s="2"/>
      <c r="AD282" s="10"/>
      <c r="AE282" s="2"/>
      <c r="AF282" s="2"/>
      <c r="AG282" s="1"/>
    </row>
    <row r="283" spans="1:101" x14ac:dyDescent="0.25">
      <c r="A283" s="1">
        <v>1199</v>
      </c>
      <c r="B283" s="1"/>
      <c r="C283" s="2"/>
      <c r="D283" s="28">
        <v>661512</v>
      </c>
      <c r="E283" s="28"/>
      <c r="F283" s="28"/>
      <c r="G283" s="28"/>
      <c r="H283" s="28"/>
      <c r="I283" s="28"/>
      <c r="J283" s="28"/>
      <c r="K283" s="1" t="s">
        <v>786</v>
      </c>
      <c r="L283" s="3"/>
      <c r="M283" s="3"/>
      <c r="N283" s="1" t="s">
        <v>787</v>
      </c>
      <c r="O283" s="10" t="str">
        <f>IF(OR(C283="",C283=" "),"",1)</f>
        <v/>
      </c>
      <c r="P283" s="10" t="str">
        <f>IF(AND(O283=1,O284=1,C283=C284),1,"")</f>
        <v/>
      </c>
      <c r="Q283" s="10">
        <f>IF(OR(D283="",D283=" "),"",1)</f>
        <v>1</v>
      </c>
      <c r="R283" s="10" t="str">
        <f>IF(AND(Q283=1,Q284=1,D283=D284),1,"")</f>
        <v/>
      </c>
      <c r="S283" s="10" t="str">
        <f>IF(OR(F283="",F283=" "),"",1)</f>
        <v/>
      </c>
      <c r="T283" s="10" t="str">
        <f>IF(AND(S283=1,S284=1,E283=E284),1,"")</f>
        <v/>
      </c>
      <c r="U283" s="2">
        <f>IF(SUM(O283:S283)&gt;0,1,"")</f>
        <v>1</v>
      </c>
      <c r="V283" s="2" t="str">
        <f>IF(AND(O283=1,Q283=1),1,"")</f>
        <v/>
      </c>
      <c r="W283" s="10"/>
      <c r="X283" s="10"/>
      <c r="Y283" s="10"/>
      <c r="Z283" s="10"/>
      <c r="AA283" s="10"/>
      <c r="AB283" s="2"/>
      <c r="AC283" s="2"/>
      <c r="AD283" s="10"/>
      <c r="AE283" s="2"/>
      <c r="AF283" s="2"/>
      <c r="AG283" s="1"/>
    </row>
    <row r="284" spans="1:101" x14ac:dyDescent="0.25">
      <c r="A284" s="1"/>
      <c r="B284" s="1"/>
      <c r="C284" s="2"/>
      <c r="D284" s="28">
        <v>661798</v>
      </c>
      <c r="E284" s="28"/>
      <c r="F284" s="28"/>
      <c r="G284" s="28"/>
      <c r="H284" s="28"/>
      <c r="I284" s="28"/>
      <c r="J284" s="28"/>
      <c r="K284" s="1" t="s">
        <v>788</v>
      </c>
      <c r="L284" s="1" t="s">
        <v>710</v>
      </c>
      <c r="M284" s="1" t="s">
        <v>711</v>
      </c>
      <c r="N284" s="1" t="s">
        <v>789</v>
      </c>
      <c r="O284" s="10" t="str">
        <f>IF(OR(C284="",C284=" "),"",1)</f>
        <v/>
      </c>
      <c r="P284" s="10" t="str">
        <f>IF(AND(O284=1,O285=1,C284=C285),1,"")</f>
        <v/>
      </c>
      <c r="Q284" s="10">
        <f>IF(OR(D284="",D284=" "),"",1)</f>
        <v>1</v>
      </c>
      <c r="R284" s="10" t="str">
        <f>IF(AND(Q284=1,Q285=1,D284=D285),1,"")</f>
        <v/>
      </c>
      <c r="S284" s="10" t="str">
        <f>IF(OR(F284="",F284=" "),"",1)</f>
        <v/>
      </c>
      <c r="T284" s="10" t="str">
        <f>IF(AND(S284=1,S285=1,E284=E285),1,"")</f>
        <v/>
      </c>
      <c r="U284" s="2">
        <f>IF(SUM(O284:S284)&gt;0,1,"")</f>
        <v>1</v>
      </c>
      <c r="V284" s="2" t="str">
        <f>IF(AND(O284=1,Q284=1),1,"")</f>
        <v/>
      </c>
      <c r="W284" s="10"/>
      <c r="X284" s="10"/>
      <c r="Y284" s="10"/>
      <c r="Z284" s="10"/>
      <c r="AA284" s="10"/>
      <c r="AB284" s="2"/>
      <c r="AC284" s="2"/>
      <c r="AD284" s="10"/>
      <c r="AE284" s="2"/>
      <c r="AF284" s="2"/>
      <c r="AG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row>
    <row r="285" spans="1:101" x14ac:dyDescent="0.25">
      <c r="A285" s="1">
        <v>1197</v>
      </c>
      <c r="B285" s="1"/>
      <c r="C285" s="2"/>
      <c r="D285" s="28">
        <v>661508</v>
      </c>
      <c r="E285" s="28"/>
      <c r="F285" s="28"/>
      <c r="G285" s="28"/>
      <c r="H285" s="28"/>
      <c r="I285" s="28"/>
      <c r="J285" s="28"/>
      <c r="K285" s="1" t="s">
        <v>790</v>
      </c>
      <c r="L285" s="1">
        <v>1877</v>
      </c>
      <c r="M285" s="25" t="s">
        <v>94</v>
      </c>
      <c r="N285" s="1" t="s">
        <v>791</v>
      </c>
      <c r="O285" s="10" t="str">
        <f>IF(OR(C285="",C285=" "),"",1)</f>
        <v/>
      </c>
      <c r="P285" s="10" t="str">
        <f>IF(AND(O285=1,O286=1,C285=C286),1,"")</f>
        <v/>
      </c>
      <c r="Q285" s="10">
        <f>IF(OR(D285="",D285=" "),"",1)</f>
        <v>1</v>
      </c>
      <c r="R285" s="10" t="str">
        <f>IF(AND(Q285=1,Q286=1,D285=D286),1,"")</f>
        <v/>
      </c>
      <c r="S285" s="10" t="str">
        <f>IF(OR(F285="",F285=" "),"",1)</f>
        <v/>
      </c>
      <c r="T285" s="10" t="str">
        <f>IF(AND(S285=1,S286=1,E285=E286),1,"")</f>
        <v/>
      </c>
      <c r="U285" s="2">
        <f>IF(SUM(O285:S285)&gt;0,1,"")</f>
        <v>1</v>
      </c>
      <c r="V285" s="2" t="str">
        <f>IF(AND(O285=1,Q285=1),1,"")</f>
        <v/>
      </c>
      <c r="W285" s="10"/>
      <c r="X285" s="10"/>
      <c r="Y285" s="10"/>
      <c r="Z285" s="10"/>
      <c r="AA285" s="10"/>
      <c r="AB285" s="2"/>
      <c r="AC285" s="2"/>
      <c r="AD285" s="10"/>
      <c r="AE285" s="2"/>
      <c r="AF285" s="2"/>
      <c r="AG285" s="1"/>
      <c r="AH285" s="1"/>
      <c r="AI285" s="1"/>
      <c r="AJ285" s="1"/>
      <c r="AK285" s="1"/>
      <c r="AL285" s="1"/>
      <c r="AM285" s="1"/>
      <c r="AN285" s="1"/>
      <c r="AO285" s="1"/>
    </row>
    <row r="286" spans="1:101" x14ac:dyDescent="0.25">
      <c r="A286" s="1">
        <v>1197</v>
      </c>
      <c r="B286" s="1"/>
      <c r="C286" s="2"/>
      <c r="D286" s="28">
        <v>661507</v>
      </c>
      <c r="E286" s="28"/>
      <c r="F286" s="28"/>
      <c r="G286" s="28"/>
      <c r="H286" s="28"/>
      <c r="I286" s="28"/>
      <c r="J286" s="28"/>
      <c r="K286" s="1" t="s">
        <v>792</v>
      </c>
      <c r="L286" s="1">
        <v>1875</v>
      </c>
      <c r="M286" s="25" t="s">
        <v>129</v>
      </c>
      <c r="N286" s="1" t="s">
        <v>782</v>
      </c>
      <c r="O286" s="10" t="str">
        <f>IF(OR(C286="",C286=" "),"",1)</f>
        <v/>
      </c>
      <c r="P286" s="10" t="str">
        <f>IF(AND(O286=1,O287=1,C286=C287),1,"")</f>
        <v/>
      </c>
      <c r="Q286" s="10">
        <f>IF(OR(D286="",D286=" "),"",1)</f>
        <v>1</v>
      </c>
      <c r="R286" s="10" t="str">
        <f>IF(AND(Q286=1,Q287=1,D286=D287),1,"")</f>
        <v/>
      </c>
      <c r="S286" s="10" t="str">
        <f>IF(OR(F286="",F286=" "),"",1)</f>
        <v/>
      </c>
      <c r="T286" s="10" t="str">
        <f>IF(AND(S286=1,S287=1,E286=E287),1,"")</f>
        <v/>
      </c>
      <c r="U286" s="2">
        <f>IF(SUM(O286:S286)&gt;0,1,"")</f>
        <v>1</v>
      </c>
      <c r="V286" s="2" t="str">
        <f>IF(AND(O286=1,Q286=1),1,"")</f>
        <v/>
      </c>
      <c r="W286" s="10"/>
      <c r="X286" s="10"/>
      <c r="Y286" s="10"/>
      <c r="Z286" s="10"/>
      <c r="AA286" s="10"/>
      <c r="AB286" s="2"/>
      <c r="AC286" s="2"/>
      <c r="AD286" s="10"/>
      <c r="AE286" s="2"/>
      <c r="AF286" s="2"/>
      <c r="AG286" s="1"/>
      <c r="AH286" s="1"/>
      <c r="AI286" s="1"/>
      <c r="AJ286" s="1"/>
      <c r="AK286" s="1"/>
      <c r="AL286" s="1"/>
      <c r="AM286" s="1"/>
      <c r="AN286" s="1"/>
      <c r="AO286" s="1"/>
    </row>
    <row r="287" spans="1:101" x14ac:dyDescent="0.25">
      <c r="A287" s="1">
        <v>1196</v>
      </c>
      <c r="B287" s="1"/>
      <c r="C287" s="2">
        <v>212985</v>
      </c>
      <c r="D287" s="28">
        <v>661503</v>
      </c>
      <c r="E287" s="28"/>
      <c r="F287" s="28"/>
      <c r="G287" s="28"/>
      <c r="H287" s="28"/>
      <c r="I287" s="28"/>
      <c r="J287" s="28"/>
      <c r="K287" s="1" t="s">
        <v>793</v>
      </c>
      <c r="L287" s="1">
        <v>1836</v>
      </c>
      <c r="M287" s="25" t="s">
        <v>89</v>
      </c>
      <c r="N287" s="1" t="s">
        <v>794</v>
      </c>
      <c r="O287" s="10">
        <f>IF(OR(C287="",C287=" "),"",1)</f>
        <v>1</v>
      </c>
      <c r="P287" s="10" t="str">
        <f>IF(AND(O287=1,O288=1,C287=C288),1,"")</f>
        <v/>
      </c>
      <c r="Q287" s="10">
        <f>IF(OR(D287="",D287=" "),"",1)</f>
        <v>1</v>
      </c>
      <c r="R287" s="10" t="str">
        <f>IF(AND(Q287=1,Q288=1,D287=D288),1,"")</f>
        <v/>
      </c>
      <c r="S287" s="10" t="str">
        <f>IF(OR(F287="",F287=" "),"",1)</f>
        <v/>
      </c>
      <c r="T287" s="10" t="str">
        <f>IF(AND(S287=1,S288=1,E287=E288),1,"")</f>
        <v/>
      </c>
      <c r="U287" s="2">
        <f>IF(SUM(O287:S287)&gt;0,1,"")</f>
        <v>1</v>
      </c>
      <c r="V287" s="2">
        <f>IF(AND(O287=1,Q287=1),1,"")</f>
        <v>1</v>
      </c>
      <c r="W287" s="10"/>
      <c r="X287" s="10"/>
      <c r="Y287" s="10"/>
      <c r="Z287" s="10"/>
      <c r="AA287" s="10"/>
      <c r="AB287" s="2"/>
      <c r="AC287" s="2"/>
      <c r="AD287" s="10"/>
      <c r="AE287" s="2"/>
      <c r="AF287" s="2"/>
      <c r="AG287" s="1"/>
    </row>
    <row r="288" spans="1:101" s="1" customFormat="1" x14ac:dyDescent="0.25">
      <c r="A288" s="5" t="s">
        <v>2</v>
      </c>
      <c r="B288" s="5"/>
      <c r="C288" s="5"/>
      <c r="D288" s="5"/>
      <c r="E288" s="5"/>
      <c r="F288" s="5"/>
      <c r="G288" s="5"/>
      <c r="H288" s="5"/>
      <c r="I288" s="5"/>
      <c r="J288" s="5"/>
      <c r="K288" s="5" t="s">
        <v>26</v>
      </c>
      <c r="L288" s="5" t="s">
        <v>9</v>
      </c>
      <c r="M288" s="5" t="s">
        <v>10</v>
      </c>
      <c r="N288" s="5" t="s">
        <v>11</v>
      </c>
      <c r="O288" s="10" t="str">
        <f>IF(OR(C288="",C288=" "),"",1)</f>
        <v/>
      </c>
      <c r="P288" s="10" t="str">
        <f>IF(AND(O288=1,O289=1,C288=C289),1,"")</f>
        <v/>
      </c>
      <c r="Q288" s="10" t="str">
        <f>IF(OR(D288="",D288=" "),"",1)</f>
        <v/>
      </c>
      <c r="R288" s="10" t="str">
        <f>IF(AND(Q288=1,Q289=1,D288=D289),1,"")</f>
        <v/>
      </c>
      <c r="S288" s="10" t="str">
        <f>IF(OR(F288="",F288=" "),"",1)</f>
        <v/>
      </c>
      <c r="T288" s="10" t="str">
        <f>IF(AND(S288=1,S289=1,E288=E289),1,"")</f>
        <v/>
      </c>
      <c r="U288" s="2" t="str">
        <f>IF(SUM(O288:S288)&gt;0,1,"")</f>
        <v/>
      </c>
      <c r="V288" s="2" t="str">
        <f>IF(AND(O288=1,Q288=1),1,"")</f>
        <v/>
      </c>
      <c r="W288" s="10"/>
      <c r="X288" s="2"/>
      <c r="Y288" s="2"/>
      <c r="AC288" s="9"/>
      <c r="AD288" s="9"/>
      <c r="AE288" s="9"/>
      <c r="AF288" s="9"/>
      <c r="AG288" s="9"/>
      <c r="AH288" s="9"/>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row>
    <row r="289" spans="1:101" s="1" customFormat="1" x14ac:dyDescent="0.25">
      <c r="A289" s="1">
        <v>1396</v>
      </c>
      <c r="C289" s="30">
        <v>210797</v>
      </c>
      <c r="D289" s="28">
        <v>662131</v>
      </c>
      <c r="E289" s="28"/>
      <c r="F289" s="28"/>
      <c r="G289" s="28"/>
      <c r="H289" s="28"/>
      <c r="I289" s="28"/>
      <c r="J289" s="28"/>
      <c r="K289" s="1" t="s">
        <v>1024</v>
      </c>
      <c r="L289" s="25" t="s">
        <v>457</v>
      </c>
      <c r="M289" s="25" t="s">
        <v>458</v>
      </c>
      <c r="N289" s="1" t="s">
        <v>1</v>
      </c>
      <c r="O289" s="10">
        <f>IF(OR(C289="",C289=" "),"",1)</f>
        <v>1</v>
      </c>
      <c r="P289" s="10" t="str">
        <f>IF(AND(O289=1,O290=1,C289=C290),1,"")</f>
        <v/>
      </c>
      <c r="Q289" s="10">
        <f>IF(OR(D289="",D289=" "),"",1)</f>
        <v>1</v>
      </c>
      <c r="R289" s="10" t="str">
        <f>IF(AND(Q289=1,Q290=1,D289=D290),1,"")</f>
        <v/>
      </c>
      <c r="S289" s="10" t="str">
        <f>IF(OR(F289="",F289=" "),"",1)</f>
        <v/>
      </c>
      <c r="T289" s="10" t="str">
        <f>IF(AND(S289=1,S290=1,E289=E290),1,"")</f>
        <v/>
      </c>
      <c r="U289" s="2">
        <f>IF(SUM(O289:S289)&gt;0,1,"")</f>
        <v>1</v>
      </c>
      <c r="V289" s="2">
        <f>IF(AND(O289=1,Q289=1),1,"")</f>
        <v>1</v>
      </c>
      <c r="W289" s="10"/>
      <c r="X289" s="10"/>
      <c r="Y289" s="10"/>
      <c r="Z289" s="10"/>
      <c r="AA289" s="10"/>
      <c r="AB289" s="2"/>
      <c r="AC289" s="2"/>
      <c r="AD289" s="10"/>
      <c r="AE289" s="2"/>
      <c r="AF289" s="2"/>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row>
    <row r="290" spans="1:101" s="1" customFormat="1" x14ac:dyDescent="0.25">
      <c r="C290" s="30">
        <v>213174</v>
      </c>
      <c r="D290" s="28"/>
      <c r="E290" s="28"/>
      <c r="F290" s="28"/>
      <c r="G290" s="28"/>
      <c r="H290" s="28"/>
      <c r="I290" s="28"/>
      <c r="J290" s="28"/>
      <c r="K290" s="1" t="s">
        <v>795</v>
      </c>
      <c r="L290" s="1" t="s">
        <v>796</v>
      </c>
      <c r="M290" s="1" t="s">
        <v>797</v>
      </c>
      <c r="O290" s="10">
        <f>IF(OR(C290="",C290=" "),"",1)</f>
        <v>1</v>
      </c>
      <c r="P290" s="10" t="str">
        <f>IF(AND(O290=1,O291=1,C290=C291),1,"")</f>
        <v/>
      </c>
      <c r="Q290" s="10" t="str">
        <f>IF(OR(D290="",D290=" "),"",1)</f>
        <v/>
      </c>
      <c r="R290" s="10" t="str">
        <f>IF(AND(Q290=1,Q291=1,D290=D291),1,"")</f>
        <v/>
      </c>
      <c r="S290" s="10" t="str">
        <f>IF(OR(F290="",F290=" "),"",1)</f>
        <v/>
      </c>
      <c r="T290" s="10" t="str">
        <f>IF(AND(S290=1,S291=1,E290=E291),1,"")</f>
        <v/>
      </c>
      <c r="U290" s="2">
        <f>IF(SUM(O290:S290)&gt;0,1,"")</f>
        <v>1</v>
      </c>
      <c r="V290" s="2" t="str">
        <f>IF(AND(O290=1,Q290=1),1,"")</f>
        <v/>
      </c>
      <c r="W290" s="10"/>
      <c r="X290" s="10"/>
      <c r="Y290" s="10"/>
      <c r="Z290" s="10"/>
      <c r="AA290" s="10"/>
      <c r="AB290" s="2"/>
      <c r="AC290" s="2"/>
      <c r="AD290" s="10"/>
      <c r="AE290" s="2"/>
      <c r="AF290" s="2"/>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row>
    <row r="291" spans="1:101" s="1" customFormat="1" x14ac:dyDescent="0.25">
      <c r="A291" s="1">
        <v>1399</v>
      </c>
      <c r="C291" s="30"/>
      <c r="D291" s="28">
        <v>662134</v>
      </c>
      <c r="E291" s="28"/>
      <c r="F291" s="28"/>
      <c r="G291" s="28"/>
      <c r="H291" s="28"/>
      <c r="I291" s="28"/>
      <c r="J291" s="28"/>
      <c r="K291" s="1" t="s">
        <v>798</v>
      </c>
      <c r="L291" s="3"/>
      <c r="M291" s="3"/>
      <c r="N291" s="1" t="s">
        <v>799</v>
      </c>
      <c r="O291" s="10" t="str">
        <f>IF(OR(C291="",C291=" "),"",1)</f>
        <v/>
      </c>
      <c r="P291" s="10" t="str">
        <f>IF(AND(O291=1,O292=1,C291=C292),1,"")</f>
        <v/>
      </c>
      <c r="Q291" s="10">
        <f>IF(OR(D291="",D291=" "),"",1)</f>
        <v>1</v>
      </c>
      <c r="R291" s="10" t="str">
        <f>IF(AND(Q291=1,Q292=1,D291=D292),1,"")</f>
        <v/>
      </c>
      <c r="S291" s="10" t="str">
        <f>IF(OR(F291="",F291=" "),"",1)</f>
        <v/>
      </c>
      <c r="T291" s="10" t="str">
        <f>IF(AND(S291=1,S292=1,E291=E292),1,"")</f>
        <v/>
      </c>
      <c r="U291" s="2">
        <f>IF(SUM(O291:S291)&gt;0,1,"")</f>
        <v>1</v>
      </c>
      <c r="V291" s="2" t="str">
        <f>IF(AND(O291=1,Q291=1),1,"")</f>
        <v/>
      </c>
      <c r="W291" s="10"/>
      <c r="X291" s="10"/>
      <c r="Y291" s="10"/>
      <c r="Z291" s="10"/>
      <c r="AA291" s="10"/>
      <c r="AB291" s="2"/>
      <c r="AC291" s="2"/>
      <c r="AD291" s="10"/>
      <c r="AE291" s="2"/>
      <c r="AF291" s="2"/>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row>
    <row r="292" spans="1:101" s="1" customFormat="1" x14ac:dyDescent="0.25">
      <c r="A292" s="1">
        <v>1399</v>
      </c>
      <c r="C292" s="2">
        <v>213190</v>
      </c>
      <c r="D292" s="28">
        <v>662133</v>
      </c>
      <c r="E292" s="28"/>
      <c r="F292" s="28"/>
      <c r="G292" s="28"/>
      <c r="H292" s="28"/>
      <c r="I292" s="28"/>
      <c r="J292" s="28"/>
      <c r="K292" s="1" t="s">
        <v>800</v>
      </c>
      <c r="L292" s="3" t="s">
        <v>801</v>
      </c>
      <c r="M292" s="3" t="s">
        <v>149</v>
      </c>
      <c r="N292" s="1" t="s">
        <v>1</v>
      </c>
      <c r="O292" s="10">
        <f>IF(OR(C292="",C292=" "),"",1)</f>
        <v>1</v>
      </c>
      <c r="P292" s="10" t="str">
        <f>IF(AND(O292=1,O293=1,C292=C293),1,"")</f>
        <v/>
      </c>
      <c r="Q292" s="10">
        <f>IF(OR(D292="",D292=" "),"",1)</f>
        <v>1</v>
      </c>
      <c r="R292" s="10" t="str">
        <f>IF(AND(Q292=1,Q293=1,D292=D293),1,"")</f>
        <v/>
      </c>
      <c r="S292" s="10" t="str">
        <f>IF(OR(F292="",F292=" "),"",1)</f>
        <v/>
      </c>
      <c r="T292" s="10" t="str">
        <f>IF(AND(S292=1,S293=1,E292=E293),1,"")</f>
        <v/>
      </c>
      <c r="U292" s="2">
        <f>IF(SUM(O292:S292)&gt;0,1,"")</f>
        <v>1</v>
      </c>
      <c r="V292" s="2">
        <f>IF(AND(O292=1,Q292=1),1,"")</f>
        <v>1</v>
      </c>
      <c r="W292" s="10"/>
      <c r="X292" s="10"/>
      <c r="Y292" s="10"/>
      <c r="Z292" s="10"/>
      <c r="AA292" s="10"/>
      <c r="AB292" s="2"/>
      <c r="AC292" s="2"/>
      <c r="AD292" s="10"/>
      <c r="AE292" s="2"/>
      <c r="AF292" s="2"/>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row>
    <row r="293" spans="1:101" s="1" customFormat="1" x14ac:dyDescent="0.25">
      <c r="A293" s="1">
        <v>1195</v>
      </c>
      <c r="C293" s="2"/>
      <c r="D293" s="28">
        <v>661502</v>
      </c>
      <c r="E293" s="28"/>
      <c r="F293" s="28"/>
      <c r="G293" s="28"/>
      <c r="H293" s="28"/>
      <c r="I293" s="28"/>
      <c r="J293" s="28"/>
      <c r="K293" s="1" t="s">
        <v>802</v>
      </c>
      <c r="L293" s="1">
        <v>1871</v>
      </c>
      <c r="M293" s="25" t="s">
        <v>102</v>
      </c>
      <c r="N293" s="1" t="s">
        <v>785</v>
      </c>
      <c r="O293" s="10" t="str">
        <f>IF(OR(C293="",C293=" "),"",1)</f>
        <v/>
      </c>
      <c r="P293" s="10" t="str">
        <f>IF(AND(O293=1,O294=1,C293=C294),1,"")</f>
        <v/>
      </c>
      <c r="Q293" s="10">
        <f>IF(OR(D293="",D293=" "),"",1)</f>
        <v>1</v>
      </c>
      <c r="R293" s="10" t="str">
        <f>IF(AND(Q293=1,Q294=1,D293=D294),1,"")</f>
        <v/>
      </c>
      <c r="S293" s="10" t="str">
        <f>IF(OR(F293="",F293=" "),"",1)</f>
        <v/>
      </c>
      <c r="T293" s="10" t="str">
        <f>IF(AND(S293=1,S294=1,E293=E294),1,"")</f>
        <v/>
      </c>
      <c r="U293" s="2">
        <f>IF(SUM(O293:S293)&gt;0,1,"")</f>
        <v>1</v>
      </c>
      <c r="V293" s="2" t="str">
        <f>IF(AND(O293=1,Q293=1),1,"")</f>
        <v/>
      </c>
      <c r="W293" s="10"/>
      <c r="X293" s="10"/>
      <c r="Y293" s="10"/>
      <c r="Z293" s="10"/>
      <c r="AA293" s="10"/>
      <c r="AB293" s="2"/>
      <c r="AC293" s="2"/>
      <c r="AD293" s="10"/>
      <c r="AE293" s="2"/>
      <c r="AF293" s="2"/>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row>
    <row r="294" spans="1:101" s="1" customFormat="1" x14ac:dyDescent="0.25">
      <c r="A294" s="1">
        <v>1398</v>
      </c>
      <c r="C294" s="2"/>
      <c r="D294" s="28">
        <v>662132</v>
      </c>
      <c r="E294" s="28"/>
      <c r="F294" s="28"/>
      <c r="G294" s="28"/>
      <c r="H294" s="28"/>
      <c r="I294" s="28"/>
      <c r="J294" s="28"/>
      <c r="K294" s="1" t="s">
        <v>803</v>
      </c>
      <c r="L294" s="3"/>
      <c r="M294" s="3"/>
      <c r="N294" s="1" t="s">
        <v>1</v>
      </c>
      <c r="O294" s="10" t="str">
        <f>IF(OR(C294="",C294=" "),"",1)</f>
        <v/>
      </c>
      <c r="P294" s="10" t="str">
        <f>IF(AND(O294=1,O295=1,C294=C295),1,"")</f>
        <v/>
      </c>
      <c r="Q294" s="10">
        <f>IF(OR(D294="",D294=" "),"",1)</f>
        <v>1</v>
      </c>
      <c r="R294" s="10" t="str">
        <f>IF(AND(Q294=1,Q295=1,D294=D295),1,"")</f>
        <v/>
      </c>
      <c r="S294" s="10" t="str">
        <f>IF(OR(F294="",F294=" "),"",1)</f>
        <v/>
      </c>
      <c r="T294" s="10" t="str">
        <f>IF(AND(S294=1,S295=1,E294=E295),1,"")</f>
        <v/>
      </c>
      <c r="U294" s="2">
        <f>IF(SUM(O294:S294)&gt;0,1,"")</f>
        <v>1</v>
      </c>
      <c r="V294" s="2" t="str">
        <f>IF(AND(O294=1,Q294=1),1,"")</f>
        <v/>
      </c>
      <c r="W294" s="10"/>
      <c r="X294" s="10"/>
      <c r="Y294" s="10"/>
      <c r="Z294" s="10"/>
      <c r="AA294" s="10"/>
      <c r="AB294" s="2"/>
      <c r="AC294" s="2"/>
      <c r="AD294" s="10"/>
      <c r="AE294" s="2"/>
      <c r="AF294" s="2"/>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row>
    <row r="295" spans="1:101" s="1" customFormat="1" x14ac:dyDescent="0.25">
      <c r="A295" s="1">
        <v>1376</v>
      </c>
      <c r="C295" s="33">
        <v>213292</v>
      </c>
      <c r="D295" s="28">
        <v>662039</v>
      </c>
      <c r="E295" s="28"/>
      <c r="F295" s="28"/>
      <c r="G295" s="28"/>
      <c r="H295" s="28"/>
      <c r="I295" s="28"/>
      <c r="J295" s="28"/>
      <c r="K295" s="1" t="s">
        <v>804</v>
      </c>
      <c r="L295" s="25" t="s">
        <v>805</v>
      </c>
      <c r="M295" s="25" t="s">
        <v>806</v>
      </c>
      <c r="N295" s="1" t="s">
        <v>807</v>
      </c>
      <c r="O295" s="10">
        <f>IF(OR(C295="",C295=" "),"",1)</f>
        <v>1</v>
      </c>
      <c r="P295" s="10" t="str">
        <f>IF(AND(O295=1,O296=1,C295=C296),1,"")</f>
        <v/>
      </c>
      <c r="Q295" s="10">
        <f>IF(OR(D295="",D295=" "),"",1)</f>
        <v>1</v>
      </c>
      <c r="R295" s="10" t="str">
        <f>IF(AND(Q295=1,Q296=1,D295=D296),1,"")</f>
        <v/>
      </c>
      <c r="S295" s="10" t="str">
        <f>IF(OR(F295="",F295=" "),"",1)</f>
        <v/>
      </c>
      <c r="T295" s="10" t="str">
        <f>IF(AND(S295=1,S296=1,E295=E296),1,"")</f>
        <v/>
      </c>
      <c r="U295" s="2">
        <f>IF(SUM(O295:S295)&gt;0,1,"")</f>
        <v>1</v>
      </c>
      <c r="V295" s="2">
        <f>IF(AND(O295=1,Q295=1),1,"")</f>
        <v>1</v>
      </c>
      <c r="W295" s="10"/>
      <c r="X295" s="10"/>
      <c r="Y295" s="10"/>
      <c r="Z295" s="10"/>
      <c r="AA295" s="10"/>
      <c r="AB295" s="2"/>
      <c r="AC295" s="2"/>
      <c r="AD295" s="10"/>
      <c r="AE295" s="2"/>
      <c r="AF295" s="2"/>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row>
    <row r="296" spans="1:101" s="1" customFormat="1" x14ac:dyDescent="0.25">
      <c r="A296" s="1">
        <v>1374</v>
      </c>
      <c r="C296" s="2">
        <v>213281</v>
      </c>
      <c r="D296" s="28">
        <v>662038</v>
      </c>
      <c r="E296" s="28"/>
      <c r="F296" s="28"/>
      <c r="G296" s="28"/>
      <c r="H296" s="28"/>
      <c r="I296" s="28"/>
      <c r="J296" s="28"/>
      <c r="K296" s="1" t="s">
        <v>808</v>
      </c>
      <c r="L296" s="25" t="s">
        <v>809</v>
      </c>
      <c r="M296" s="25" t="s">
        <v>88</v>
      </c>
      <c r="N296" s="1" t="s">
        <v>810</v>
      </c>
      <c r="O296" s="10">
        <f>IF(OR(C296="",C296=" "),"",1)</f>
        <v>1</v>
      </c>
      <c r="P296" s="10" t="str">
        <f>IF(AND(O296=1,O297=1,C296=C297),1,"")</f>
        <v/>
      </c>
      <c r="Q296" s="10">
        <f>IF(OR(D296="",D296=" "),"",1)</f>
        <v>1</v>
      </c>
      <c r="R296" s="10" t="str">
        <f>IF(AND(Q296=1,Q297=1,D296=D297),1,"")</f>
        <v/>
      </c>
      <c r="S296" s="10" t="str">
        <f>IF(OR(F296="",F296=" "),"",1)</f>
        <v/>
      </c>
      <c r="T296" s="10" t="str">
        <f>IF(AND(S296=1,S297=1,E296=E297),1,"")</f>
        <v/>
      </c>
      <c r="U296" s="2">
        <f>IF(SUM(O296:S296)&gt;0,1,"")</f>
        <v>1</v>
      </c>
      <c r="V296" s="2">
        <f>IF(AND(O296=1,Q296=1),1,"")</f>
        <v>1</v>
      </c>
      <c r="W296" s="10"/>
      <c r="X296" s="10"/>
      <c r="Y296" s="10"/>
      <c r="Z296" s="10"/>
      <c r="AA296" s="10"/>
      <c r="AB296" s="2"/>
      <c r="AC296" s="2"/>
      <c r="AD296" s="10"/>
      <c r="AE296" s="2"/>
      <c r="AF296" s="2"/>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row>
    <row r="297" spans="1:101" s="1" customFormat="1" x14ac:dyDescent="0.25">
      <c r="C297" s="30">
        <v>211922</v>
      </c>
      <c r="D297" s="28">
        <v>24157</v>
      </c>
      <c r="E297" s="28"/>
      <c r="F297" s="28"/>
      <c r="G297" s="28"/>
      <c r="H297" s="28"/>
      <c r="I297" s="28"/>
      <c r="J297" s="28"/>
      <c r="K297" s="1" t="s">
        <v>811</v>
      </c>
      <c r="L297" s="1" t="s">
        <v>625</v>
      </c>
      <c r="M297" s="1" t="s">
        <v>626</v>
      </c>
      <c r="N297" s="1" t="s">
        <v>812</v>
      </c>
      <c r="O297" s="10">
        <f>IF(OR(C297="",C297=" "),"",1)</f>
        <v>1</v>
      </c>
      <c r="P297" s="10" t="str">
        <f>IF(AND(O297=1,O298=1,C297=C298),1,"")</f>
        <v/>
      </c>
      <c r="Q297" s="10">
        <f>IF(OR(D297="",D297=" "),"",1)</f>
        <v>1</v>
      </c>
      <c r="R297" s="10" t="str">
        <f>IF(AND(Q297=1,Q298=1,D297=D298),1,"")</f>
        <v/>
      </c>
      <c r="S297" s="10" t="str">
        <f>IF(OR(F297="",F297=" "),"",1)</f>
        <v/>
      </c>
      <c r="T297" s="10" t="str">
        <f>IF(AND(S297=1,S298=1,E297=E298),1,"")</f>
        <v/>
      </c>
      <c r="U297" s="2">
        <f>IF(SUM(O297:S297)&gt;0,1,"")</f>
        <v>1</v>
      </c>
      <c r="V297" s="2">
        <f>IF(AND(O297=1,Q297=1),1,"")</f>
        <v>1</v>
      </c>
      <c r="W297" s="10"/>
      <c r="X297" s="10"/>
      <c r="Y297" s="10"/>
      <c r="Z297" s="10"/>
      <c r="AA297" s="10"/>
      <c r="AB297" s="2"/>
      <c r="AC297" s="2"/>
      <c r="AD297" s="10"/>
      <c r="AE297" s="2"/>
      <c r="AF297" s="2"/>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row>
    <row r="298" spans="1:101" s="1" customFormat="1" x14ac:dyDescent="0.25">
      <c r="A298" s="1">
        <v>1500</v>
      </c>
      <c r="C298" s="30">
        <v>213379</v>
      </c>
      <c r="D298" s="28">
        <v>662525</v>
      </c>
      <c r="E298" s="28"/>
      <c r="F298" s="28"/>
      <c r="G298" s="28"/>
      <c r="H298" s="28"/>
      <c r="I298" s="28"/>
      <c r="J298" s="28"/>
      <c r="K298" s="1" t="s">
        <v>813</v>
      </c>
      <c r="L298" s="25" t="s">
        <v>814</v>
      </c>
      <c r="M298" s="24" t="s">
        <v>815</v>
      </c>
      <c r="N298" s="1" t="s">
        <v>816</v>
      </c>
      <c r="O298" s="10">
        <f>IF(OR(C298="",C298=" "),"",1)</f>
        <v>1</v>
      </c>
      <c r="P298" s="10" t="str">
        <f>IF(AND(O298=1,O299=1,C298=C299),1,"")</f>
        <v/>
      </c>
      <c r="Q298" s="10">
        <f>IF(OR(D298="",D298=" "),"",1)</f>
        <v>1</v>
      </c>
      <c r="R298" s="10" t="str">
        <f>IF(AND(Q298=1,Q299=1,D298=D299),1,"")</f>
        <v/>
      </c>
      <c r="S298" s="10" t="str">
        <f>IF(OR(F298="",F298=" "),"",1)</f>
        <v/>
      </c>
      <c r="T298" s="10" t="str">
        <f>IF(AND(S298=1,S299=1,E298=E299),1,"")</f>
        <v/>
      </c>
      <c r="U298" s="2">
        <f>IF(SUM(O298:S298)&gt;0,1,"")</f>
        <v>1</v>
      </c>
      <c r="V298" s="2">
        <f>IF(AND(O298=1,Q298=1),1,"")</f>
        <v>1</v>
      </c>
      <c r="W298" s="10"/>
      <c r="X298" s="10"/>
      <c r="Y298" s="10"/>
      <c r="Z298" s="10"/>
      <c r="AA298" s="10"/>
      <c r="AB298" s="2"/>
      <c r="AC298" s="2"/>
      <c r="AD298" s="10"/>
      <c r="AE298" s="2"/>
      <c r="AF298" s="2"/>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row>
    <row r="299" spans="1:101" s="1" customFormat="1" x14ac:dyDescent="0.25">
      <c r="A299" s="1">
        <v>1501</v>
      </c>
      <c r="C299" s="2">
        <v>213382</v>
      </c>
      <c r="D299" s="28">
        <v>662526</v>
      </c>
      <c r="E299" s="28"/>
      <c r="F299" s="28"/>
      <c r="G299" s="28"/>
      <c r="H299" s="28"/>
      <c r="I299" s="28"/>
      <c r="J299" s="28"/>
      <c r="K299" s="1" t="s">
        <v>817</v>
      </c>
      <c r="L299" s="25" t="s">
        <v>818</v>
      </c>
      <c r="M299" s="25" t="s">
        <v>819</v>
      </c>
      <c r="N299" s="1" t="s">
        <v>820</v>
      </c>
      <c r="O299" s="10">
        <f>IF(OR(C299="",C299=" "),"",1)</f>
        <v>1</v>
      </c>
      <c r="P299" s="10" t="str">
        <f>IF(AND(O299=1,O300=1,C299=C300),1,"")</f>
        <v/>
      </c>
      <c r="Q299" s="10">
        <f>IF(OR(D299="",D299=" "),"",1)</f>
        <v>1</v>
      </c>
      <c r="R299" s="10" t="str">
        <f>IF(AND(Q299=1,Q300=1,D299=D300),1,"")</f>
        <v/>
      </c>
      <c r="S299" s="10" t="str">
        <f>IF(OR(F299="",F299=" "),"",1)</f>
        <v/>
      </c>
      <c r="T299" s="10" t="str">
        <f>IF(AND(S299=1,S300=1,E299=E300),1,"")</f>
        <v/>
      </c>
      <c r="U299" s="2">
        <f>IF(SUM(O299:S299)&gt;0,1,"")</f>
        <v>1</v>
      </c>
      <c r="V299" s="2">
        <f>IF(AND(O299=1,Q299=1),1,"")</f>
        <v>1</v>
      </c>
      <c r="W299" s="10"/>
      <c r="X299" s="10"/>
      <c r="Y299" s="10"/>
      <c r="Z299" s="10"/>
      <c r="AA299" s="10"/>
      <c r="AB299" s="2"/>
      <c r="AC299" s="2"/>
      <c r="AD299" s="10"/>
      <c r="AE299" s="2"/>
      <c r="AF299" s="2"/>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row>
    <row r="300" spans="1:101" s="1" customFormat="1" x14ac:dyDescent="0.25">
      <c r="A300" s="1">
        <v>1489</v>
      </c>
      <c r="C300" s="30">
        <v>213381</v>
      </c>
      <c r="D300" s="28">
        <v>662418</v>
      </c>
      <c r="E300" s="28"/>
      <c r="F300" s="28"/>
      <c r="G300" s="28"/>
      <c r="H300" s="28"/>
      <c r="I300" s="28"/>
      <c r="J300" s="28"/>
      <c r="K300" s="1" t="s">
        <v>821</v>
      </c>
      <c r="L300" s="25" t="s">
        <v>822</v>
      </c>
      <c r="M300" s="25" t="s">
        <v>823</v>
      </c>
      <c r="N300" s="1" t="s">
        <v>824</v>
      </c>
      <c r="O300" s="10">
        <f>IF(OR(C300="",C300=" "),"",1)</f>
        <v>1</v>
      </c>
      <c r="P300" s="10" t="str">
        <f>IF(AND(O300=1,O301=1,C300=C301),1,"")</f>
        <v/>
      </c>
      <c r="Q300" s="10">
        <f>IF(OR(D300="",D300=" "),"",1)</f>
        <v>1</v>
      </c>
      <c r="R300" s="10" t="str">
        <f>IF(AND(Q300=1,Q301=1,D300=D301),1,"")</f>
        <v/>
      </c>
      <c r="S300" s="10" t="str">
        <f>IF(OR(F300="",F300=" "),"",1)</f>
        <v/>
      </c>
      <c r="T300" s="10" t="str">
        <f>IF(AND(S300=1,S301=1,E300=E301),1,"")</f>
        <v/>
      </c>
      <c r="U300" s="2">
        <f>IF(SUM(O300:S300)&gt;0,1,"")</f>
        <v>1</v>
      </c>
      <c r="V300" s="2">
        <f>IF(AND(O300=1,Q300=1),1,"")</f>
        <v>1</v>
      </c>
      <c r="W300" s="10"/>
      <c r="X300" s="10"/>
      <c r="Y300" s="10"/>
      <c r="Z300" s="10"/>
      <c r="AA300" s="10"/>
      <c r="AB300" s="2"/>
      <c r="AC300" s="2"/>
      <c r="AD300" s="10"/>
      <c r="AE300" s="2"/>
      <c r="AF300" s="2"/>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row>
    <row r="301" spans="1:101" s="1" customFormat="1" x14ac:dyDescent="0.25">
      <c r="A301" s="1">
        <v>1462</v>
      </c>
      <c r="C301" s="2"/>
      <c r="D301" s="28">
        <v>662385</v>
      </c>
      <c r="E301" s="28"/>
      <c r="F301" s="28"/>
      <c r="G301" s="28"/>
      <c r="H301" s="28"/>
      <c r="I301" s="28"/>
      <c r="J301" s="28"/>
      <c r="K301" s="1" t="s">
        <v>825</v>
      </c>
      <c r="L301" s="3"/>
      <c r="M301" s="3"/>
      <c r="N301" s="1" t="s">
        <v>826</v>
      </c>
      <c r="O301" s="10" t="str">
        <f>IF(OR(C301="",C301=" "),"",1)</f>
        <v/>
      </c>
      <c r="P301" s="10" t="str">
        <f>IF(AND(O301=1,O302=1,C301=C302),1,"")</f>
        <v/>
      </c>
      <c r="Q301" s="10">
        <f>IF(OR(D301="",D301=" "),"",1)</f>
        <v>1</v>
      </c>
      <c r="R301" s="10" t="str">
        <f>IF(AND(Q301=1,Q302=1,D301=D302),1,"")</f>
        <v/>
      </c>
      <c r="S301" s="10" t="str">
        <f>IF(OR(F301="",F301=" "),"",1)</f>
        <v/>
      </c>
      <c r="T301" s="10" t="str">
        <f>IF(AND(S301=1,S302=1,E301=E302),1,"")</f>
        <v/>
      </c>
      <c r="U301" s="2">
        <f>IF(SUM(O301:S301)&gt;0,1,"")</f>
        <v>1</v>
      </c>
      <c r="V301" s="2" t="str">
        <f>IF(AND(O301=1,Q301=1),1,"")</f>
        <v/>
      </c>
      <c r="W301" s="10"/>
      <c r="X301" s="10"/>
      <c r="Y301" s="10"/>
      <c r="Z301" s="10"/>
      <c r="AA301" s="10"/>
      <c r="AB301" s="2"/>
      <c r="AC301" s="2"/>
      <c r="AD301" s="10"/>
      <c r="AE301" s="2"/>
      <c r="AF301" s="2"/>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row>
    <row r="302" spans="1:101" s="1" customFormat="1" x14ac:dyDescent="0.25">
      <c r="A302" s="1">
        <v>1463</v>
      </c>
      <c r="C302" s="2"/>
      <c r="D302" s="28">
        <v>662386</v>
      </c>
      <c r="E302" s="28"/>
      <c r="F302" s="28"/>
      <c r="G302" s="28"/>
      <c r="H302" s="28"/>
      <c r="I302" s="28"/>
      <c r="J302" s="28"/>
      <c r="K302" s="1" t="s">
        <v>825</v>
      </c>
      <c r="L302" s="3" t="s">
        <v>827</v>
      </c>
      <c r="M302" s="29" t="s">
        <v>828</v>
      </c>
      <c r="N302" s="1" t="s">
        <v>829</v>
      </c>
      <c r="O302" s="10" t="str">
        <f>IF(OR(C302="",C302=" "),"",1)</f>
        <v/>
      </c>
      <c r="P302" s="10" t="str">
        <f>IF(AND(O302=1,O303=1,C302=C303),1,"")</f>
        <v/>
      </c>
      <c r="Q302" s="10">
        <f>IF(OR(D302="",D302=" "),"",1)</f>
        <v>1</v>
      </c>
      <c r="R302" s="10" t="str">
        <f>IF(AND(Q302=1,Q303=1,D302=D303),1,"")</f>
        <v/>
      </c>
      <c r="S302" s="10" t="str">
        <f>IF(OR(F302="",F302=" "),"",1)</f>
        <v/>
      </c>
      <c r="T302" s="10" t="str">
        <f>IF(AND(S302=1,S303=1,E302=E303),1,"")</f>
        <v/>
      </c>
      <c r="U302" s="2">
        <f>IF(SUM(O302:S302)&gt;0,1,"")</f>
        <v>1</v>
      </c>
      <c r="V302" s="2" t="str">
        <f>IF(AND(O302=1,Q302=1),1,"")</f>
        <v/>
      </c>
      <c r="W302" s="10"/>
      <c r="X302" s="10"/>
      <c r="Y302" s="10"/>
      <c r="Z302" s="10"/>
      <c r="AA302" s="10"/>
      <c r="AB302" s="2"/>
      <c r="AC302" s="2"/>
      <c r="AD302" s="10"/>
      <c r="AE302" s="2"/>
      <c r="AF302" s="2"/>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row>
    <row r="303" spans="1:101" s="1" customFormat="1" x14ac:dyDescent="0.25">
      <c r="A303" s="1">
        <v>1464</v>
      </c>
      <c r="C303" s="2"/>
      <c r="D303" s="28">
        <v>662387</v>
      </c>
      <c r="E303" s="28"/>
      <c r="F303" s="28"/>
      <c r="G303" s="28"/>
      <c r="H303" s="28"/>
      <c r="I303" s="28"/>
      <c r="J303" s="28"/>
      <c r="K303" s="1" t="s">
        <v>830</v>
      </c>
      <c r="L303" s="25" t="s">
        <v>831</v>
      </c>
      <c r="M303" s="25" t="s">
        <v>832</v>
      </c>
      <c r="N303" s="1" t="s">
        <v>833</v>
      </c>
      <c r="O303" s="10" t="str">
        <f>IF(OR(C303="",C303=" "),"",1)</f>
        <v/>
      </c>
      <c r="P303" s="10" t="str">
        <f>IF(AND(O303=1,O304=1,C303=C304),1,"")</f>
        <v/>
      </c>
      <c r="Q303" s="10">
        <f>IF(OR(D303="",D303=" "),"",1)</f>
        <v>1</v>
      </c>
      <c r="R303" s="10" t="str">
        <f>IF(AND(Q303=1,Q304=1,D303=D304),1,"")</f>
        <v/>
      </c>
      <c r="S303" s="10" t="str">
        <f>IF(OR(F303="",F303=" "),"",1)</f>
        <v/>
      </c>
      <c r="T303" s="10" t="str">
        <f>IF(AND(S303=1,S304=1,E303=E304),1,"")</f>
        <v/>
      </c>
      <c r="U303" s="2">
        <f>IF(SUM(O303:S303)&gt;0,1,"")</f>
        <v>1</v>
      </c>
      <c r="V303" s="2" t="str">
        <f>IF(AND(O303=1,Q303=1),1,"")</f>
        <v/>
      </c>
      <c r="W303" s="10"/>
      <c r="X303" s="10"/>
      <c r="Y303" s="10"/>
      <c r="Z303" s="10"/>
      <c r="AA303" s="10"/>
      <c r="AB303" s="2"/>
      <c r="AC303" s="2"/>
      <c r="AD303" s="10"/>
      <c r="AE303" s="2"/>
      <c r="AF303" s="2"/>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row>
    <row r="304" spans="1:101" s="1" customFormat="1" x14ac:dyDescent="0.25">
      <c r="A304" s="1">
        <v>1460</v>
      </c>
      <c r="C304" s="2">
        <v>213427</v>
      </c>
      <c r="D304" s="28">
        <v>662384</v>
      </c>
      <c r="E304" s="28"/>
      <c r="F304" s="28"/>
      <c r="G304" s="28"/>
      <c r="H304" s="28"/>
      <c r="I304" s="28"/>
      <c r="J304" s="28"/>
      <c r="K304" s="1" t="s">
        <v>834</v>
      </c>
      <c r="L304" s="25" t="s">
        <v>835</v>
      </c>
      <c r="M304" s="25" t="s">
        <v>836</v>
      </c>
      <c r="N304" s="1" t="s">
        <v>837</v>
      </c>
      <c r="O304" s="10">
        <f>IF(OR(C304="",C304=" "),"",1)</f>
        <v>1</v>
      </c>
      <c r="P304" s="10" t="str">
        <f>IF(AND(O304=1,O305=1,C304=C305),1,"")</f>
        <v/>
      </c>
      <c r="Q304" s="10">
        <f>IF(OR(D304="",D304=" "),"",1)</f>
        <v>1</v>
      </c>
      <c r="R304" s="10" t="str">
        <f>IF(AND(Q304=1,Q305=1,D304=D305),1,"")</f>
        <v/>
      </c>
      <c r="S304" s="10" t="str">
        <f>IF(OR(F304="",F304=" "),"",1)</f>
        <v/>
      </c>
      <c r="T304" s="10" t="str">
        <f>IF(AND(S304=1,S305=1,E304=E305),1,"")</f>
        <v/>
      </c>
      <c r="U304" s="2">
        <f>IF(SUM(O304:S304)&gt;0,1,"")</f>
        <v>1</v>
      </c>
      <c r="V304" s="2">
        <f>IF(AND(O304=1,Q304=1),1,"")</f>
        <v>1</v>
      </c>
      <c r="W304" s="10"/>
      <c r="X304" s="10"/>
      <c r="Y304" s="10"/>
      <c r="Z304" s="10"/>
      <c r="AA304" s="10"/>
      <c r="AB304" s="2"/>
      <c r="AC304" s="2"/>
      <c r="AD304" s="10"/>
      <c r="AE304" s="2"/>
      <c r="AF304" s="2"/>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row>
    <row r="305" spans="1:101" s="1" customFormat="1" x14ac:dyDescent="0.25">
      <c r="A305" s="1">
        <v>1455</v>
      </c>
      <c r="C305" s="2">
        <v>213426</v>
      </c>
      <c r="D305" s="28">
        <v>662375</v>
      </c>
      <c r="E305" s="28"/>
      <c r="F305" s="28"/>
      <c r="G305" s="28"/>
      <c r="H305" s="28"/>
      <c r="I305" s="28"/>
      <c r="J305" s="28"/>
      <c r="K305" s="1" t="s">
        <v>838</v>
      </c>
      <c r="L305" s="25" t="s">
        <v>97</v>
      </c>
      <c r="M305" s="25" t="s">
        <v>839</v>
      </c>
      <c r="N305" s="1" t="s">
        <v>840</v>
      </c>
      <c r="O305" s="10">
        <f>IF(OR(C305="",C305=" "),"",1)</f>
        <v>1</v>
      </c>
      <c r="P305" s="10" t="str">
        <f>IF(AND(O305=1,O306=1,C305=C306),1,"")</f>
        <v/>
      </c>
      <c r="Q305" s="10">
        <f>IF(OR(D305="",D305=" "),"",1)</f>
        <v>1</v>
      </c>
      <c r="R305" s="10" t="str">
        <f>IF(AND(Q305=1,Q306=1,D305=D306),1,"")</f>
        <v/>
      </c>
      <c r="S305" s="10" t="str">
        <f>IF(OR(F305="",F305=" "),"",1)</f>
        <v/>
      </c>
      <c r="T305" s="10" t="str">
        <f>IF(AND(S305=1,S306=1,E305=E306),1,"")</f>
        <v/>
      </c>
      <c r="U305" s="2">
        <f>IF(SUM(O305:S305)&gt;0,1,"")</f>
        <v>1</v>
      </c>
      <c r="V305" s="2">
        <f>IF(AND(O305=1,Q305=1),1,"")</f>
        <v>1</v>
      </c>
      <c r="W305" s="10"/>
      <c r="X305" s="10"/>
      <c r="Y305" s="10"/>
      <c r="Z305" s="10"/>
      <c r="AA305" s="10"/>
      <c r="AB305" s="2"/>
      <c r="AC305" s="2"/>
      <c r="AD305" s="10"/>
      <c r="AE305" s="2"/>
      <c r="AF305" s="2"/>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row>
    <row r="306" spans="1:101" s="1" customFormat="1" x14ac:dyDescent="0.25">
      <c r="A306" s="1">
        <v>1451</v>
      </c>
      <c r="C306" s="2"/>
      <c r="D306" s="28">
        <v>662371</v>
      </c>
      <c r="E306" s="28"/>
      <c r="F306" s="28"/>
      <c r="G306" s="28"/>
      <c r="H306" s="28"/>
      <c r="I306" s="28"/>
      <c r="J306" s="28"/>
      <c r="K306" s="1" t="s">
        <v>841</v>
      </c>
      <c r="L306" s="25"/>
      <c r="M306" s="25"/>
      <c r="N306" s="1" t="s">
        <v>842</v>
      </c>
      <c r="O306" s="10" t="str">
        <f>IF(OR(C306="",C306=" "),"",1)</f>
        <v/>
      </c>
      <c r="P306" s="10" t="str">
        <f>IF(AND(O306=1,O307=1,C306=C307),1,"")</f>
        <v/>
      </c>
      <c r="Q306" s="10">
        <f>IF(OR(D306="",D306=" "),"",1)</f>
        <v>1</v>
      </c>
      <c r="R306" s="10" t="str">
        <f>IF(AND(Q306=1,Q307=1,D306=D307),1,"")</f>
        <v/>
      </c>
      <c r="S306" s="10" t="str">
        <f>IF(OR(F306="",F306=" "),"",1)</f>
        <v/>
      </c>
      <c r="T306" s="10" t="str">
        <f>IF(AND(S306=1,S307=1,E306=E307),1,"")</f>
        <v/>
      </c>
      <c r="U306" s="2">
        <f>IF(SUM(O306:S306)&gt;0,1,"")</f>
        <v>1</v>
      </c>
      <c r="V306" s="2" t="str">
        <f>IF(AND(O306=1,Q306=1),1,"")</f>
        <v/>
      </c>
      <c r="W306" s="10"/>
      <c r="X306" s="10"/>
      <c r="Y306" s="10"/>
      <c r="Z306" s="10"/>
      <c r="AA306" s="10"/>
      <c r="AB306" s="2"/>
      <c r="AC306" s="2"/>
      <c r="AD306" s="10"/>
      <c r="AE306" s="2"/>
      <c r="AF306" s="2"/>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row>
    <row r="307" spans="1:101" s="1" customFormat="1" x14ac:dyDescent="0.25">
      <c r="C307" s="30">
        <v>214271</v>
      </c>
      <c r="D307" s="28">
        <v>662370</v>
      </c>
      <c r="E307" s="28"/>
      <c r="F307" s="28"/>
      <c r="G307" s="28"/>
      <c r="H307" s="28"/>
      <c r="I307" s="28"/>
      <c r="J307" s="28"/>
      <c r="K307" s="1" t="s">
        <v>843</v>
      </c>
      <c r="L307" s="1" t="s">
        <v>844</v>
      </c>
      <c r="M307" s="1" t="s">
        <v>845</v>
      </c>
      <c r="N307" s="1" t="s">
        <v>846</v>
      </c>
      <c r="O307" s="10">
        <f>IF(OR(C307="",C307=" "),"",1)</f>
        <v>1</v>
      </c>
      <c r="P307" s="10" t="str">
        <f>IF(AND(O307=1,O308=1,C307=C308),1,"")</f>
        <v/>
      </c>
      <c r="Q307" s="10">
        <f>IF(OR(D307="",D307=" "),"",1)</f>
        <v>1</v>
      </c>
      <c r="R307" s="10" t="str">
        <f>IF(AND(Q307=1,Q308=1,D307=D308),1,"")</f>
        <v/>
      </c>
      <c r="S307" s="10" t="str">
        <f>IF(OR(F307="",F307=" "),"",1)</f>
        <v/>
      </c>
      <c r="T307" s="10" t="str">
        <f>IF(AND(S307=1,S308=1,E307=E308),1,"")</f>
        <v/>
      </c>
      <c r="U307" s="2">
        <f>IF(SUM(O307:S307)&gt;0,1,"")</f>
        <v>1</v>
      </c>
      <c r="V307" s="2">
        <f>IF(AND(O307=1,Q307=1),1,"")</f>
        <v>1</v>
      </c>
      <c r="W307" s="10"/>
      <c r="X307" s="10"/>
      <c r="Y307" s="10"/>
      <c r="Z307" s="10"/>
      <c r="AA307" s="10"/>
      <c r="AB307" s="2"/>
      <c r="AC307" s="2"/>
      <c r="AD307" s="10"/>
      <c r="AE307" s="2"/>
      <c r="AF307" s="2"/>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row>
    <row r="308" spans="1:101" s="1" customFormat="1" x14ac:dyDescent="0.25">
      <c r="A308" s="1">
        <v>1456</v>
      </c>
      <c r="C308" s="2">
        <v>213419</v>
      </c>
      <c r="D308" s="28">
        <v>662377</v>
      </c>
      <c r="E308" s="28"/>
      <c r="F308" s="28"/>
      <c r="G308" s="28"/>
      <c r="H308" s="28"/>
      <c r="I308" s="28"/>
      <c r="J308" s="28"/>
      <c r="K308" s="1" t="s">
        <v>847</v>
      </c>
      <c r="L308" s="25" t="s">
        <v>848</v>
      </c>
      <c r="M308" s="25" t="s">
        <v>89</v>
      </c>
      <c r="N308" s="1" t="s">
        <v>840</v>
      </c>
      <c r="O308" s="10">
        <f>IF(OR(C308="",C308=" "),"",1)</f>
        <v>1</v>
      </c>
      <c r="P308" s="10" t="str">
        <f>IF(AND(O308=1,O309=1,C308=C309),1,"")</f>
        <v/>
      </c>
      <c r="Q308" s="10">
        <f>IF(OR(D308="",D308=" "),"",1)</f>
        <v>1</v>
      </c>
      <c r="R308" s="10" t="str">
        <f>IF(AND(Q308=1,Q309=1,D308=D309),1,"")</f>
        <v/>
      </c>
      <c r="S308" s="10" t="str">
        <f>IF(OR(F308="",F308=" "),"",1)</f>
        <v/>
      </c>
      <c r="T308" s="10" t="str">
        <f>IF(AND(S308=1,S309=1,E308=E309),1,"")</f>
        <v/>
      </c>
      <c r="U308" s="2">
        <f>IF(SUM(O308:S308)&gt;0,1,"")</f>
        <v>1</v>
      </c>
      <c r="V308" s="2">
        <f>IF(AND(O308=1,Q308=1),1,"")</f>
        <v>1</v>
      </c>
      <c r="W308" s="10"/>
      <c r="X308" s="10"/>
      <c r="Y308" s="10"/>
      <c r="Z308" s="10"/>
      <c r="AA308" s="10"/>
      <c r="AB308" s="2"/>
      <c r="AC308" s="2"/>
      <c r="AD308" s="10"/>
      <c r="AE308" s="2"/>
      <c r="AF308" s="2"/>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row>
    <row r="309" spans="1:101" s="1" customFormat="1" x14ac:dyDescent="0.25">
      <c r="A309" s="1">
        <v>1455</v>
      </c>
      <c r="C309" s="2">
        <v>213421</v>
      </c>
      <c r="D309" s="28">
        <v>662376</v>
      </c>
      <c r="E309" s="28"/>
      <c r="F309" s="28"/>
      <c r="G309" s="28"/>
      <c r="H309" s="28"/>
      <c r="I309" s="28"/>
      <c r="J309" s="28"/>
      <c r="K309" s="1" t="s">
        <v>849</v>
      </c>
      <c r="L309" s="25" t="s">
        <v>850</v>
      </c>
      <c r="M309" s="25" t="s">
        <v>851</v>
      </c>
      <c r="N309" s="1" t="s">
        <v>840</v>
      </c>
      <c r="O309" s="10">
        <f>IF(OR(C309="",C309=" "),"",1)</f>
        <v>1</v>
      </c>
      <c r="P309" s="10" t="str">
        <f>IF(AND(O309=1,O310=1,C309=C310),1,"")</f>
        <v/>
      </c>
      <c r="Q309" s="10">
        <f>IF(OR(D309="",D309=" "),"",1)</f>
        <v>1</v>
      </c>
      <c r="R309" s="10" t="str">
        <f>IF(AND(Q309=1,Q310=1,D309=D310),1,"")</f>
        <v/>
      </c>
      <c r="S309" s="10" t="str">
        <f>IF(OR(F309="",F309=" "),"",1)</f>
        <v/>
      </c>
      <c r="T309" s="10" t="str">
        <f>IF(AND(S309=1,S310=1,E309=E310),1,"")</f>
        <v/>
      </c>
      <c r="U309" s="2">
        <f>IF(SUM(O309:S309)&gt;0,1,"")</f>
        <v>1</v>
      </c>
      <c r="V309" s="2">
        <f>IF(AND(O309=1,Q309=1),1,"")</f>
        <v>1</v>
      </c>
      <c r="W309" s="10"/>
      <c r="X309" s="10"/>
      <c r="Y309" s="10"/>
      <c r="Z309" s="10"/>
      <c r="AA309" s="10"/>
      <c r="AB309" s="2"/>
      <c r="AC309" s="2"/>
      <c r="AD309" s="10"/>
      <c r="AE309" s="2"/>
      <c r="AF309" s="2"/>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row>
    <row r="310" spans="1:101" s="1" customFormat="1" x14ac:dyDescent="0.25">
      <c r="A310" s="1">
        <v>1453</v>
      </c>
      <c r="C310" s="2">
        <v>213420</v>
      </c>
      <c r="D310" s="28">
        <v>662373</v>
      </c>
      <c r="E310" s="28"/>
      <c r="F310" s="28"/>
      <c r="G310" s="28"/>
      <c r="H310" s="28"/>
      <c r="I310" s="28"/>
      <c r="J310" s="28"/>
      <c r="K310" s="1" t="s">
        <v>852</v>
      </c>
      <c r="L310" s="25" t="s">
        <v>853</v>
      </c>
      <c r="M310" s="24" t="s">
        <v>854</v>
      </c>
      <c r="N310" s="1" t="s">
        <v>840</v>
      </c>
      <c r="O310" s="10">
        <f>IF(OR(C310="",C310=" "),"",1)</f>
        <v>1</v>
      </c>
      <c r="P310" s="10" t="str">
        <f>IF(AND(O310=1,O311=1,C310=C311),1,"")</f>
        <v/>
      </c>
      <c r="Q310" s="10">
        <f>IF(OR(D310="",D310=" "),"",1)</f>
        <v>1</v>
      </c>
      <c r="R310" s="10" t="str">
        <f>IF(AND(Q310=1,Q311=1,D310=D311),1,"")</f>
        <v/>
      </c>
      <c r="S310" s="10" t="str">
        <f>IF(OR(F310="",F310=" "),"",1)</f>
        <v/>
      </c>
      <c r="T310" s="10" t="str">
        <f>IF(AND(S310=1,S311=1,E310=E311),1,"")</f>
        <v/>
      </c>
      <c r="U310" s="2">
        <f>IF(SUM(O310:S310)&gt;0,1,"")</f>
        <v>1</v>
      </c>
      <c r="V310" s="2">
        <f>IF(AND(O310=1,Q310=1),1,"")</f>
        <v>1</v>
      </c>
      <c r="W310" s="10"/>
      <c r="X310" s="10"/>
      <c r="Y310" s="10"/>
      <c r="Z310" s="10"/>
      <c r="AA310" s="10"/>
      <c r="AB310" s="2"/>
      <c r="AC310" s="2"/>
      <c r="AD310" s="10"/>
      <c r="AE310" s="2"/>
      <c r="AF310" s="2"/>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row>
    <row r="311" spans="1:101" s="1" customFormat="1" x14ac:dyDescent="0.25">
      <c r="A311" s="1">
        <v>1221</v>
      </c>
      <c r="C311" s="2"/>
      <c r="D311" s="28">
        <v>661762</v>
      </c>
      <c r="E311" s="28"/>
      <c r="F311" s="28"/>
      <c r="G311" s="28"/>
      <c r="H311" s="28"/>
      <c r="I311" s="28"/>
      <c r="J311" s="28"/>
      <c r="K311" s="1" t="s">
        <v>855</v>
      </c>
      <c r="L311" s="25" t="s">
        <v>859</v>
      </c>
      <c r="M311" s="25" t="s">
        <v>860</v>
      </c>
      <c r="N311" s="1" t="s">
        <v>861</v>
      </c>
      <c r="O311" s="10" t="str">
        <f>IF(OR(C311="",C311=" "),"",1)</f>
        <v/>
      </c>
      <c r="P311" s="10" t="str">
        <f>IF(AND(O311=1,O312=1,C311=C312),1,"")</f>
        <v/>
      </c>
      <c r="Q311" s="10">
        <f>IF(OR(D311="",D311=" "),"",1)</f>
        <v>1</v>
      </c>
      <c r="R311" s="10" t="str">
        <f>IF(AND(Q311=1,Q312=1,D311=D312),1,"")</f>
        <v/>
      </c>
      <c r="S311" s="10" t="str">
        <f>IF(OR(F311="",F311=" "),"",1)</f>
        <v/>
      </c>
      <c r="T311" s="10" t="str">
        <f>IF(AND(S311=1,S312=1,E311=E312),1,"")</f>
        <v/>
      </c>
      <c r="U311" s="2">
        <f>IF(SUM(O311:S311)&gt;0,1,"")</f>
        <v>1</v>
      </c>
      <c r="V311" s="2" t="str">
        <f>IF(AND(O311=1,Q311=1),1,"")</f>
        <v/>
      </c>
      <c r="W311" s="10"/>
      <c r="X311" s="10"/>
      <c r="Y311" s="10"/>
      <c r="Z311" s="10"/>
      <c r="AA311" s="10"/>
      <c r="AB311" s="2"/>
      <c r="AC311" s="2"/>
      <c r="AD311" s="10"/>
      <c r="AE311" s="2"/>
      <c r="AF311" s="2"/>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row>
    <row r="312" spans="1:101" s="1" customFormat="1" x14ac:dyDescent="0.25">
      <c r="A312" s="1">
        <v>1217</v>
      </c>
      <c r="C312" s="2">
        <v>213428</v>
      </c>
      <c r="D312" s="28">
        <v>662543</v>
      </c>
      <c r="E312" s="28"/>
      <c r="F312" s="28"/>
      <c r="G312" s="28"/>
      <c r="H312" s="28"/>
      <c r="I312" s="28"/>
      <c r="J312" s="28"/>
      <c r="K312" s="1" t="s">
        <v>855</v>
      </c>
      <c r="L312" s="32" t="s">
        <v>856</v>
      </c>
      <c r="M312" s="32" t="s">
        <v>857</v>
      </c>
      <c r="N312" s="1" t="s">
        <v>858</v>
      </c>
      <c r="O312" s="10">
        <f>IF(OR(C312="",C312=" "),"",1)</f>
        <v>1</v>
      </c>
      <c r="P312" s="10" t="str">
        <f>IF(AND(O312=1,O313=1,C312=C313),1,"")</f>
        <v/>
      </c>
      <c r="Q312" s="10">
        <f>IF(OR(D312="",D312=" "),"",1)</f>
        <v>1</v>
      </c>
      <c r="R312" s="10" t="str">
        <f>IF(AND(Q312=1,Q313=1,D312=D313),1,"")</f>
        <v/>
      </c>
      <c r="S312" s="10" t="str">
        <f>IF(OR(F312="",F312=" "),"",1)</f>
        <v/>
      </c>
      <c r="T312" s="10" t="str">
        <f>IF(AND(S312=1,S313=1,E312=E313),1,"")</f>
        <v/>
      </c>
      <c r="U312" s="2">
        <f>IF(SUM(O312:S312)&gt;0,1,"")</f>
        <v>1</v>
      </c>
      <c r="V312" s="2">
        <f>IF(AND(O312=1,Q312=1),1,"")</f>
        <v>1</v>
      </c>
      <c r="W312" s="10"/>
      <c r="X312" s="10"/>
      <c r="Y312" s="10"/>
      <c r="Z312" s="10"/>
      <c r="AA312" s="10"/>
      <c r="AB312" s="2"/>
      <c r="AC312" s="2"/>
      <c r="AD312" s="10"/>
      <c r="AE312" s="2"/>
      <c r="AF312" s="2"/>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row>
    <row r="313" spans="1:101" s="1" customFormat="1" x14ac:dyDescent="0.25">
      <c r="A313" s="1">
        <v>1458</v>
      </c>
      <c r="C313" s="30">
        <v>213423</v>
      </c>
      <c r="D313" s="28">
        <v>662380</v>
      </c>
      <c r="E313" s="28"/>
      <c r="F313" s="28"/>
      <c r="G313" s="28"/>
      <c r="H313" s="28"/>
      <c r="I313" s="28"/>
      <c r="J313" s="28"/>
      <c r="K313" s="1" t="s">
        <v>862</v>
      </c>
      <c r="L313" s="25" t="s">
        <v>863</v>
      </c>
      <c r="M313" s="25" t="s">
        <v>864</v>
      </c>
      <c r="N313" s="1" t="s">
        <v>865</v>
      </c>
      <c r="O313" s="10">
        <f>IF(OR(C313="",C313=" "),"",1)</f>
        <v>1</v>
      </c>
      <c r="P313" s="10" t="str">
        <f>IF(AND(O313=1,O314=1,C313=C314),1,"")</f>
        <v/>
      </c>
      <c r="Q313" s="10">
        <f>IF(OR(D313="",D313=" "),"",1)</f>
        <v>1</v>
      </c>
      <c r="R313" s="10" t="str">
        <f>IF(AND(Q313=1,Q314=1,D313=D314),1,"")</f>
        <v/>
      </c>
      <c r="S313" s="10" t="str">
        <f>IF(OR(F313="",F313=" "),"",1)</f>
        <v/>
      </c>
      <c r="T313" s="10" t="str">
        <f>IF(AND(S313=1,S314=1,E313=E314),1,"")</f>
        <v/>
      </c>
      <c r="U313" s="2">
        <f>IF(SUM(O313:S313)&gt;0,1,"")</f>
        <v>1</v>
      </c>
      <c r="V313" s="2">
        <f>IF(AND(O313=1,Q313=1),1,"")</f>
        <v>1</v>
      </c>
      <c r="W313" s="10"/>
      <c r="X313" s="10"/>
      <c r="Y313" s="10"/>
      <c r="Z313" s="10"/>
      <c r="AA313" s="10"/>
      <c r="AB313" s="2"/>
      <c r="AC313" s="2"/>
      <c r="AD313" s="10"/>
      <c r="AE313" s="2"/>
      <c r="AF313" s="2"/>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row>
    <row r="314" spans="1:101" s="1" customFormat="1" x14ac:dyDescent="0.25">
      <c r="A314" s="1">
        <v>1454</v>
      </c>
      <c r="C314" s="2">
        <v>213424</v>
      </c>
      <c r="D314" s="28">
        <v>662374</v>
      </c>
      <c r="E314" s="28"/>
      <c r="F314" s="28"/>
      <c r="G314" s="28"/>
      <c r="H314" s="28"/>
      <c r="I314" s="28"/>
      <c r="J314" s="28"/>
      <c r="K314" s="1" t="s">
        <v>866</v>
      </c>
      <c r="L314" s="25" t="s">
        <v>115</v>
      </c>
      <c r="M314" s="25" t="s">
        <v>53</v>
      </c>
      <c r="N314" s="1" t="s">
        <v>867</v>
      </c>
      <c r="O314" s="10">
        <f>IF(OR(C314="",C314=" "),"",1)</f>
        <v>1</v>
      </c>
      <c r="P314" s="10" t="str">
        <f>IF(AND(O314=1,O315=1,C314=C315),1,"")</f>
        <v/>
      </c>
      <c r="Q314" s="10">
        <f>IF(OR(D314="",D314=" "),"",1)</f>
        <v>1</v>
      </c>
      <c r="R314" s="10" t="str">
        <f>IF(AND(Q314=1,Q315=1,D314=D315),1,"")</f>
        <v/>
      </c>
      <c r="S314" s="10" t="str">
        <f>IF(OR(F314="",F314=" "),"",1)</f>
        <v/>
      </c>
      <c r="T314" s="10" t="str">
        <f>IF(AND(S314=1,S315=1,E314=E315),1,"")</f>
        <v/>
      </c>
      <c r="U314" s="2">
        <f>IF(SUM(O314:S314)&gt;0,1,"")</f>
        <v>1</v>
      </c>
      <c r="V314" s="2">
        <f>IF(AND(O314=1,Q314=1),1,"")</f>
        <v>1</v>
      </c>
      <c r="W314" s="10"/>
      <c r="X314" s="10"/>
      <c r="Y314" s="10"/>
      <c r="Z314" s="10"/>
      <c r="AA314" s="10"/>
      <c r="AB314" s="2"/>
      <c r="AC314" s="2"/>
      <c r="AD314" s="10"/>
      <c r="AE314" s="2"/>
      <c r="AF314" s="2"/>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row>
    <row r="315" spans="1:101" s="1" customFormat="1" x14ac:dyDescent="0.25">
      <c r="A315" s="1">
        <v>1453</v>
      </c>
      <c r="C315" s="30">
        <v>213422</v>
      </c>
      <c r="D315" s="28">
        <v>662372</v>
      </c>
      <c r="E315" s="28"/>
      <c r="F315" s="28"/>
      <c r="G315" s="28"/>
      <c r="H315" s="28"/>
      <c r="I315" s="28"/>
      <c r="J315" s="28"/>
      <c r="K315" s="1" t="s">
        <v>868</v>
      </c>
      <c r="L315" s="25" t="s">
        <v>869</v>
      </c>
      <c r="M315" s="25" t="s">
        <v>870</v>
      </c>
      <c r="N315" s="1" t="s">
        <v>840</v>
      </c>
      <c r="O315" s="10">
        <f>IF(OR(C315="",C315=" "),"",1)</f>
        <v>1</v>
      </c>
      <c r="P315" s="10" t="str">
        <f>IF(AND(O315=1,O316=1,C315=C316),1,"")</f>
        <v/>
      </c>
      <c r="Q315" s="10">
        <f>IF(OR(D315="",D315=" "),"",1)</f>
        <v>1</v>
      </c>
      <c r="R315" s="10" t="str">
        <f>IF(AND(Q315=1,Q316=1,D315=D316),1,"")</f>
        <v/>
      </c>
      <c r="S315" s="10" t="str">
        <f>IF(OR(F315="",F315=" "),"",1)</f>
        <v/>
      </c>
      <c r="T315" s="10" t="str">
        <f>IF(AND(S315=1,S316=1,E315=E316),1,"")</f>
        <v/>
      </c>
      <c r="U315" s="2">
        <f>IF(SUM(O315:S315)&gt;0,1,"")</f>
        <v>1</v>
      </c>
      <c r="V315" s="2">
        <f>IF(AND(O315=1,Q315=1),1,"")</f>
        <v>1</v>
      </c>
      <c r="W315" s="10"/>
      <c r="X315" s="10"/>
      <c r="Y315" s="10"/>
      <c r="Z315" s="10"/>
      <c r="AA315" s="10"/>
      <c r="AB315" s="2"/>
      <c r="AC315" s="2"/>
      <c r="AD315" s="10"/>
      <c r="AE315" s="2"/>
      <c r="AF315" s="2"/>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row>
    <row r="316" spans="1:101" s="1" customFormat="1" x14ac:dyDescent="0.25">
      <c r="A316" s="1">
        <v>1218</v>
      </c>
      <c r="C316" s="30">
        <v>213404</v>
      </c>
      <c r="D316" s="28">
        <v>662544</v>
      </c>
      <c r="E316" s="28"/>
      <c r="F316" s="28"/>
      <c r="G316" s="28"/>
      <c r="H316" s="28"/>
      <c r="I316" s="28"/>
      <c r="J316" s="28"/>
      <c r="K316" s="1" t="s">
        <v>871</v>
      </c>
      <c r="L316" s="32" t="s">
        <v>872</v>
      </c>
      <c r="M316" s="32" t="s">
        <v>873</v>
      </c>
      <c r="N316" s="1" t="s">
        <v>874</v>
      </c>
      <c r="O316" s="10">
        <f>IF(OR(C316="",C316=" "),"",1)</f>
        <v>1</v>
      </c>
      <c r="P316" s="10" t="str">
        <f>IF(AND(O316=1,O317=1,C316=C317),1,"")</f>
        <v/>
      </c>
      <c r="Q316" s="10">
        <f>IF(OR(D316="",D316=" "),"",1)</f>
        <v>1</v>
      </c>
      <c r="R316" s="10" t="str">
        <f>IF(AND(Q316=1,Q317=1,D316=D317),1,"")</f>
        <v/>
      </c>
      <c r="S316" s="10" t="str">
        <f>IF(OR(F316="",F316=" "),"",1)</f>
        <v/>
      </c>
      <c r="T316" s="10" t="str">
        <f>IF(AND(S316=1,S317=1,E316=E317),1,"")</f>
        <v/>
      </c>
      <c r="U316" s="2">
        <f>IF(SUM(O316:S316)&gt;0,1,"")</f>
        <v>1</v>
      </c>
      <c r="V316" s="2">
        <f>IF(AND(O316=1,Q316=1),1,"")</f>
        <v>1</v>
      </c>
      <c r="W316" s="10"/>
      <c r="X316" s="10"/>
      <c r="Y316" s="10"/>
      <c r="Z316" s="10"/>
      <c r="AA316" s="10"/>
      <c r="AB316" s="2"/>
      <c r="AC316" s="2"/>
      <c r="AD316" s="10"/>
      <c r="AE316" s="2"/>
      <c r="AF316" s="2"/>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row>
    <row r="317" spans="1:101" s="1" customFormat="1" x14ac:dyDescent="0.25">
      <c r="A317" s="1">
        <v>1469</v>
      </c>
      <c r="C317" s="30"/>
      <c r="D317" s="28">
        <v>662392</v>
      </c>
      <c r="E317" s="28">
        <v>300393</v>
      </c>
      <c r="F317" s="28" t="s">
        <v>1012</v>
      </c>
      <c r="G317" s="28"/>
      <c r="H317" s="28"/>
      <c r="I317" s="28"/>
      <c r="J317" s="28"/>
      <c r="K317" s="1" t="s">
        <v>875</v>
      </c>
      <c r="L317" s="25" t="s">
        <v>876</v>
      </c>
      <c r="M317" s="25" t="s">
        <v>877</v>
      </c>
      <c r="N317" s="1" t="s">
        <v>1</v>
      </c>
      <c r="O317" s="10" t="str">
        <f>IF(OR(C317="",C317=" "),"",1)</f>
        <v/>
      </c>
      <c r="P317" s="10" t="str">
        <f>IF(AND(O317=1,O318=1,C317=C318),1,"")</f>
        <v/>
      </c>
      <c r="Q317" s="10">
        <f>IF(OR(D317="",D317=" "),"",1)</f>
        <v>1</v>
      </c>
      <c r="R317" s="10" t="str">
        <f>IF(AND(Q317=1,Q318=1,D317=D318),1,"")</f>
        <v/>
      </c>
      <c r="S317" s="10">
        <f>IF(OR(F317="",F317=" "),"",1)</f>
        <v>1</v>
      </c>
      <c r="T317" s="10" t="str">
        <f>IF(AND(S317=1,S318=1,E317=E318),1,"")</f>
        <v/>
      </c>
      <c r="U317" s="2">
        <f>IF(SUM(O317:S317)&gt;0,1,"")</f>
        <v>1</v>
      </c>
      <c r="V317" s="2" t="str">
        <f>IF(AND(O317=1,Q317=1),1,"")</f>
        <v/>
      </c>
      <c r="W317" s="10"/>
      <c r="X317" s="10"/>
      <c r="Y317" s="10"/>
      <c r="Z317" s="10"/>
      <c r="AA317" s="10"/>
      <c r="AB317" s="2"/>
      <c r="AC317" s="2"/>
      <c r="AD317" s="10"/>
      <c r="AE317" s="2"/>
      <c r="AF317" s="2"/>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row>
    <row r="318" spans="1:101" s="1" customFormat="1" x14ac:dyDescent="0.25">
      <c r="A318" s="1">
        <v>1459</v>
      </c>
      <c r="C318" s="30"/>
      <c r="D318" s="28">
        <v>662381</v>
      </c>
      <c r="E318" s="28"/>
      <c r="F318" s="28"/>
      <c r="G318" s="28"/>
      <c r="H318" s="28"/>
      <c r="I318" s="28"/>
      <c r="J318" s="28"/>
      <c r="K318" s="1" t="s">
        <v>878</v>
      </c>
      <c r="L318" s="25" t="s">
        <v>879</v>
      </c>
      <c r="M318" s="25" t="s">
        <v>880</v>
      </c>
      <c r="N318" s="1" t="s">
        <v>881</v>
      </c>
      <c r="O318" s="10" t="str">
        <f>IF(OR(C318="",C318=" "),"",1)</f>
        <v/>
      </c>
      <c r="P318" s="10" t="str">
        <f>IF(AND(O318=1,O319=1,C318=C319),1,"")</f>
        <v/>
      </c>
      <c r="Q318" s="10">
        <f>IF(OR(D318="",D318=" "),"",1)</f>
        <v>1</v>
      </c>
      <c r="R318" s="10" t="str">
        <f>IF(AND(Q318=1,Q319=1,D318=D319),1,"")</f>
        <v/>
      </c>
      <c r="S318" s="10" t="str">
        <f>IF(OR(F318="",F318=" "),"",1)</f>
        <v/>
      </c>
      <c r="T318" s="10" t="str">
        <f>IF(AND(S318=1,S319=1,E318=E319),1,"")</f>
        <v/>
      </c>
      <c r="U318" s="2">
        <f>IF(SUM(O318:S318)&gt;0,1,"")</f>
        <v>1</v>
      </c>
      <c r="V318" s="2" t="str">
        <f>IF(AND(O318=1,Q318=1),1,"")</f>
        <v/>
      </c>
      <c r="W318" s="10"/>
      <c r="X318" s="10"/>
      <c r="Y318" s="10"/>
      <c r="Z318" s="10"/>
      <c r="AA318" s="10"/>
      <c r="AB318" s="2"/>
      <c r="AC318" s="2"/>
      <c r="AD318" s="10"/>
      <c r="AE318" s="2"/>
      <c r="AF318" s="2"/>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row>
    <row r="319" spans="1:101" s="1" customFormat="1" x14ac:dyDescent="0.25">
      <c r="A319" s="1">
        <v>1222</v>
      </c>
      <c r="C319" s="30"/>
      <c r="D319" s="28">
        <v>661763</v>
      </c>
      <c r="E319" s="28"/>
      <c r="F319" s="28"/>
      <c r="G319" s="28"/>
      <c r="H319" s="28"/>
      <c r="I319" s="28"/>
      <c r="J319" s="28"/>
      <c r="K319" s="1" t="s">
        <v>882</v>
      </c>
      <c r="L319" s="25"/>
      <c r="M319" s="25"/>
      <c r="N319" s="1" t="s">
        <v>861</v>
      </c>
      <c r="O319" s="10" t="str">
        <f>IF(OR(C319="",C319=" "),"",1)</f>
        <v/>
      </c>
      <c r="P319" s="10" t="str">
        <f>IF(AND(O319=1,O320=1,C319=C320),1,"")</f>
        <v/>
      </c>
      <c r="Q319" s="10">
        <f>IF(OR(D319="",D319=" "),"",1)</f>
        <v>1</v>
      </c>
      <c r="R319" s="10" t="str">
        <f>IF(AND(Q319=1,Q320=1,D319=D320),1,"")</f>
        <v/>
      </c>
      <c r="S319" s="10" t="str">
        <f>IF(OR(F319="",F319=" "),"",1)</f>
        <v/>
      </c>
      <c r="T319" s="10" t="str">
        <f>IF(AND(S319=1,S320=1,E319=E320),1,"")</f>
        <v/>
      </c>
      <c r="U319" s="2">
        <f>IF(SUM(O319:S319)&gt;0,1,"")</f>
        <v>1</v>
      </c>
      <c r="V319" s="2" t="str">
        <f>IF(AND(O319=1,Q319=1),1,"")</f>
        <v/>
      </c>
      <c r="W319" s="10"/>
      <c r="X319" s="10"/>
      <c r="Y319" s="10"/>
      <c r="Z319" s="10"/>
      <c r="AA319" s="10"/>
      <c r="AB319" s="2"/>
      <c r="AC319" s="2"/>
      <c r="AD319" s="10"/>
      <c r="AE319" s="2"/>
      <c r="AF319" s="2"/>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row>
    <row r="320" spans="1:101" s="1" customFormat="1" x14ac:dyDescent="0.25">
      <c r="A320" s="5" t="s">
        <v>2</v>
      </c>
      <c r="B320" s="5"/>
      <c r="C320" s="5"/>
      <c r="D320" s="5"/>
      <c r="E320" s="5"/>
      <c r="F320" s="5"/>
      <c r="G320" s="5"/>
      <c r="H320" s="5"/>
      <c r="I320" s="5"/>
      <c r="J320" s="5"/>
      <c r="K320" s="5" t="s">
        <v>27</v>
      </c>
      <c r="L320" s="5" t="s">
        <v>9</v>
      </c>
      <c r="M320" s="5" t="s">
        <v>10</v>
      </c>
      <c r="N320" s="5" t="s">
        <v>11</v>
      </c>
      <c r="O320" s="10" t="str">
        <f>IF(OR(C320="",C320=" "),"",1)</f>
        <v/>
      </c>
      <c r="P320" s="10" t="str">
        <f>IF(AND(O320=1,O321=1,C320=C321),1,"")</f>
        <v/>
      </c>
      <c r="Q320" s="10" t="str">
        <f>IF(OR(D320="",D320=" "),"",1)</f>
        <v/>
      </c>
      <c r="R320" s="10" t="str">
        <f>IF(AND(Q320=1,Q321=1,D320=D321),1,"")</f>
        <v/>
      </c>
      <c r="S320" s="10" t="str">
        <f>IF(OR(F320="",F320=" "),"",1)</f>
        <v/>
      </c>
      <c r="T320" s="10" t="str">
        <f>IF(AND(S320=1,S321=1,E320=E321),1,"")</f>
        <v/>
      </c>
      <c r="U320" s="2" t="str">
        <f>IF(SUM(O320:S320)&gt;0,1,"")</f>
        <v/>
      </c>
      <c r="V320" s="2" t="str">
        <f>IF(AND(O320=1,Q320=1),1,"")</f>
        <v/>
      </c>
      <c r="W320" s="10"/>
      <c r="X320" s="2"/>
      <c r="Y320" s="2"/>
      <c r="AC320" s="9"/>
      <c r="AD320" s="9"/>
      <c r="AE320" s="9"/>
      <c r="AF320" s="9"/>
      <c r="AG320" s="9"/>
      <c r="AH320" s="9"/>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row>
    <row r="321" spans="1:101" s="1" customFormat="1" x14ac:dyDescent="0.25">
      <c r="A321" s="1">
        <v>1359</v>
      </c>
      <c r="C321" s="2"/>
      <c r="D321" s="28">
        <v>662011</v>
      </c>
      <c r="E321" s="28"/>
      <c r="F321" s="28"/>
      <c r="G321" s="28"/>
      <c r="H321" s="28"/>
      <c r="I321" s="28"/>
      <c r="J321" s="28"/>
      <c r="K321" s="1" t="s">
        <v>883</v>
      </c>
      <c r="L321" s="25" t="s">
        <v>761</v>
      </c>
      <c r="M321" s="25" t="s">
        <v>762</v>
      </c>
      <c r="N321" s="1" t="s">
        <v>884</v>
      </c>
      <c r="O321" s="10" t="str">
        <f>IF(OR(C321="",C321=" "),"",1)</f>
        <v/>
      </c>
      <c r="P321" s="10" t="str">
        <f>IF(AND(O321=1,O322=1,C321=C322),1,"")</f>
        <v/>
      </c>
      <c r="Q321" s="10">
        <f>IF(OR(D321="",D321=" "),"",1)</f>
        <v>1</v>
      </c>
      <c r="R321" s="10" t="str">
        <f>IF(AND(Q321=1,Q322=1,D321=D322),1,"")</f>
        <v/>
      </c>
      <c r="S321" s="10" t="str">
        <f>IF(OR(F321="",F321=" "),"",1)</f>
        <v/>
      </c>
      <c r="T321" s="10" t="str">
        <f>IF(AND(S321=1,S322=1,E321=E322),1,"")</f>
        <v/>
      </c>
      <c r="U321" s="2">
        <f>IF(SUM(O321:S321)&gt;0,1,"")</f>
        <v>1</v>
      </c>
      <c r="V321" s="2" t="str">
        <f>IF(AND(O321=1,Q321=1),1,"")</f>
        <v/>
      </c>
      <c r="W321" s="10"/>
      <c r="X321" s="10"/>
      <c r="Y321" s="10"/>
      <c r="Z321" s="10"/>
      <c r="AA321" s="10"/>
      <c r="AB321" s="2"/>
      <c r="AC321" s="2"/>
      <c r="AD321" s="10"/>
      <c r="AE321" s="2"/>
      <c r="AF321" s="2"/>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row>
    <row r="322" spans="1:101" s="1" customFormat="1" x14ac:dyDescent="0.25">
      <c r="A322" s="1">
        <v>1359</v>
      </c>
      <c r="C322" s="2"/>
      <c r="D322" s="28">
        <v>662013</v>
      </c>
      <c r="E322" s="28"/>
      <c r="F322" s="28"/>
      <c r="G322" s="28"/>
      <c r="H322" s="28"/>
      <c r="I322" s="28"/>
      <c r="J322" s="28"/>
      <c r="K322" s="1" t="s">
        <v>885</v>
      </c>
      <c r="L322" s="3" t="s">
        <v>886</v>
      </c>
      <c r="M322" s="3" t="s">
        <v>887</v>
      </c>
      <c r="N322" s="1" t="s">
        <v>888</v>
      </c>
      <c r="O322" s="10" t="str">
        <f>IF(OR(C322="",C322=" "),"",1)</f>
        <v/>
      </c>
      <c r="P322" s="10" t="str">
        <f>IF(AND(O322=1,O323=1,C322=C323),1,"")</f>
        <v/>
      </c>
      <c r="Q322" s="10">
        <f>IF(OR(D322="",D322=" "),"",1)</f>
        <v>1</v>
      </c>
      <c r="R322" s="10" t="str">
        <f>IF(AND(Q322=1,Q323=1,D322=D323),1,"")</f>
        <v/>
      </c>
      <c r="S322" s="10" t="str">
        <f>IF(OR(F322="",F322=" "),"",1)</f>
        <v/>
      </c>
      <c r="T322" s="10" t="str">
        <f>IF(AND(S322=1,S323=1,E322=E323),1,"")</f>
        <v/>
      </c>
      <c r="U322" s="2">
        <f>IF(SUM(O322:S322)&gt;0,1,"")</f>
        <v>1</v>
      </c>
      <c r="V322" s="2" t="str">
        <f>IF(AND(O322=1,Q322=1),1,"")</f>
        <v/>
      </c>
      <c r="W322" s="10"/>
      <c r="X322" s="10"/>
      <c r="Y322" s="10"/>
      <c r="Z322" s="10"/>
      <c r="AA322" s="10"/>
      <c r="AB322" s="2"/>
      <c r="AC322" s="2"/>
      <c r="AD322" s="10"/>
      <c r="AE322" s="2"/>
      <c r="AF322" s="2"/>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row>
    <row r="323" spans="1:101" s="1" customFormat="1" x14ac:dyDescent="0.25">
      <c r="A323" s="5" t="s">
        <v>2</v>
      </c>
      <c r="B323" s="5"/>
      <c r="C323" s="5"/>
      <c r="D323" s="5"/>
      <c r="E323" s="5"/>
      <c r="F323" s="5"/>
      <c r="G323" s="5"/>
      <c r="H323" s="5"/>
      <c r="I323" s="5"/>
      <c r="J323" s="5"/>
      <c r="K323" s="5" t="s">
        <v>28</v>
      </c>
      <c r="L323" s="5" t="s">
        <v>9</v>
      </c>
      <c r="M323" s="5" t="s">
        <v>10</v>
      </c>
      <c r="N323" s="5" t="s">
        <v>11</v>
      </c>
      <c r="O323" s="10" t="str">
        <f>IF(OR(C323="",C323=" "),"",1)</f>
        <v/>
      </c>
      <c r="P323" s="10" t="str">
        <f>IF(AND(O323=1,O324=1,C323=C324),1,"")</f>
        <v/>
      </c>
      <c r="Q323" s="10" t="str">
        <f>IF(OR(D323="",D323=" "),"",1)</f>
        <v/>
      </c>
      <c r="R323" s="10" t="str">
        <f>IF(AND(Q323=1,Q324=1,D323=D324),1,"")</f>
        <v/>
      </c>
      <c r="S323" s="10" t="str">
        <f>IF(OR(F323="",F323=" "),"",1)</f>
        <v/>
      </c>
      <c r="T323" s="10" t="str">
        <f>IF(AND(S323=1,S324=1,E323=E324),1,"")</f>
        <v/>
      </c>
      <c r="U323" s="2" t="str">
        <f>IF(SUM(O323:S323)&gt;0,1,"")</f>
        <v/>
      </c>
      <c r="V323" s="2" t="str">
        <f>IF(AND(O323=1,Q323=1),1,"")</f>
        <v/>
      </c>
      <c r="W323" s="10"/>
      <c r="X323" s="2"/>
      <c r="Y323" s="2"/>
      <c r="AC323" s="9"/>
      <c r="AD323" s="9"/>
      <c r="AE323" s="9"/>
      <c r="AF323" s="9"/>
      <c r="AG323" s="9"/>
      <c r="AH323" s="9"/>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row>
    <row r="324" spans="1:101" s="1" customFormat="1" x14ac:dyDescent="0.25">
      <c r="A324" s="5" t="s">
        <v>2</v>
      </c>
      <c r="B324" s="5"/>
      <c r="C324" s="5"/>
      <c r="D324" s="5"/>
      <c r="E324" s="5"/>
      <c r="F324" s="5"/>
      <c r="G324" s="5"/>
      <c r="H324" s="5"/>
      <c r="I324" s="5"/>
      <c r="J324" s="5"/>
      <c r="K324" s="5" t="s">
        <v>29</v>
      </c>
      <c r="L324" s="5" t="s">
        <v>9</v>
      </c>
      <c r="M324" s="5" t="s">
        <v>10</v>
      </c>
      <c r="N324" s="5" t="s">
        <v>11</v>
      </c>
      <c r="O324" s="10" t="str">
        <f>IF(OR(C324="",C324=" "),"",1)</f>
        <v/>
      </c>
      <c r="P324" s="10" t="str">
        <f>IF(AND(O324=1,O325=1,C324=C325),1,"")</f>
        <v/>
      </c>
      <c r="Q324" s="10" t="str">
        <f>IF(OR(D324="",D324=" "),"",1)</f>
        <v/>
      </c>
      <c r="R324" s="10" t="str">
        <f>IF(AND(Q324=1,Q325=1,D324=D325),1,"")</f>
        <v/>
      </c>
      <c r="S324" s="10" t="str">
        <f>IF(OR(F324="",F324=" "),"",1)</f>
        <v/>
      </c>
      <c r="T324" s="10" t="str">
        <f>IF(AND(S324=1,S325=1,E324=E325),1,"")</f>
        <v/>
      </c>
      <c r="U324" s="2" t="str">
        <f>IF(SUM(O324:S324)&gt;0,1,"")</f>
        <v/>
      </c>
      <c r="V324" s="2" t="str">
        <f>IF(AND(O324=1,Q324=1),1,"")</f>
        <v/>
      </c>
      <c r="W324" s="10"/>
      <c r="X324" s="2"/>
      <c r="Y324" s="2"/>
      <c r="AC324" s="9"/>
      <c r="AD324" s="9"/>
      <c r="AE324" s="9"/>
      <c r="AF324" s="9"/>
      <c r="AG324" s="9"/>
      <c r="AH324" s="9"/>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row>
    <row r="325" spans="1:101" s="1" customFormat="1" x14ac:dyDescent="0.25">
      <c r="A325" s="1">
        <v>1340</v>
      </c>
      <c r="C325" s="30">
        <v>210652</v>
      </c>
      <c r="D325" s="28">
        <v>1043360</v>
      </c>
      <c r="E325" s="28"/>
      <c r="F325" s="28"/>
      <c r="G325" s="28"/>
      <c r="H325" s="28"/>
      <c r="I325" s="28"/>
      <c r="J325" s="28"/>
      <c r="K325" s="1" t="s">
        <v>1016</v>
      </c>
      <c r="L325" s="25" t="s">
        <v>256</v>
      </c>
      <c r="M325" s="25" t="s">
        <v>257</v>
      </c>
      <c r="N325" s="1" t="s">
        <v>1015</v>
      </c>
      <c r="O325" s="10">
        <f>IF(OR(C325="",C325=" "),"",1)</f>
        <v>1</v>
      </c>
      <c r="P325" s="10" t="str">
        <f>IF(AND(O325=1,O327=1,C325=C327),1,"")</f>
        <v/>
      </c>
      <c r="Q325" s="10">
        <f>IF(OR(D325="",D325=" "),"",1)</f>
        <v>1</v>
      </c>
      <c r="R325" s="10" t="str">
        <f>IF(AND(Q325=1,Q327=1,D325=D327),1,"")</f>
        <v/>
      </c>
      <c r="S325" s="10" t="str">
        <f>IF(OR(F325="",F325=" "),"",1)</f>
        <v/>
      </c>
      <c r="T325" s="10" t="str">
        <f>IF(AND(S325=1,S327=1,E325=E327),1,"")</f>
        <v/>
      </c>
      <c r="U325" s="2">
        <f>IF(SUM(O325:S325)&gt;0,1,"")</f>
        <v>1</v>
      </c>
      <c r="V325" s="2">
        <f>IF(AND(O325=1,Q325=1),1,"")</f>
        <v>1</v>
      </c>
      <c r="W325" s="10"/>
      <c r="X325" s="10"/>
      <c r="Y325" s="10"/>
      <c r="Z325" s="10"/>
      <c r="AA325" s="10"/>
      <c r="AB325" s="2"/>
      <c r="AC325" s="2"/>
      <c r="AD325" s="10"/>
      <c r="AE325" s="2"/>
      <c r="AF325" s="2"/>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row>
    <row r="326" spans="1:101" s="1" customFormat="1" x14ac:dyDescent="0.25">
      <c r="C326" s="30">
        <v>214213</v>
      </c>
      <c r="D326" s="28"/>
      <c r="E326" s="28"/>
      <c r="F326" s="28"/>
      <c r="G326" s="28"/>
      <c r="H326" s="28"/>
      <c r="I326" s="28"/>
      <c r="J326" s="28"/>
      <c r="K326" s="1" t="s">
        <v>889</v>
      </c>
      <c r="L326" s="1" t="s">
        <v>890</v>
      </c>
      <c r="M326" s="1" t="s">
        <v>890</v>
      </c>
      <c r="O326" s="10">
        <f>IF(OR(C326="",C326=" "),"",1)</f>
        <v>1</v>
      </c>
      <c r="P326" s="10" t="str">
        <f>IF(AND(O326=1,O327=1,C326=C327),1,"")</f>
        <v/>
      </c>
      <c r="Q326" s="10" t="str">
        <f>IF(OR(D326="",D326=" "),"",1)</f>
        <v/>
      </c>
      <c r="R326" s="10" t="str">
        <f>IF(AND(Q326=1,Q327=1,D326=D327),1,"")</f>
        <v/>
      </c>
      <c r="S326" s="10" t="str">
        <f>IF(OR(F326="",F326=" "),"",1)</f>
        <v/>
      </c>
      <c r="T326" s="10" t="str">
        <f>IF(AND(S326=1,S327=1,E326=E327),1,"")</f>
        <v/>
      </c>
      <c r="U326" s="2">
        <f>IF(SUM(O326:S326)&gt;0,1,"")</f>
        <v>1</v>
      </c>
      <c r="V326" s="2" t="str">
        <f>IF(AND(O326=1,Q326=1),1,"")</f>
        <v/>
      </c>
      <c r="W326" s="10"/>
      <c r="X326" s="10"/>
      <c r="Y326" s="10"/>
      <c r="Z326" s="10"/>
      <c r="AA326" s="10"/>
      <c r="AB326" s="2"/>
      <c r="AC326" s="2"/>
      <c r="AD326" s="10"/>
      <c r="AE326" s="2"/>
      <c r="AF326" s="2"/>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row>
    <row r="327" spans="1:101" s="1" customFormat="1" x14ac:dyDescent="0.25">
      <c r="C327" s="2">
        <v>214209</v>
      </c>
      <c r="D327" s="28"/>
      <c r="E327" s="28"/>
      <c r="F327" s="28"/>
      <c r="G327" s="28"/>
      <c r="H327" s="28"/>
      <c r="I327" s="28"/>
      <c r="J327" s="28"/>
      <c r="K327" s="1" t="s">
        <v>891</v>
      </c>
      <c r="L327" s="1" t="s">
        <v>892</v>
      </c>
      <c r="M327" s="1" t="s">
        <v>893</v>
      </c>
      <c r="O327" s="10">
        <f>IF(OR(C327="",C327=" "),"",1)</f>
        <v>1</v>
      </c>
      <c r="P327" s="10" t="str">
        <f>IF(AND(O327=1,O328=1,C327=C328),1,"")</f>
        <v/>
      </c>
      <c r="Q327" s="10" t="str">
        <f>IF(OR(D327="",D327=" "),"",1)</f>
        <v/>
      </c>
      <c r="R327" s="10" t="str">
        <f>IF(AND(Q327=1,Q328=1,D327=D328),1,"")</f>
        <v/>
      </c>
      <c r="S327" s="10" t="str">
        <f>IF(OR(F327="",F327=" "),"",1)</f>
        <v/>
      </c>
      <c r="T327" s="10" t="str">
        <f>IF(AND(S327=1,S328=1,E327=E328),1,"")</f>
        <v/>
      </c>
      <c r="U327" s="2">
        <f>IF(SUM(O327:S327)&gt;0,1,"")</f>
        <v>1</v>
      </c>
      <c r="V327" s="2" t="str">
        <f>IF(AND(O327=1,Q327=1),1,"")</f>
        <v/>
      </c>
      <c r="W327" s="10"/>
      <c r="X327" s="10"/>
      <c r="Y327" s="10"/>
      <c r="Z327" s="10"/>
      <c r="AA327" s="10"/>
      <c r="AB327" s="2"/>
      <c r="AC327" s="2"/>
      <c r="AD327" s="10"/>
      <c r="AE327" s="2"/>
      <c r="AF327" s="2"/>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row>
    <row r="328" spans="1:101" s="1" customFormat="1" x14ac:dyDescent="0.25">
      <c r="A328" s="1">
        <v>1214</v>
      </c>
      <c r="C328" s="30">
        <v>214210</v>
      </c>
      <c r="D328" s="28">
        <v>661757</v>
      </c>
      <c r="E328" s="28"/>
      <c r="F328" s="28"/>
      <c r="G328" s="28"/>
      <c r="H328" s="28"/>
      <c r="I328" s="28"/>
      <c r="J328" s="28"/>
      <c r="K328" s="1" t="s">
        <v>894</v>
      </c>
      <c r="L328" s="25" t="s">
        <v>895</v>
      </c>
      <c r="M328" s="25" t="s">
        <v>896</v>
      </c>
      <c r="N328" s="1" t="s">
        <v>1</v>
      </c>
      <c r="O328" s="10">
        <f>IF(OR(C328="",C328=" "),"",1)</f>
        <v>1</v>
      </c>
      <c r="P328" s="10" t="str">
        <f>IF(AND(O328=1,O329=1,C328=C329),1,"")</f>
        <v/>
      </c>
      <c r="Q328" s="10">
        <f>IF(OR(D328="",D328=" "),"",1)</f>
        <v>1</v>
      </c>
      <c r="R328" s="10" t="str">
        <f>IF(AND(Q328=1,Q329=1,D328=D329),1,"")</f>
        <v/>
      </c>
      <c r="S328" s="10" t="str">
        <f>IF(OR(F328="",F328=" "),"",1)</f>
        <v/>
      </c>
      <c r="T328" s="10" t="str">
        <f>IF(AND(S328=1,S329=1,E328=E329),1,"")</f>
        <v/>
      </c>
      <c r="U328" s="2">
        <f>IF(SUM(O328:S328)&gt;0,1,"")</f>
        <v>1</v>
      </c>
      <c r="V328" s="2">
        <f>IF(AND(O328=1,Q328=1),1,"")</f>
        <v>1</v>
      </c>
      <c r="W328" s="10"/>
      <c r="X328" s="10"/>
      <c r="Y328" s="10"/>
      <c r="Z328" s="10"/>
      <c r="AA328" s="10"/>
      <c r="AB328" s="2"/>
      <c r="AC328" s="2"/>
      <c r="AD328" s="10"/>
      <c r="AE328" s="2"/>
      <c r="AF328" s="2"/>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row>
    <row r="329" spans="1:101" s="1" customFormat="1" x14ac:dyDescent="0.25">
      <c r="A329" s="1">
        <v>1450</v>
      </c>
      <c r="C329" s="30">
        <v>214271</v>
      </c>
      <c r="D329" s="28">
        <v>662369</v>
      </c>
      <c r="E329" s="28"/>
      <c r="F329" s="28"/>
      <c r="G329" s="28"/>
      <c r="H329" s="28"/>
      <c r="I329" s="28"/>
      <c r="J329" s="28"/>
      <c r="K329" s="1" t="s">
        <v>897</v>
      </c>
      <c r="L329" s="25" t="s">
        <v>844</v>
      </c>
      <c r="M329" s="25" t="s">
        <v>845</v>
      </c>
      <c r="N329" s="1" t="s">
        <v>898</v>
      </c>
      <c r="O329" s="10">
        <f>IF(OR(C329="",C329=" "),"",1)</f>
        <v>1</v>
      </c>
      <c r="P329" s="10" t="str">
        <f>IF(AND(O329=1,O330=1,C329=C330),1,"")</f>
        <v/>
      </c>
      <c r="Q329" s="10">
        <f>IF(OR(D329="",D329=" "),"",1)</f>
        <v>1</v>
      </c>
      <c r="R329" s="10" t="str">
        <f>IF(AND(Q329=1,Q330=1,D329=D330),1,"")</f>
        <v/>
      </c>
      <c r="S329" s="10" t="str">
        <f>IF(OR(F329="",F329=" "),"",1)</f>
        <v/>
      </c>
      <c r="T329" s="10" t="str">
        <f>IF(AND(S329=1,S330=1,E329=E330),1,"")</f>
        <v/>
      </c>
      <c r="U329" s="2">
        <f>IF(SUM(O329:S329)&gt;0,1,"")</f>
        <v>1</v>
      </c>
      <c r="V329" s="2">
        <f>IF(AND(O329=1,Q329=1),1,"")</f>
        <v>1</v>
      </c>
      <c r="W329" s="10"/>
      <c r="X329" s="10"/>
      <c r="Y329" s="10"/>
      <c r="Z329" s="10"/>
      <c r="AA329" s="10"/>
      <c r="AB329" s="2"/>
      <c r="AC329" s="2"/>
      <c r="AD329" s="10"/>
      <c r="AE329" s="2"/>
      <c r="AF329" s="2"/>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row>
    <row r="330" spans="1:101" s="1" customFormat="1" x14ac:dyDescent="0.25">
      <c r="A330" s="1">
        <v>1449</v>
      </c>
      <c r="C330" s="30"/>
      <c r="D330" s="28">
        <v>662368</v>
      </c>
      <c r="E330" s="28"/>
      <c r="F330" s="28"/>
      <c r="G330" s="28"/>
      <c r="H330" s="28"/>
      <c r="I330" s="28"/>
      <c r="J330" s="28"/>
      <c r="K330" s="1" t="s">
        <v>899</v>
      </c>
      <c r="L330" s="2" t="s">
        <v>257</v>
      </c>
      <c r="M330" s="3" t="s">
        <v>900</v>
      </c>
      <c r="N330" s="1" t="s">
        <v>901</v>
      </c>
      <c r="O330" s="10" t="str">
        <f>IF(OR(C330="",C330=" "),"",1)</f>
        <v/>
      </c>
      <c r="P330" s="10" t="str">
        <f>IF(AND(O330=1,O331=1,C330=C331),1,"")</f>
        <v/>
      </c>
      <c r="Q330" s="10">
        <f>IF(OR(D330="",D330=" "),"",1)</f>
        <v>1</v>
      </c>
      <c r="R330" s="10" t="str">
        <f>IF(AND(Q330=1,Q331=1,D330=D331),1,"")</f>
        <v/>
      </c>
      <c r="S330" s="10" t="str">
        <f>IF(OR(F330="",F330=" "),"",1)</f>
        <v/>
      </c>
      <c r="T330" s="10" t="str">
        <f>IF(AND(S330=1,S331=1,E330=E331),1,"")</f>
        <v/>
      </c>
      <c r="U330" s="2">
        <f>IF(SUM(O330:S330)&gt;0,1,"")</f>
        <v>1</v>
      </c>
      <c r="V330" s="2" t="str">
        <f>IF(AND(O330=1,Q330=1),1,"")</f>
        <v/>
      </c>
      <c r="W330" s="10"/>
      <c r="X330" s="10"/>
      <c r="Y330" s="10"/>
      <c r="Z330" s="10"/>
      <c r="AA330" s="10"/>
      <c r="AB330" s="2"/>
      <c r="AC330" s="2"/>
      <c r="AD330" s="10"/>
      <c r="AE330" s="2"/>
      <c r="AF330" s="2"/>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row>
    <row r="331" spans="1:101" s="1" customFormat="1" x14ac:dyDescent="0.25">
      <c r="A331" s="5" t="s">
        <v>2</v>
      </c>
      <c r="B331" s="5"/>
      <c r="C331" s="5"/>
      <c r="D331" s="5"/>
      <c r="E331" s="5"/>
      <c r="F331" s="5"/>
      <c r="G331" s="5"/>
      <c r="H331" s="5"/>
      <c r="I331" s="5"/>
      <c r="J331" s="5"/>
      <c r="K331" s="5" t="s">
        <v>30</v>
      </c>
      <c r="L331" s="5" t="s">
        <v>9</v>
      </c>
      <c r="M331" s="5" t="s">
        <v>10</v>
      </c>
      <c r="N331" s="5" t="s">
        <v>11</v>
      </c>
      <c r="O331" s="10" t="str">
        <f>IF(OR(C331="",C331=" "),"",1)</f>
        <v/>
      </c>
      <c r="P331" s="10" t="str">
        <f>IF(AND(O331=1,O332=1,C331=C332),1,"")</f>
        <v/>
      </c>
      <c r="Q331" s="10" t="str">
        <f>IF(OR(D331="",D331=" "),"",1)</f>
        <v/>
      </c>
      <c r="R331" s="10" t="str">
        <f>IF(AND(Q331=1,Q332=1,D331=D332),1,"")</f>
        <v/>
      </c>
      <c r="S331" s="10" t="str">
        <f>IF(OR(F331="",F331=" "),"",1)</f>
        <v/>
      </c>
      <c r="T331" s="10" t="str">
        <f>IF(AND(S331=1,S332=1,E331=E332),1,"")</f>
        <v/>
      </c>
      <c r="U331" s="2" t="str">
        <f>IF(SUM(O331:S331)&gt;0,1,"")</f>
        <v/>
      </c>
      <c r="V331" s="2" t="str">
        <f>IF(AND(O331=1,Q331=1),1,"")</f>
        <v/>
      </c>
      <c r="W331" s="10"/>
      <c r="X331" s="2"/>
      <c r="Y331" s="2"/>
      <c r="AC331" s="9"/>
      <c r="AD331" s="9"/>
      <c r="AE331" s="9"/>
      <c r="AF331" s="9"/>
      <c r="AG331" s="9"/>
      <c r="AH331" s="9"/>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row>
    <row r="332" spans="1:101" s="1" customFormat="1" x14ac:dyDescent="0.25">
      <c r="A332" s="1">
        <v>1267</v>
      </c>
      <c r="C332" s="30">
        <v>211978</v>
      </c>
      <c r="D332" s="28">
        <v>661804</v>
      </c>
      <c r="E332" s="28"/>
      <c r="F332" s="28"/>
      <c r="G332" s="28"/>
      <c r="H332" s="28"/>
      <c r="I332" s="28"/>
      <c r="J332" s="28"/>
      <c r="K332" s="1" t="s">
        <v>902</v>
      </c>
      <c r="L332" s="25" t="s">
        <v>688</v>
      </c>
      <c r="M332" s="25" t="s">
        <v>345</v>
      </c>
      <c r="N332" s="1" t="s">
        <v>903</v>
      </c>
      <c r="O332" s="10">
        <f>IF(OR(C332="",C332=" "),"",1)</f>
        <v>1</v>
      </c>
      <c r="P332" s="10" t="str">
        <f>IF(AND(O332=1,O333=1,C332=C333),1,"")</f>
        <v/>
      </c>
      <c r="Q332" s="10">
        <f>IF(OR(D332="",D332=" "),"",1)</f>
        <v>1</v>
      </c>
      <c r="R332" s="10" t="str">
        <f>IF(AND(Q332=1,Q333=1,D332=D333),1,"")</f>
        <v/>
      </c>
      <c r="S332" s="10" t="str">
        <f>IF(OR(F332="",F332=" "),"",1)</f>
        <v/>
      </c>
      <c r="T332" s="10" t="str">
        <f>IF(AND(S332=1,S333=1,E332=E333),1,"")</f>
        <v/>
      </c>
      <c r="U332" s="2">
        <f>IF(SUM(O332:S332)&gt;0,1,"")</f>
        <v>1</v>
      </c>
      <c r="V332" s="2">
        <f>IF(AND(O332=1,Q332=1),1,"")</f>
        <v>1</v>
      </c>
      <c r="W332" s="10"/>
      <c r="X332" s="10"/>
      <c r="Y332" s="10"/>
      <c r="Z332" s="10"/>
      <c r="AA332" s="10"/>
      <c r="AB332" s="2"/>
      <c r="AC332" s="2"/>
      <c r="AD332" s="10"/>
      <c r="AE332" s="2"/>
      <c r="AF332" s="2"/>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row>
    <row r="333" spans="1:101" s="1" customFormat="1" x14ac:dyDescent="0.25">
      <c r="A333" s="1">
        <v>1327</v>
      </c>
      <c r="C333" s="2">
        <v>214360</v>
      </c>
      <c r="D333" s="28">
        <v>661913</v>
      </c>
      <c r="E333" s="28"/>
      <c r="F333" s="28"/>
      <c r="G333" s="28"/>
      <c r="H333" s="28"/>
      <c r="I333" s="28"/>
      <c r="J333" s="28"/>
      <c r="K333" s="1" t="s">
        <v>904</v>
      </c>
      <c r="L333" s="25" t="s">
        <v>905</v>
      </c>
      <c r="M333" s="25" t="s">
        <v>81</v>
      </c>
      <c r="N333" s="1" t="s">
        <v>1</v>
      </c>
      <c r="O333" s="10">
        <f>IF(OR(C333="",C333=" "),"",1)</f>
        <v>1</v>
      </c>
      <c r="P333" s="10" t="str">
        <f>IF(AND(O333=1,O334=1,C333=C334),1,"")</f>
        <v/>
      </c>
      <c r="Q333" s="10">
        <f>IF(OR(D333="",D333=" "),"",1)</f>
        <v>1</v>
      </c>
      <c r="R333" s="10" t="str">
        <f>IF(AND(Q333=1,Q334=1,D333=D334),1,"")</f>
        <v/>
      </c>
      <c r="S333" s="10" t="str">
        <f>IF(OR(F333="",F333=" "),"",1)</f>
        <v/>
      </c>
      <c r="T333" s="10" t="str">
        <f>IF(AND(S333=1,S334=1,E333=E334),1,"")</f>
        <v/>
      </c>
      <c r="U333" s="2">
        <f>IF(SUM(O333:S333)&gt;0,1,"")</f>
        <v>1</v>
      </c>
      <c r="V333" s="2">
        <f>IF(AND(O333=1,Q333=1),1,"")</f>
        <v>1</v>
      </c>
      <c r="W333" s="10"/>
      <c r="X333" s="10"/>
      <c r="Y333" s="10"/>
      <c r="Z333" s="10"/>
      <c r="AA333" s="10"/>
      <c r="AB333" s="2"/>
      <c r="AC333" s="2"/>
      <c r="AD333" s="10"/>
      <c r="AE333" s="2"/>
      <c r="AF333" s="2"/>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row>
    <row r="334" spans="1:101" s="1" customFormat="1" x14ac:dyDescent="0.25">
      <c r="A334" s="1">
        <v>1327</v>
      </c>
      <c r="C334" s="2">
        <v>214359</v>
      </c>
      <c r="D334" s="28">
        <v>661912</v>
      </c>
      <c r="E334" s="28"/>
      <c r="F334" s="28"/>
      <c r="G334" s="28"/>
      <c r="H334" s="28"/>
      <c r="I334" s="28"/>
      <c r="J334" s="28"/>
      <c r="K334" s="1" t="s">
        <v>906</v>
      </c>
      <c r="L334" s="25" t="s">
        <v>907</v>
      </c>
      <c r="M334" s="25" t="s">
        <v>908</v>
      </c>
      <c r="N334" s="1" t="s">
        <v>1</v>
      </c>
      <c r="O334" s="10">
        <f>IF(OR(C334="",C334=" "),"",1)</f>
        <v>1</v>
      </c>
      <c r="P334" s="10" t="str">
        <f>IF(AND(O334=1,O335=1,C334=C335),1,"")</f>
        <v/>
      </c>
      <c r="Q334" s="10">
        <f>IF(OR(D334="",D334=" "),"",1)</f>
        <v>1</v>
      </c>
      <c r="R334" s="10" t="str">
        <f>IF(AND(Q334=1,Q335=1,D334=D335),1,"")</f>
        <v/>
      </c>
      <c r="S334" s="10" t="str">
        <f>IF(OR(F334="",F334=" "),"",1)</f>
        <v/>
      </c>
      <c r="T334" s="10" t="str">
        <f>IF(AND(S334=1,S335=1,E334=E335),1,"")</f>
        <v/>
      </c>
      <c r="U334" s="2">
        <f>IF(SUM(O334:S334)&gt;0,1,"")</f>
        <v>1</v>
      </c>
      <c r="V334" s="2">
        <f>IF(AND(O334=1,Q334=1),1,"")</f>
        <v>1</v>
      </c>
      <c r="W334" s="10"/>
      <c r="X334" s="10"/>
      <c r="Y334" s="10"/>
      <c r="Z334" s="10"/>
      <c r="AA334" s="10"/>
      <c r="AB334" s="2"/>
      <c r="AC334" s="2"/>
      <c r="AD334" s="10"/>
      <c r="AE334" s="2"/>
      <c r="AF334" s="2"/>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row>
    <row r="335" spans="1:101" s="1" customFormat="1" x14ac:dyDescent="0.25">
      <c r="A335" s="1">
        <v>1364</v>
      </c>
      <c r="C335" s="2"/>
      <c r="D335" s="28">
        <v>662021</v>
      </c>
      <c r="E335" s="28"/>
      <c r="F335" s="28"/>
      <c r="G335" s="28"/>
      <c r="H335" s="28"/>
      <c r="I335" s="28"/>
      <c r="J335" s="28"/>
      <c r="K335" s="1" t="s">
        <v>909</v>
      </c>
      <c r="L335" s="2" t="s">
        <v>585</v>
      </c>
      <c r="M335" s="3" t="s">
        <v>586</v>
      </c>
      <c r="N335" s="1" t="s">
        <v>910</v>
      </c>
      <c r="O335" s="10" t="str">
        <f>IF(OR(C335="",C335=" "),"",1)</f>
        <v/>
      </c>
      <c r="P335" s="10" t="str">
        <f>IF(AND(O335=1,O336=1,C335=C336),1,"")</f>
        <v/>
      </c>
      <c r="Q335" s="10">
        <f>IF(OR(D335="",D335=" "),"",1)</f>
        <v>1</v>
      </c>
      <c r="R335" s="10" t="str">
        <f>IF(AND(Q335=1,Q336=1,D335=D336),1,"")</f>
        <v/>
      </c>
      <c r="S335" s="10" t="str">
        <f>IF(OR(F335="",F335=" "),"",1)</f>
        <v/>
      </c>
      <c r="T335" s="10" t="str">
        <f>IF(AND(S335=1,S336=1,E335=E336),1,"")</f>
        <v/>
      </c>
      <c r="U335" s="2">
        <f>IF(SUM(O335:S335)&gt;0,1,"")</f>
        <v>1</v>
      </c>
      <c r="V335" s="2" t="str">
        <f>IF(AND(O335=1,Q335=1),1,"")</f>
        <v/>
      </c>
      <c r="W335" s="10"/>
      <c r="X335" s="10"/>
      <c r="Y335" s="10"/>
      <c r="Z335" s="10"/>
      <c r="AA335" s="10"/>
      <c r="AB335" s="2"/>
      <c r="AC335" s="2"/>
      <c r="AD335" s="10"/>
      <c r="AE335" s="2"/>
      <c r="AF335" s="2"/>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row>
    <row r="336" spans="1:101" s="1" customFormat="1" x14ac:dyDescent="0.25">
      <c r="A336" s="1">
        <v>1293</v>
      </c>
      <c r="C336" s="2"/>
      <c r="D336" s="28">
        <v>661878</v>
      </c>
      <c r="E336" s="28"/>
      <c r="F336" s="28"/>
      <c r="G336" s="28"/>
      <c r="H336" s="28"/>
      <c r="I336" s="28"/>
      <c r="J336" s="28"/>
      <c r="K336" s="1" t="s">
        <v>911</v>
      </c>
      <c r="L336" s="25" t="s">
        <v>912</v>
      </c>
      <c r="M336" s="25" t="s">
        <v>115</v>
      </c>
      <c r="N336" s="1" t="s">
        <v>1</v>
      </c>
      <c r="O336" s="10" t="str">
        <f>IF(OR(C336="",C336=" "),"",1)</f>
        <v/>
      </c>
      <c r="P336" s="10" t="str">
        <f>IF(AND(O336=1,O337=1,C336=C337),1,"")</f>
        <v/>
      </c>
      <c r="Q336" s="10">
        <f>IF(OR(D336="",D336=" "),"",1)</f>
        <v>1</v>
      </c>
      <c r="R336" s="10" t="str">
        <f>IF(AND(Q336=1,Q337=1,D336=D337),1,"")</f>
        <v/>
      </c>
      <c r="S336" s="10" t="str">
        <f>IF(OR(F336="",F336=" "),"",1)</f>
        <v/>
      </c>
      <c r="T336" s="10" t="str">
        <f>IF(AND(S336=1,S337=1,E336=E337),1,"")</f>
        <v/>
      </c>
      <c r="U336" s="2">
        <f>IF(SUM(O336:S336)&gt;0,1,"")</f>
        <v>1</v>
      </c>
      <c r="V336" s="2" t="str">
        <f>IF(AND(O336=1,Q336=1),1,"")</f>
        <v/>
      </c>
      <c r="W336" s="10"/>
      <c r="X336" s="10"/>
      <c r="Y336" s="10"/>
      <c r="Z336" s="10"/>
      <c r="AA336" s="10"/>
      <c r="AB336" s="2"/>
      <c r="AC336" s="2"/>
      <c r="AD336" s="10"/>
      <c r="AE336" s="2"/>
      <c r="AF336" s="2"/>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row>
    <row r="337" spans="1:101" s="1" customFormat="1" x14ac:dyDescent="0.25">
      <c r="C337" s="2">
        <v>215006</v>
      </c>
      <c r="D337" s="28"/>
      <c r="E337" s="28"/>
      <c r="F337" s="28"/>
      <c r="G337" s="28"/>
      <c r="H337" s="28"/>
      <c r="I337" s="28"/>
      <c r="J337" s="28"/>
      <c r="K337" s="1" t="s">
        <v>913</v>
      </c>
      <c r="L337" s="1" t="s">
        <v>914</v>
      </c>
      <c r="M337" s="1" t="s">
        <v>915</v>
      </c>
      <c r="O337" s="10">
        <f>IF(OR(C337="",C337=" "),"",1)</f>
        <v>1</v>
      </c>
      <c r="P337" s="10" t="str">
        <f>IF(AND(O337=1,O338=1,C337=C338),1,"")</f>
        <v/>
      </c>
      <c r="Q337" s="10" t="str">
        <f>IF(OR(D337="",D337=" "),"",1)</f>
        <v/>
      </c>
      <c r="R337" s="10" t="str">
        <f>IF(AND(Q337=1,Q338=1,D337=D338),1,"")</f>
        <v/>
      </c>
      <c r="S337" s="10" t="str">
        <f>IF(OR(F337="",F337=" "),"",1)</f>
        <v/>
      </c>
      <c r="T337" s="10" t="str">
        <f>IF(AND(S337=1,S338=1,E337=E338),1,"")</f>
        <v/>
      </c>
      <c r="U337" s="2">
        <f>IF(SUM(O337:S337)&gt;0,1,"")</f>
        <v>1</v>
      </c>
      <c r="V337" s="2" t="str">
        <f>IF(AND(O337=1,Q337=1),1,"")</f>
        <v/>
      </c>
      <c r="W337" s="10"/>
      <c r="X337" s="10"/>
      <c r="Y337" s="10"/>
      <c r="Z337" s="10"/>
      <c r="AA337" s="10"/>
      <c r="AB337" s="2"/>
      <c r="AC337" s="2"/>
      <c r="AD337" s="10"/>
      <c r="AE337" s="2"/>
      <c r="AF337" s="2"/>
    </row>
    <row r="338" spans="1:101" s="1" customFormat="1" x14ac:dyDescent="0.25">
      <c r="C338" s="30">
        <v>215007</v>
      </c>
      <c r="D338" s="28"/>
      <c r="E338" s="28"/>
      <c r="F338" s="28"/>
      <c r="G338" s="28"/>
      <c r="H338" s="28"/>
      <c r="I338" s="28"/>
      <c r="J338" s="28"/>
      <c r="K338" s="1" t="s">
        <v>916</v>
      </c>
      <c r="L338" s="1" t="s">
        <v>914</v>
      </c>
      <c r="M338" s="1" t="s">
        <v>915</v>
      </c>
      <c r="O338" s="10">
        <f>IF(OR(C338="",C338=" "),"",1)</f>
        <v>1</v>
      </c>
      <c r="P338" s="10" t="str">
        <f>IF(AND(O338=1,O339=1,C338=C339),1,"")</f>
        <v/>
      </c>
      <c r="Q338" s="10" t="str">
        <f>IF(OR(D338="",D338=" "),"",1)</f>
        <v/>
      </c>
      <c r="R338" s="10" t="str">
        <f>IF(AND(Q338=1,Q339=1,D338=D339),1,"")</f>
        <v/>
      </c>
      <c r="S338" s="10" t="str">
        <f>IF(OR(F338="",F338=" "),"",1)</f>
        <v/>
      </c>
      <c r="T338" s="10" t="str">
        <f>IF(AND(S338=1,S339=1,E338=E339),1,"")</f>
        <v/>
      </c>
      <c r="U338" s="2">
        <f>IF(SUM(O338:S338)&gt;0,1,"")</f>
        <v>1</v>
      </c>
      <c r="V338" s="2" t="str">
        <f>IF(AND(O338=1,Q338=1),1,"")</f>
        <v/>
      </c>
      <c r="W338" s="10"/>
      <c r="X338" s="10"/>
      <c r="Y338" s="10"/>
      <c r="Z338" s="10"/>
      <c r="AA338" s="10"/>
      <c r="AB338" s="2"/>
      <c r="AC338" s="2"/>
      <c r="AD338" s="10"/>
      <c r="AE338" s="2"/>
      <c r="AF338" s="2"/>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row>
    <row r="339" spans="1:101" s="1" customFormat="1" x14ac:dyDescent="0.25">
      <c r="A339" s="1">
        <v>1394</v>
      </c>
      <c r="C339" s="30">
        <v>215317</v>
      </c>
      <c r="D339" s="28">
        <v>662061</v>
      </c>
      <c r="E339" s="28"/>
      <c r="F339" s="28"/>
      <c r="G339" s="28"/>
      <c r="H339" s="28"/>
      <c r="I339" s="28"/>
      <c r="J339" s="28"/>
      <c r="K339" s="1" t="s">
        <v>917</v>
      </c>
      <c r="L339" s="25" t="s">
        <v>918</v>
      </c>
      <c r="M339" s="25" t="s">
        <v>919</v>
      </c>
      <c r="N339" s="1" t="s">
        <v>920</v>
      </c>
      <c r="O339" s="10">
        <f>IF(OR(C339="",C339=" "),"",1)</f>
        <v>1</v>
      </c>
      <c r="P339" s="10" t="str">
        <f>IF(AND(O339=1,O340=1,C339=C340),1,"")</f>
        <v/>
      </c>
      <c r="Q339" s="10">
        <f>IF(OR(D339="",D339=" "),"",1)</f>
        <v>1</v>
      </c>
      <c r="R339" s="10" t="str">
        <f>IF(AND(Q339=1,Q340=1,D339=D340),1,"")</f>
        <v/>
      </c>
      <c r="S339" s="10" t="str">
        <f>IF(OR(F339="",F339=" "),"",1)</f>
        <v/>
      </c>
      <c r="T339" s="10" t="str">
        <f>IF(AND(S339=1,S340=1,E339=E340),1,"")</f>
        <v/>
      </c>
      <c r="U339" s="2">
        <f>IF(SUM(O339:S339)&gt;0,1,"")</f>
        <v>1</v>
      </c>
      <c r="V339" s="2">
        <f>IF(AND(O339=1,Q339=1),1,"")</f>
        <v>1</v>
      </c>
      <c r="W339" s="10"/>
      <c r="X339" s="10"/>
      <c r="Y339" s="10"/>
      <c r="Z339" s="10"/>
      <c r="AA339" s="10"/>
      <c r="AB339" s="2"/>
      <c r="AC339" s="2"/>
      <c r="AD339" s="10"/>
      <c r="AE339" s="2"/>
      <c r="AF339" s="2"/>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row>
    <row r="340" spans="1:101" s="1" customFormat="1" x14ac:dyDescent="0.25">
      <c r="A340" s="1">
        <v>1392</v>
      </c>
      <c r="C340" s="2"/>
      <c r="D340" s="28">
        <v>662545</v>
      </c>
      <c r="E340" s="28"/>
      <c r="F340" s="28"/>
      <c r="G340" s="28"/>
      <c r="H340" s="28"/>
      <c r="I340" s="28"/>
      <c r="J340" s="28"/>
      <c r="K340" s="1" t="s">
        <v>921</v>
      </c>
      <c r="L340" s="25" t="s">
        <v>922</v>
      </c>
      <c r="M340" s="25" t="s">
        <v>923</v>
      </c>
      <c r="N340" s="1" t="s">
        <v>924</v>
      </c>
      <c r="O340" s="10" t="str">
        <f>IF(OR(C340="",C340=" "),"",1)</f>
        <v/>
      </c>
      <c r="P340" s="10" t="str">
        <f>IF(AND(O340=1,O341=1,C340=C341),1,"")</f>
        <v/>
      </c>
      <c r="Q340" s="10">
        <f>IF(OR(D340="",D340=" "),"",1)</f>
        <v>1</v>
      </c>
      <c r="R340" s="10" t="str">
        <f>IF(AND(Q340=1,Q341=1,D340=D341),1,"")</f>
        <v/>
      </c>
      <c r="S340" s="10" t="str">
        <f>IF(OR(F340="",F340=" "),"",1)</f>
        <v/>
      </c>
      <c r="T340" s="10" t="str">
        <f>IF(AND(S340=1,S341=1,E340=E341),1,"")</f>
        <v/>
      </c>
      <c r="U340" s="2">
        <f>IF(SUM(O340:S340)&gt;0,1,"")</f>
        <v>1</v>
      </c>
      <c r="V340" s="2" t="str">
        <f>IF(AND(O340=1,Q340=1),1,"")</f>
        <v/>
      </c>
      <c r="W340" s="10"/>
      <c r="X340" s="10"/>
      <c r="Y340" s="10"/>
      <c r="Z340" s="10"/>
      <c r="AA340" s="10"/>
      <c r="AB340" s="2"/>
      <c r="AC340" s="2"/>
      <c r="AD340" s="10"/>
      <c r="AE340" s="2"/>
      <c r="AF340" s="2"/>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row>
    <row r="341" spans="1:101" s="1" customFormat="1" x14ac:dyDescent="0.25">
      <c r="A341" s="1">
        <v>1393</v>
      </c>
      <c r="C341" s="2">
        <v>215320</v>
      </c>
      <c r="D341" s="28">
        <v>662060</v>
      </c>
      <c r="E341" s="28"/>
      <c r="F341" s="28"/>
      <c r="G341" s="28"/>
      <c r="H341" s="28"/>
      <c r="I341" s="28"/>
      <c r="J341" s="28"/>
      <c r="K341" s="1" t="s">
        <v>925</v>
      </c>
      <c r="L341" s="25" t="s">
        <v>926</v>
      </c>
      <c r="M341" s="25" t="s">
        <v>927</v>
      </c>
      <c r="N341" s="1" t="s">
        <v>928</v>
      </c>
      <c r="O341" s="10">
        <f>IF(OR(C341="",C341=" "),"",1)</f>
        <v>1</v>
      </c>
      <c r="P341" s="10" t="str">
        <f>IF(AND(O341=1,O342=1,C341=C342),1,"")</f>
        <v/>
      </c>
      <c r="Q341" s="10">
        <f>IF(OR(D341="",D341=" "),"",1)</f>
        <v>1</v>
      </c>
      <c r="R341" s="10" t="str">
        <f>IF(AND(Q341=1,Q342=1,D341=D342),1,"")</f>
        <v/>
      </c>
      <c r="S341" s="10" t="str">
        <f>IF(OR(F341="",F341=" "),"",1)</f>
        <v/>
      </c>
      <c r="T341" s="10" t="str">
        <f>IF(AND(S341=1,S342=1,E341=E342),1,"")</f>
        <v/>
      </c>
      <c r="U341" s="2">
        <f>IF(SUM(O341:S341)&gt;0,1,"")</f>
        <v>1</v>
      </c>
      <c r="V341" s="2">
        <f>IF(AND(O341=1,Q341=1),1,"")</f>
        <v>1</v>
      </c>
      <c r="W341" s="10"/>
      <c r="X341" s="10"/>
      <c r="Y341" s="10"/>
      <c r="Z341" s="10"/>
      <c r="AA341" s="10"/>
      <c r="AB341" s="2"/>
      <c r="AC341" s="2"/>
      <c r="AD341" s="10"/>
      <c r="AE341" s="2"/>
      <c r="AF341" s="2"/>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row>
    <row r="342" spans="1:101" s="1" customFormat="1" x14ac:dyDescent="0.25">
      <c r="A342" s="1">
        <v>1395</v>
      </c>
      <c r="C342" s="2"/>
      <c r="D342" s="28">
        <v>662062</v>
      </c>
      <c r="E342" s="28"/>
      <c r="F342" s="28"/>
      <c r="G342" s="28"/>
      <c r="H342" s="28"/>
      <c r="I342" s="28"/>
      <c r="J342" s="28"/>
      <c r="K342" s="1" t="s">
        <v>929</v>
      </c>
      <c r="L342" s="25" t="s">
        <v>930</v>
      </c>
      <c r="M342" s="25" t="s">
        <v>931</v>
      </c>
      <c r="N342" s="1" t="s">
        <v>932</v>
      </c>
      <c r="O342" s="10" t="str">
        <f>IF(OR(C342="",C342=" "),"",1)</f>
        <v/>
      </c>
      <c r="P342" s="10" t="str">
        <f>IF(AND(O342=1,O343=1,C342=C343),1,"")</f>
        <v/>
      </c>
      <c r="Q342" s="10">
        <f>IF(OR(D342="",D342=" "),"",1)</f>
        <v>1</v>
      </c>
      <c r="R342" s="10" t="str">
        <f>IF(AND(Q342=1,Q343=1,D342=D343),1,"")</f>
        <v/>
      </c>
      <c r="S342" s="10" t="str">
        <f>IF(OR(F342="",F342=" "),"",1)</f>
        <v/>
      </c>
      <c r="T342" s="10" t="str">
        <f>IF(AND(S342=1,S343=1,E342=E343),1,"")</f>
        <v/>
      </c>
      <c r="U342" s="2">
        <f>IF(SUM(O342:S342)&gt;0,1,"")</f>
        <v>1</v>
      </c>
      <c r="V342" s="2" t="str">
        <f>IF(AND(O342=1,Q342=1),1,"")</f>
        <v/>
      </c>
      <c r="W342" s="10"/>
      <c r="X342" s="10"/>
      <c r="Y342" s="10"/>
      <c r="Z342" s="10"/>
      <c r="AA342" s="10"/>
      <c r="AB342" s="2"/>
      <c r="AC342" s="2"/>
      <c r="AD342" s="10"/>
      <c r="AE342" s="2"/>
      <c r="AF342" s="2"/>
    </row>
    <row r="343" spans="1:101" s="1" customFormat="1" x14ac:dyDescent="0.25">
      <c r="A343" s="1">
        <v>1419</v>
      </c>
      <c r="C343" s="30"/>
      <c r="D343" s="28">
        <v>662168</v>
      </c>
      <c r="E343" s="28"/>
      <c r="F343" s="28"/>
      <c r="G343" s="28"/>
      <c r="H343" s="28"/>
      <c r="I343" s="28"/>
      <c r="J343" s="28"/>
      <c r="K343" s="1" t="s">
        <v>933</v>
      </c>
      <c r="L343" s="25" t="s">
        <v>66</v>
      </c>
      <c r="M343" s="25" t="s">
        <v>64</v>
      </c>
      <c r="N343" s="1" t="s">
        <v>1</v>
      </c>
      <c r="O343" s="10" t="str">
        <f>IF(OR(C343="",C343=" "),"",1)</f>
        <v/>
      </c>
      <c r="P343" s="10" t="str">
        <f>IF(AND(O343=1,O344=1,C343=C344),1,"")</f>
        <v/>
      </c>
      <c r="Q343" s="10">
        <f>IF(OR(D343="",D343=" "),"",1)</f>
        <v>1</v>
      </c>
      <c r="R343" s="10" t="str">
        <f>IF(AND(Q343=1,Q344=1,D343=D344),1,"")</f>
        <v/>
      </c>
      <c r="S343" s="10" t="str">
        <f>IF(OR(F343="",F343=" "),"",1)</f>
        <v/>
      </c>
      <c r="T343" s="10" t="str">
        <f>IF(AND(S343=1,S344=1,E343=E344),1,"")</f>
        <v/>
      </c>
      <c r="U343" s="2">
        <f>IF(SUM(O343:S343)&gt;0,1,"")</f>
        <v>1</v>
      </c>
      <c r="V343" s="2" t="str">
        <f>IF(AND(O343=1,Q343=1),1,"")</f>
        <v/>
      </c>
      <c r="W343" s="10"/>
      <c r="X343" s="10"/>
      <c r="Y343" s="10"/>
      <c r="Z343" s="10"/>
      <c r="AA343" s="10"/>
      <c r="AB343" s="2"/>
      <c r="AC343" s="2"/>
      <c r="AD343" s="10"/>
      <c r="AE343" s="2"/>
      <c r="AF343" s="2"/>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row>
    <row r="344" spans="1:101" s="1" customFormat="1" x14ac:dyDescent="0.25">
      <c r="A344" s="1">
        <v>1419</v>
      </c>
      <c r="C344" s="30"/>
      <c r="D344" s="28">
        <v>662169</v>
      </c>
      <c r="E344" s="28"/>
      <c r="F344" s="28"/>
      <c r="G344" s="28"/>
      <c r="H344" s="28"/>
      <c r="I344" s="28"/>
      <c r="J344" s="28"/>
      <c r="K344" s="1" t="s">
        <v>934</v>
      </c>
      <c r="L344" s="25" t="s">
        <v>105</v>
      </c>
      <c r="M344" s="25" t="s">
        <v>251</v>
      </c>
      <c r="N344" s="1" t="s">
        <v>1</v>
      </c>
      <c r="O344" s="10" t="str">
        <f>IF(OR(C344="",C344=" "),"",1)</f>
        <v/>
      </c>
      <c r="P344" s="10" t="str">
        <f>IF(AND(O344=1,O346=1,C344=C346),1,"")</f>
        <v/>
      </c>
      <c r="Q344" s="10">
        <f>IF(OR(D344="",D344=" "),"",1)</f>
        <v>1</v>
      </c>
      <c r="R344" s="10" t="str">
        <f>IF(AND(Q344=1,Q346=1,D344=D346),1,"")</f>
        <v/>
      </c>
      <c r="S344" s="10" t="str">
        <f>IF(OR(F344="",F344=" "),"",1)</f>
        <v/>
      </c>
      <c r="T344" s="10" t="str">
        <f>IF(AND(S344=1,S345=1,E344=E345),1,"")</f>
        <v/>
      </c>
      <c r="U344" s="2">
        <f>IF(SUM(O344:S344)&gt;0,1,"")</f>
        <v>1</v>
      </c>
      <c r="V344" s="2" t="str">
        <f>IF(AND(O344=1,Q344=1),1,"")</f>
        <v/>
      </c>
      <c r="W344" s="10"/>
      <c r="X344" s="10"/>
      <c r="Y344" s="10"/>
      <c r="Z344" s="10"/>
      <c r="AA344" s="10"/>
      <c r="AB344" s="2"/>
      <c r="AC344" s="2"/>
      <c r="AD344" s="10"/>
      <c r="AE344" s="2"/>
      <c r="AF344" s="2"/>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row>
    <row r="345" spans="1:101" s="1" customFormat="1" x14ac:dyDescent="0.25">
      <c r="A345" s="1">
        <v>1413</v>
      </c>
      <c r="C345" s="30"/>
      <c r="D345" s="28">
        <v>662162</v>
      </c>
      <c r="E345" s="28">
        <v>325897</v>
      </c>
      <c r="F345" s="28" t="s">
        <v>1012</v>
      </c>
      <c r="G345" s="28"/>
      <c r="H345" s="28"/>
      <c r="I345" s="28"/>
      <c r="J345" s="28"/>
      <c r="K345" s="1" t="s">
        <v>1007</v>
      </c>
      <c r="L345" s="25" t="s">
        <v>1008</v>
      </c>
      <c r="M345" s="25" t="s">
        <v>1009</v>
      </c>
      <c r="N345" s="1" t="s">
        <v>1010</v>
      </c>
      <c r="O345" s="10" t="str">
        <f>IF(OR(C345="",C345=" "),"",1)</f>
        <v/>
      </c>
      <c r="P345" s="10" t="str">
        <f>IF(AND(O345=1,O346=1,C345=C346),1,"")</f>
        <v/>
      </c>
      <c r="Q345" s="10">
        <f>IF(OR(D345="",D345=" "),"",1)</f>
        <v>1</v>
      </c>
      <c r="R345" s="10" t="str">
        <f>IF(AND(Q345=1,Q346=1,D345=D346),1,"")</f>
        <v/>
      </c>
      <c r="S345" s="10">
        <f>IF(OR(F345="",F345=" "),"",1)</f>
        <v>1</v>
      </c>
      <c r="T345" s="10" t="str">
        <f>IF(AND(S345=1,S346=1,E345=E346),1,"")</f>
        <v/>
      </c>
      <c r="U345" s="2">
        <f>IF(SUM(O345:S345)&gt;0,1,"")</f>
        <v>1</v>
      </c>
      <c r="V345" s="2" t="str">
        <f>IF(AND(O345=1,Q345=1),1,"")</f>
        <v/>
      </c>
      <c r="W345" s="10"/>
      <c r="X345" s="10"/>
      <c r="Y345" s="10"/>
      <c r="Z345" s="10"/>
      <c r="AA345" s="10"/>
      <c r="AB345" s="2"/>
      <c r="AC345" s="2"/>
      <c r="AD345" s="10"/>
      <c r="AE345" s="2"/>
      <c r="AF345" s="2"/>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row>
    <row r="346" spans="1:101" s="1" customFormat="1" x14ac:dyDescent="0.25">
      <c r="A346" s="1">
        <v>1412</v>
      </c>
      <c r="C346" s="30"/>
      <c r="D346" s="28">
        <v>662160</v>
      </c>
      <c r="E346" s="28"/>
      <c r="F346" s="28"/>
      <c r="G346" s="28"/>
      <c r="H346" s="28"/>
      <c r="I346" s="28"/>
      <c r="J346" s="28"/>
      <c r="K346" s="1" t="s">
        <v>936</v>
      </c>
      <c r="L346" s="25" t="s">
        <v>63</v>
      </c>
      <c r="M346" s="25" t="s">
        <v>937</v>
      </c>
      <c r="N346" s="1" t="s">
        <v>935</v>
      </c>
      <c r="O346" s="10" t="str">
        <f>IF(OR(C346="",C346=" "),"",1)</f>
        <v/>
      </c>
      <c r="P346" s="10" t="str">
        <f>IF(AND(O346=1,O347=1,C346=C347),1,"")</f>
        <v/>
      </c>
      <c r="Q346" s="10">
        <f>IF(OR(D346="",D346=" "),"",1)</f>
        <v>1</v>
      </c>
      <c r="R346" s="10" t="str">
        <f>IF(AND(Q346=1,Q347=1,D346=D347),1,"")</f>
        <v/>
      </c>
      <c r="S346" s="10" t="str">
        <f>IF(OR(F346="",F346=" "),"",1)</f>
        <v/>
      </c>
      <c r="T346" s="10" t="str">
        <f>IF(AND(S346=1,S347=1,E346=E347),1,"")</f>
        <v/>
      </c>
      <c r="U346" s="2">
        <f>IF(SUM(O346:S346)&gt;0,1,"")</f>
        <v>1</v>
      </c>
      <c r="V346" s="2" t="str">
        <f>IF(AND(O346=1,Q346=1),1,"")</f>
        <v/>
      </c>
      <c r="W346" s="10"/>
      <c r="X346" s="10"/>
      <c r="Y346" s="10"/>
      <c r="Z346" s="10"/>
      <c r="AA346" s="10"/>
      <c r="AB346" s="2"/>
      <c r="AC346" s="2"/>
      <c r="AD346" s="10"/>
      <c r="AE346" s="2"/>
      <c r="AF346" s="2"/>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row>
    <row r="347" spans="1:101" s="1" customFormat="1" x14ac:dyDescent="0.25">
      <c r="A347" s="1">
        <v>1411</v>
      </c>
      <c r="C347" s="30"/>
      <c r="D347" s="28">
        <v>662159</v>
      </c>
      <c r="E347" s="28"/>
      <c r="F347" s="28"/>
      <c r="G347" s="28"/>
      <c r="H347" s="28"/>
      <c r="I347" s="28"/>
      <c r="J347" s="28"/>
      <c r="K347" s="1" t="s">
        <v>938</v>
      </c>
      <c r="L347" s="25"/>
      <c r="M347" s="25"/>
      <c r="N347" s="1" t="s">
        <v>939</v>
      </c>
      <c r="O347" s="10" t="str">
        <f>IF(OR(C347="",C347=" "),"",1)</f>
        <v/>
      </c>
      <c r="P347" s="10" t="str">
        <f>IF(AND(O347=1,O348=1,C347=C348),1,"")</f>
        <v/>
      </c>
      <c r="Q347" s="10">
        <f>IF(OR(D347="",D347=" "),"",1)</f>
        <v>1</v>
      </c>
      <c r="R347" s="10" t="str">
        <f>IF(AND(Q347=1,Q348=1,D347=D348),1,"")</f>
        <v/>
      </c>
      <c r="S347" s="10" t="str">
        <f>IF(OR(F347="",F347=" "),"",1)</f>
        <v/>
      </c>
      <c r="T347" s="10" t="str">
        <f>IF(AND(S347=1,S348=1,E347=E348),1,"")</f>
        <v/>
      </c>
      <c r="U347" s="2">
        <f>IF(SUM(O347:S347)&gt;0,1,"")</f>
        <v>1</v>
      </c>
      <c r="V347" s="2" t="str">
        <f>IF(AND(O347=1,Q347=1),1,"")</f>
        <v/>
      </c>
      <c r="W347" s="10"/>
      <c r="X347" s="10"/>
      <c r="Y347" s="10"/>
      <c r="Z347" s="10"/>
      <c r="AA347" s="10"/>
      <c r="AB347" s="2"/>
      <c r="AC347" s="2"/>
      <c r="AD347" s="10"/>
      <c r="AE347" s="2"/>
      <c r="AF347" s="2"/>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row>
    <row r="348" spans="1:101" s="1" customFormat="1" x14ac:dyDescent="0.25">
      <c r="A348" s="1">
        <v>1409</v>
      </c>
      <c r="C348" s="2">
        <v>215318</v>
      </c>
      <c r="D348" s="28">
        <v>662156</v>
      </c>
      <c r="E348" s="28"/>
      <c r="F348" s="28"/>
      <c r="G348" s="28"/>
      <c r="H348" s="28"/>
      <c r="I348" s="28"/>
      <c r="J348" s="28"/>
      <c r="K348" s="1" t="s">
        <v>940</v>
      </c>
      <c r="L348" s="25" t="s">
        <v>941</v>
      </c>
      <c r="M348" s="25" t="s">
        <v>942</v>
      </c>
      <c r="N348" s="1" t="s">
        <v>943</v>
      </c>
      <c r="O348" s="10">
        <f>IF(OR(C348="",C348=" "),"",1)</f>
        <v>1</v>
      </c>
      <c r="P348" s="10" t="str">
        <f>IF(AND(O348=1,O349=1,C348=C349),1,"")</f>
        <v/>
      </c>
      <c r="Q348" s="10">
        <f>IF(OR(D348="",D348=" "),"",1)</f>
        <v>1</v>
      </c>
      <c r="R348" s="10" t="str">
        <f>IF(AND(Q348=1,Q349=1,D348=D349),1,"")</f>
        <v/>
      </c>
      <c r="S348" s="10" t="str">
        <f>IF(OR(F348="",F348=" "),"",1)</f>
        <v/>
      </c>
      <c r="T348" s="10" t="str">
        <f>IF(AND(S348=1,S349=1,E348=E349),1,"")</f>
        <v/>
      </c>
      <c r="U348" s="2">
        <f>IF(SUM(O348:S348)&gt;0,1,"")</f>
        <v>1</v>
      </c>
      <c r="V348" s="2">
        <f>IF(AND(O348=1,Q348=1),1,"")</f>
        <v>1</v>
      </c>
      <c r="W348" s="10"/>
      <c r="X348" s="10"/>
      <c r="Y348" s="10"/>
      <c r="Z348" s="10"/>
      <c r="AA348" s="10"/>
      <c r="AB348" s="2"/>
      <c r="AC348" s="2"/>
      <c r="AD348" s="10"/>
      <c r="AE348" s="2"/>
      <c r="AF348" s="2"/>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row>
    <row r="349" spans="1:101" s="1" customFormat="1" x14ac:dyDescent="0.25">
      <c r="A349" s="1">
        <v>1415</v>
      </c>
      <c r="C349" s="30"/>
      <c r="D349" s="28">
        <v>662164</v>
      </c>
      <c r="E349" s="28"/>
      <c r="F349" s="28"/>
      <c r="G349" s="28"/>
      <c r="H349" s="28"/>
      <c r="I349" s="28"/>
      <c r="J349" s="28"/>
      <c r="K349" s="1" t="s">
        <v>944</v>
      </c>
      <c r="L349" s="25" t="s">
        <v>945</v>
      </c>
      <c r="M349" s="25" t="s">
        <v>945</v>
      </c>
      <c r="N349" s="1" t="s">
        <v>946</v>
      </c>
      <c r="O349" s="10" t="str">
        <f>IF(OR(C349="",C349=" "),"",1)</f>
        <v/>
      </c>
      <c r="P349" s="10" t="str">
        <f>IF(AND(O349=1,O350=1,C349=C350),1,"")</f>
        <v/>
      </c>
      <c r="Q349" s="10">
        <f>IF(OR(D349="",D349=" "),"",1)</f>
        <v>1</v>
      </c>
      <c r="R349" s="10" t="str">
        <f>IF(AND(Q349=1,Q350=1,D349=D350),1,"")</f>
        <v/>
      </c>
      <c r="S349" s="10" t="str">
        <f>IF(OR(F349="",F349=" "),"",1)</f>
        <v/>
      </c>
      <c r="T349" s="10" t="str">
        <f>IF(AND(S349=1,S350=1,E349=E350),1,"")</f>
        <v/>
      </c>
      <c r="U349" s="2">
        <f>IF(SUM(O349:S349)&gt;0,1,"")</f>
        <v>1</v>
      </c>
      <c r="V349" s="2" t="str">
        <f>IF(AND(O349=1,Q349=1),1,"")</f>
        <v/>
      </c>
      <c r="W349" s="10"/>
      <c r="X349" s="10"/>
      <c r="Y349" s="10"/>
      <c r="Z349" s="10"/>
      <c r="AA349" s="10"/>
      <c r="AB349" s="2"/>
      <c r="AC349" s="2"/>
      <c r="AD349" s="10"/>
      <c r="AE349" s="2"/>
      <c r="AF349" s="2"/>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row>
    <row r="350" spans="1:101" s="1" customFormat="1" x14ac:dyDescent="0.25">
      <c r="A350" s="1">
        <v>1407</v>
      </c>
      <c r="C350" s="30"/>
      <c r="D350" s="28">
        <v>662154</v>
      </c>
      <c r="E350" s="28"/>
      <c r="F350" s="28"/>
      <c r="G350" s="28"/>
      <c r="H350" s="28"/>
      <c r="I350" s="28"/>
      <c r="J350" s="28"/>
      <c r="K350" s="1" t="s">
        <v>947</v>
      </c>
      <c r="L350" s="25" t="s">
        <v>948</v>
      </c>
      <c r="M350" s="25" t="s">
        <v>949</v>
      </c>
      <c r="N350" s="1" t="s">
        <v>950</v>
      </c>
      <c r="O350" s="10" t="str">
        <f>IF(OR(C350="",C350=" "),"",1)</f>
        <v/>
      </c>
      <c r="P350" s="10" t="str">
        <f>IF(AND(O350=1,O351=1,C350=C351),1,"")</f>
        <v/>
      </c>
      <c r="Q350" s="10">
        <f>IF(OR(D350="",D350=" "),"",1)</f>
        <v>1</v>
      </c>
      <c r="R350" s="10" t="str">
        <f>IF(AND(Q350=1,Q351=1,D350=D351),1,"")</f>
        <v/>
      </c>
      <c r="S350" s="10" t="str">
        <f>IF(OR(F350="",F350=" "),"",1)</f>
        <v/>
      </c>
      <c r="T350" s="10" t="str">
        <f>IF(AND(S350=1,S351=1,E350=E351),1,"")</f>
        <v/>
      </c>
      <c r="U350" s="2">
        <f>IF(SUM(O350:S350)&gt;0,1,"")</f>
        <v>1</v>
      </c>
      <c r="V350" s="2" t="str">
        <f>IF(AND(O350=1,Q350=1),1,"")</f>
        <v/>
      </c>
      <c r="W350" s="10"/>
      <c r="X350" s="10"/>
      <c r="Y350" s="10"/>
      <c r="Z350" s="10"/>
      <c r="AA350" s="10"/>
      <c r="AB350" s="2"/>
      <c r="AC350" s="2"/>
      <c r="AD350" s="10"/>
      <c r="AE350" s="2"/>
      <c r="AF350" s="2"/>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row>
    <row r="351" spans="1:101" s="1" customFormat="1" x14ac:dyDescent="0.25">
      <c r="A351" s="1">
        <v>1406</v>
      </c>
      <c r="C351" s="30"/>
      <c r="D351" s="28">
        <v>662151</v>
      </c>
      <c r="E351" s="28"/>
      <c r="F351" s="28"/>
      <c r="G351" s="28"/>
      <c r="H351" s="28"/>
      <c r="I351" s="28"/>
      <c r="J351" s="28"/>
      <c r="K351" s="1" t="s">
        <v>951</v>
      </c>
      <c r="L351" s="25"/>
      <c r="M351" s="25"/>
      <c r="N351" s="1" t="s">
        <v>952</v>
      </c>
      <c r="O351" s="10" t="str">
        <f>IF(OR(C351="",C351=" "),"",1)</f>
        <v/>
      </c>
      <c r="P351" s="10" t="str">
        <f>IF(AND(O351=1,O352=1,C351=C352),1,"")</f>
        <v/>
      </c>
      <c r="Q351" s="10">
        <f>IF(OR(D351="",D351=" "),"",1)</f>
        <v>1</v>
      </c>
      <c r="R351" s="10" t="str">
        <f>IF(AND(Q351=1,Q352=1,D351=D352),1,"")</f>
        <v/>
      </c>
      <c r="S351" s="10" t="str">
        <f>IF(OR(F351="",F351=" "),"",1)</f>
        <v/>
      </c>
      <c r="T351" s="10" t="str">
        <f>IF(AND(S351=1,S352=1,E351=E352),1,"")</f>
        <v/>
      </c>
      <c r="U351" s="2">
        <f>IF(SUM(O351:S351)&gt;0,1,"")</f>
        <v>1</v>
      </c>
      <c r="V351" s="2" t="str">
        <f>IF(AND(O351=1,Q351=1),1,"")</f>
        <v/>
      </c>
      <c r="W351" s="10"/>
      <c r="X351" s="10"/>
      <c r="Y351" s="10"/>
      <c r="Z351" s="10"/>
      <c r="AA351" s="10"/>
      <c r="AB351" s="2"/>
      <c r="AC351" s="2"/>
      <c r="AD351" s="10"/>
      <c r="AE351" s="2"/>
      <c r="AF351" s="2"/>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row>
    <row r="352" spans="1:101" s="1" customFormat="1" x14ac:dyDescent="0.25">
      <c r="A352" s="1">
        <v>1408</v>
      </c>
      <c r="C352" s="30">
        <v>215322</v>
      </c>
      <c r="D352" s="28">
        <v>662155</v>
      </c>
      <c r="E352" s="28"/>
      <c r="F352" s="28"/>
      <c r="G352" s="28"/>
      <c r="H352" s="28"/>
      <c r="I352" s="28"/>
      <c r="J352" s="28"/>
      <c r="K352" s="1" t="s">
        <v>953</v>
      </c>
      <c r="L352" s="25" t="s">
        <v>954</v>
      </c>
      <c r="M352" s="25" t="s">
        <v>955</v>
      </c>
      <c r="N352" s="1" t="s">
        <v>950</v>
      </c>
      <c r="O352" s="10">
        <f>IF(OR(C352="",C352=" "),"",1)</f>
        <v>1</v>
      </c>
      <c r="P352" s="10" t="str">
        <f>IF(AND(O352=1,O353=1,C352=C353),1,"")</f>
        <v/>
      </c>
      <c r="Q352" s="10">
        <f>IF(OR(D352="",D352=" "),"",1)</f>
        <v>1</v>
      </c>
      <c r="R352" s="10" t="str">
        <f>IF(AND(Q352=1,Q353=1,D352=D353),1,"")</f>
        <v/>
      </c>
      <c r="S352" s="10" t="str">
        <f>IF(OR(F352="",F352=" "),"",1)</f>
        <v/>
      </c>
      <c r="T352" s="10" t="str">
        <f>IF(AND(S352=1,S353=1,E352=E353),1,"")</f>
        <v/>
      </c>
      <c r="U352" s="2">
        <f>IF(SUM(O352:S352)&gt;0,1,"")</f>
        <v>1</v>
      </c>
      <c r="V352" s="2">
        <f>IF(AND(O352=1,Q352=1),1,"")</f>
        <v>1</v>
      </c>
      <c r="W352" s="10"/>
      <c r="X352" s="10"/>
      <c r="Y352" s="10"/>
      <c r="Z352" s="10"/>
      <c r="AA352" s="10"/>
      <c r="AB352" s="2"/>
      <c r="AC352" s="2"/>
      <c r="AD352" s="10"/>
      <c r="AE352" s="2"/>
      <c r="AF352" s="2"/>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row>
    <row r="353" spans="1:101" s="1" customFormat="1" x14ac:dyDescent="0.25">
      <c r="A353" s="1">
        <v>1410</v>
      </c>
      <c r="C353" s="30"/>
      <c r="D353" s="28">
        <v>662158</v>
      </c>
      <c r="E353" s="28"/>
      <c r="F353" s="28"/>
      <c r="G353" s="28"/>
      <c r="H353" s="28"/>
      <c r="I353" s="28"/>
      <c r="J353" s="28"/>
      <c r="K353" s="1" t="s">
        <v>956</v>
      </c>
      <c r="L353" s="25" t="s">
        <v>130</v>
      </c>
      <c r="M353" s="25" t="s">
        <v>206</v>
      </c>
      <c r="N353" s="1" t="s">
        <v>950</v>
      </c>
      <c r="O353" s="10" t="str">
        <f>IF(OR(C353="",C353=" "),"",1)</f>
        <v/>
      </c>
      <c r="P353" s="10" t="str">
        <f>IF(AND(O353=1,O354=1,C353=C354),1,"")</f>
        <v/>
      </c>
      <c r="Q353" s="10">
        <f>IF(OR(D353="",D353=" "),"",1)</f>
        <v>1</v>
      </c>
      <c r="R353" s="10" t="str">
        <f>IF(AND(Q353=1,Q354=1,D353=D354),1,"")</f>
        <v/>
      </c>
      <c r="S353" s="10" t="str">
        <f>IF(OR(F353="",F353=" "),"",1)</f>
        <v/>
      </c>
      <c r="T353" s="10" t="str">
        <f>IF(AND(S353=1,S354=1,E353=E354),1,"")</f>
        <v/>
      </c>
      <c r="U353" s="2">
        <f>IF(SUM(O353:S353)&gt;0,1,"")</f>
        <v>1</v>
      </c>
      <c r="V353" s="2" t="str">
        <f>IF(AND(O353=1,Q353=1),1,"")</f>
        <v/>
      </c>
      <c r="W353" s="10"/>
      <c r="X353" s="10"/>
      <c r="Y353" s="10"/>
      <c r="Z353" s="10"/>
      <c r="AA353" s="10"/>
      <c r="AB353" s="2"/>
      <c r="AC353" s="2"/>
      <c r="AD353" s="10"/>
      <c r="AE353" s="2"/>
      <c r="AF353" s="2"/>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row>
    <row r="354" spans="1:101" s="1" customFormat="1" x14ac:dyDescent="0.25">
      <c r="A354" s="1">
        <v>1415</v>
      </c>
      <c r="C354" s="30"/>
      <c r="D354" s="28">
        <v>662165</v>
      </c>
      <c r="E354" s="28"/>
      <c r="F354" s="28"/>
      <c r="G354" s="28"/>
      <c r="H354" s="28"/>
      <c r="I354" s="28"/>
      <c r="J354" s="28"/>
      <c r="K354" s="1" t="s">
        <v>957</v>
      </c>
      <c r="L354" s="25" t="s">
        <v>945</v>
      </c>
      <c r="M354" s="25" t="s">
        <v>945</v>
      </c>
      <c r="N354" s="1" t="s">
        <v>946</v>
      </c>
      <c r="O354" s="10" t="str">
        <f>IF(OR(C354="",C354=" "),"",1)</f>
        <v/>
      </c>
      <c r="P354" s="10" t="str">
        <f>IF(AND(O354=1,O355=1,C354=C355),1,"")</f>
        <v/>
      </c>
      <c r="Q354" s="10">
        <f>IF(OR(D354="",D354=" "),"",1)</f>
        <v>1</v>
      </c>
      <c r="R354" s="10" t="str">
        <f>IF(AND(Q354=1,Q355=1,D354=D355),1,"")</f>
        <v/>
      </c>
      <c r="S354" s="10" t="str">
        <f>IF(OR(F354="",F354=" "),"",1)</f>
        <v/>
      </c>
      <c r="T354" s="10" t="str">
        <f>IF(AND(S354=1,S355=1,E354=E355),1,"")</f>
        <v/>
      </c>
      <c r="U354" s="2">
        <f>IF(SUM(O354:S354)&gt;0,1,"")</f>
        <v>1</v>
      </c>
      <c r="V354" s="2" t="str">
        <f>IF(AND(O354=1,Q354=1),1,"")</f>
        <v/>
      </c>
      <c r="W354" s="10"/>
      <c r="X354" s="10"/>
      <c r="Y354" s="10"/>
      <c r="Z354" s="10"/>
      <c r="AA354" s="10"/>
      <c r="AB354" s="2"/>
      <c r="AC354" s="2"/>
      <c r="AD354" s="10"/>
      <c r="AE354" s="2"/>
      <c r="AF354" s="2"/>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row>
    <row r="355" spans="1:101" s="1" customFormat="1" x14ac:dyDescent="0.25">
      <c r="A355" s="5" t="s">
        <v>2</v>
      </c>
      <c r="B355" s="5"/>
      <c r="C355" s="5"/>
      <c r="D355" s="5"/>
      <c r="E355" s="5"/>
      <c r="F355" s="5"/>
      <c r="G355" s="5"/>
      <c r="H355" s="5"/>
      <c r="I355" s="5"/>
      <c r="J355" s="5"/>
      <c r="K355" s="5" t="s">
        <v>31</v>
      </c>
      <c r="L355" s="5" t="s">
        <v>9</v>
      </c>
      <c r="M355" s="5" t="s">
        <v>10</v>
      </c>
      <c r="N355" s="5" t="s">
        <v>11</v>
      </c>
      <c r="O355" s="10" t="str">
        <f>IF(OR(C355="",C355=" "),"",1)</f>
        <v/>
      </c>
      <c r="P355" s="10" t="str">
        <f>IF(AND(O355=1,O356=1,C355=C356),1,"")</f>
        <v/>
      </c>
      <c r="Q355" s="10" t="str">
        <f>IF(OR(D355="",D355=" "),"",1)</f>
        <v/>
      </c>
      <c r="R355" s="10" t="str">
        <f>IF(AND(Q355=1,Q356=1,D355=D356),1,"")</f>
        <v/>
      </c>
      <c r="S355" s="10" t="str">
        <f>IF(OR(F355="",F355=" "),"",1)</f>
        <v/>
      </c>
      <c r="T355" s="10" t="str">
        <f>IF(AND(S355=1,S356=1,E355=E356),1,"")</f>
        <v/>
      </c>
      <c r="U355" s="2" t="str">
        <f>IF(SUM(O355:S355)&gt;0,1,"")</f>
        <v/>
      </c>
      <c r="V355" s="2" t="str">
        <f>IF(AND(O355=1,Q355=1),1,"")</f>
        <v/>
      </c>
      <c r="W355" s="10"/>
      <c r="X355" s="2"/>
      <c r="Y355" s="2"/>
      <c r="AC355" s="9"/>
      <c r="AD355" s="9"/>
      <c r="AE355" s="9"/>
      <c r="AF355" s="9"/>
      <c r="AG355" s="9"/>
      <c r="AH355" s="9"/>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row>
    <row r="356" spans="1:101" s="1" customFormat="1" x14ac:dyDescent="0.25">
      <c r="A356" s="1">
        <v>1328</v>
      </c>
      <c r="C356" s="30">
        <v>215465</v>
      </c>
      <c r="D356" s="28">
        <v>661915</v>
      </c>
      <c r="E356" s="28"/>
      <c r="F356" s="28"/>
      <c r="G356" s="28"/>
      <c r="H356" s="28"/>
      <c r="I356" s="28"/>
      <c r="J356" s="28"/>
      <c r="K356" s="1" t="s">
        <v>958</v>
      </c>
      <c r="L356" s="25" t="s">
        <v>959</v>
      </c>
      <c r="M356" s="25" t="s">
        <v>960</v>
      </c>
      <c r="N356" s="1" t="s">
        <v>961</v>
      </c>
      <c r="O356" s="10">
        <f>IF(OR(C356="",C356=" "),"",1)</f>
        <v>1</v>
      </c>
      <c r="P356" s="10" t="str">
        <f>IF(AND(O356=1,O357=1,C356=C357),1,"")</f>
        <v/>
      </c>
      <c r="Q356" s="10">
        <f>IF(OR(D356="",D356=" "),"",1)</f>
        <v>1</v>
      </c>
      <c r="R356" s="10" t="str">
        <f>IF(AND(Q356=1,Q357=1,D356=D357),1,"")</f>
        <v/>
      </c>
      <c r="S356" s="10" t="str">
        <f>IF(OR(F356="",F356=" "),"",1)</f>
        <v/>
      </c>
      <c r="T356" s="10" t="str">
        <f>IF(AND(S356=1,S357=1,E356=E357),1,"")</f>
        <v/>
      </c>
      <c r="U356" s="2">
        <f>IF(SUM(O356:S356)&gt;0,1,"")</f>
        <v>1</v>
      </c>
      <c r="V356" s="2">
        <f>IF(AND(O356=1,Q356=1),1,"")</f>
        <v>1</v>
      </c>
      <c r="W356" s="10"/>
      <c r="X356" s="10"/>
      <c r="Y356" s="10"/>
      <c r="Z356" s="10"/>
      <c r="AA356" s="10"/>
      <c r="AB356" s="2"/>
      <c r="AC356" s="2"/>
      <c r="AD356" s="10"/>
      <c r="AE356" s="2"/>
      <c r="AF356" s="2"/>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row>
    <row r="357" spans="1:101" s="1" customFormat="1" x14ac:dyDescent="0.25">
      <c r="A357" s="1">
        <v>1328</v>
      </c>
      <c r="C357" s="30">
        <v>215466</v>
      </c>
      <c r="D357" s="28">
        <v>661916</v>
      </c>
      <c r="E357" s="28"/>
      <c r="F357" s="28"/>
      <c r="G357" s="28"/>
      <c r="H357" s="28"/>
      <c r="I357" s="28"/>
      <c r="J357" s="28"/>
      <c r="K357" s="1" t="s">
        <v>962</v>
      </c>
      <c r="L357" s="25" t="s">
        <v>963</v>
      </c>
      <c r="M357" s="25" t="s">
        <v>964</v>
      </c>
      <c r="N357" s="1" t="s">
        <v>569</v>
      </c>
      <c r="O357" s="10">
        <f>IF(OR(C357="",C357=" "),"",1)</f>
        <v>1</v>
      </c>
      <c r="P357" s="10" t="str">
        <f>IF(AND(O357=1,O358=1,C357=C358),1,"")</f>
        <v/>
      </c>
      <c r="Q357" s="10">
        <f>IF(OR(D357="",D357=" "),"",1)</f>
        <v>1</v>
      </c>
      <c r="R357" s="10" t="str">
        <f>IF(AND(Q357=1,Q358=1,D357=D358),1,"")</f>
        <v/>
      </c>
      <c r="S357" s="10" t="str">
        <f>IF(OR(F357="",F357=" "),"",1)</f>
        <v/>
      </c>
      <c r="T357" s="10" t="str">
        <f>IF(AND(S357=1,S358=1,E357=E358),1,"")</f>
        <v/>
      </c>
      <c r="U357" s="2">
        <f>IF(SUM(O357:S357)&gt;0,1,"")</f>
        <v>1</v>
      </c>
      <c r="V357" s="2">
        <f>IF(AND(O357=1,Q357=1),1,"")</f>
        <v>1</v>
      </c>
      <c r="W357" s="10"/>
      <c r="X357" s="10"/>
      <c r="Y357" s="10"/>
      <c r="Z357" s="10"/>
      <c r="AA357" s="10"/>
      <c r="AB357" s="2"/>
      <c r="AC357" s="2"/>
      <c r="AD357" s="10"/>
      <c r="AE357" s="2"/>
      <c r="AF357" s="2"/>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row>
    <row r="358" spans="1:101" s="1" customFormat="1" x14ac:dyDescent="0.25">
      <c r="A358" s="1">
        <v>1227</v>
      </c>
      <c r="C358" s="30"/>
      <c r="D358" s="28">
        <v>661765</v>
      </c>
      <c r="E358" s="28"/>
      <c r="F358" s="28"/>
      <c r="G358" s="28"/>
      <c r="H358" s="28"/>
      <c r="I358" s="28"/>
      <c r="J358" s="28"/>
      <c r="K358" s="1" t="s">
        <v>965</v>
      </c>
      <c r="L358" s="32" t="s">
        <v>966</v>
      </c>
      <c r="M358" s="32" t="s">
        <v>967</v>
      </c>
      <c r="N358" s="1" t="s">
        <v>968</v>
      </c>
      <c r="O358" s="10" t="str">
        <f>IF(OR(C358="",C358=" "),"",1)</f>
        <v/>
      </c>
      <c r="P358" s="10" t="str">
        <f>IF(AND(O358=1,O359=1,C358=C359),1,"")</f>
        <v/>
      </c>
      <c r="Q358" s="10">
        <f>IF(OR(D358="",D358=" "),"",1)</f>
        <v>1</v>
      </c>
      <c r="R358" s="10" t="str">
        <f>IF(AND(Q358=1,Q359=1,D358=D359),1,"")</f>
        <v/>
      </c>
      <c r="S358" s="10" t="str">
        <f>IF(OR(F358="",F358=" "),"",1)</f>
        <v/>
      </c>
      <c r="T358" s="10" t="str">
        <f>IF(AND(S358=1,S359=1,E358=E359),1,"")</f>
        <v/>
      </c>
      <c r="U358" s="2">
        <f>IF(SUM(O358:S358)&gt;0,1,"")</f>
        <v>1</v>
      </c>
      <c r="V358" s="2" t="str">
        <f>IF(AND(O358=1,Q358=1),1,"")</f>
        <v/>
      </c>
      <c r="W358" s="10"/>
      <c r="X358" s="10"/>
      <c r="Y358" s="10"/>
      <c r="Z358" s="10"/>
      <c r="AA358" s="10"/>
      <c r="AB358" s="2"/>
      <c r="AC358" s="2"/>
      <c r="AD358" s="10"/>
      <c r="AE358" s="2"/>
      <c r="AF358" s="2"/>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row>
    <row r="359" spans="1:101" s="1" customFormat="1" x14ac:dyDescent="0.25">
      <c r="A359" s="1">
        <v>1228</v>
      </c>
      <c r="C359" s="30">
        <v>215467</v>
      </c>
      <c r="D359" s="28">
        <v>661766</v>
      </c>
      <c r="E359" s="28"/>
      <c r="F359" s="28"/>
      <c r="G359" s="28"/>
      <c r="H359" s="28"/>
      <c r="I359" s="28"/>
      <c r="J359" s="28"/>
      <c r="K359" s="1" t="s">
        <v>969</v>
      </c>
      <c r="L359" s="25" t="s">
        <v>970</v>
      </c>
      <c r="M359" s="25" t="s">
        <v>971</v>
      </c>
      <c r="N359" s="1" t="s">
        <v>972</v>
      </c>
      <c r="O359" s="10">
        <f>IF(OR(C359="",C359=" "),"",1)</f>
        <v>1</v>
      </c>
      <c r="P359" s="10" t="str">
        <f>IF(AND(O359=1,O360=1,C359=C360),1,"")</f>
        <v/>
      </c>
      <c r="Q359" s="10">
        <f>IF(OR(D359="",D359=" "),"",1)</f>
        <v>1</v>
      </c>
      <c r="R359" s="10" t="str">
        <f>IF(AND(Q359=1,Q360=1,D359=D360),1,"")</f>
        <v/>
      </c>
      <c r="S359" s="10" t="str">
        <f>IF(OR(F359="",F359=" "),"",1)</f>
        <v/>
      </c>
      <c r="T359" s="10" t="str">
        <f>IF(AND(S359=1,S360=1,E359=E360),1,"")</f>
        <v/>
      </c>
      <c r="U359" s="2">
        <f>IF(SUM(O359:S359)&gt;0,1,"")</f>
        <v>1</v>
      </c>
      <c r="V359" s="2">
        <f>IF(AND(O359=1,Q359=1),1,"")</f>
        <v>1</v>
      </c>
      <c r="W359" s="10"/>
      <c r="X359" s="10"/>
      <c r="Y359" s="10"/>
      <c r="Z359" s="10"/>
      <c r="AA359" s="10"/>
      <c r="AB359" s="2"/>
      <c r="AC359" s="2"/>
      <c r="AD359" s="10"/>
      <c r="AE359" s="2"/>
      <c r="AF359" s="2"/>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row>
    <row r="360" spans="1:101" s="1" customFormat="1" x14ac:dyDescent="0.25">
      <c r="A360" s="1">
        <v>1228</v>
      </c>
      <c r="C360" s="30"/>
      <c r="D360" s="28">
        <v>661767</v>
      </c>
      <c r="E360" s="28"/>
      <c r="F360" s="28"/>
      <c r="G360" s="28"/>
      <c r="H360" s="28"/>
      <c r="I360" s="28"/>
      <c r="J360" s="28"/>
      <c r="K360" s="1" t="s">
        <v>973</v>
      </c>
      <c r="L360" s="25" t="s">
        <v>974</v>
      </c>
      <c r="M360" s="25" t="s">
        <v>975</v>
      </c>
      <c r="N360" s="1" t="s">
        <v>972</v>
      </c>
      <c r="O360" s="10" t="str">
        <f>IF(OR(C360="",C360=" "),"",1)</f>
        <v/>
      </c>
      <c r="P360" s="10" t="str">
        <f>IF(AND(O360=1,O361=1,C360=C361),1,"")</f>
        <v/>
      </c>
      <c r="Q360" s="10">
        <f>IF(OR(D360="",D360=" "),"",1)</f>
        <v>1</v>
      </c>
      <c r="R360" s="10" t="str">
        <f>IF(AND(Q360=1,Q361=1,D360=D361),1,"")</f>
        <v/>
      </c>
      <c r="S360" s="10" t="str">
        <f>IF(OR(F360="",F360=" "),"",1)</f>
        <v/>
      </c>
      <c r="T360" s="10" t="str">
        <f>IF(AND(S360=1,S361=1,E360=E361),1,"")</f>
        <v/>
      </c>
      <c r="U360" s="2">
        <f>IF(SUM(O360:S360)&gt;0,1,"")</f>
        <v>1</v>
      </c>
      <c r="V360" s="2" t="str">
        <f>IF(AND(O360=1,Q360=1),1,"")</f>
        <v/>
      </c>
      <c r="W360" s="10"/>
      <c r="X360" s="10"/>
      <c r="Y360" s="10"/>
      <c r="Z360" s="10"/>
      <c r="AA360" s="10"/>
      <c r="AB360" s="2"/>
      <c r="AC360" s="2"/>
      <c r="AD360" s="10"/>
      <c r="AE360" s="2"/>
      <c r="AF360" s="2"/>
    </row>
    <row r="361" spans="1:101" s="1" customFormat="1" x14ac:dyDescent="0.25">
      <c r="A361" s="1">
        <v>1226</v>
      </c>
      <c r="C361" s="30">
        <v>215468</v>
      </c>
      <c r="D361" s="28">
        <v>661764</v>
      </c>
      <c r="E361" s="28"/>
      <c r="F361" s="28"/>
      <c r="G361" s="28"/>
      <c r="H361" s="28"/>
      <c r="I361" s="28"/>
      <c r="J361" s="28"/>
      <c r="K361" s="1" t="s">
        <v>976</v>
      </c>
      <c r="L361" s="25" t="s">
        <v>977</v>
      </c>
      <c r="M361" s="32" t="s">
        <v>978</v>
      </c>
      <c r="N361" s="1" t="s">
        <v>979</v>
      </c>
      <c r="O361" s="10">
        <f>IF(OR(C361="",C361=" "),"",1)</f>
        <v>1</v>
      </c>
      <c r="P361" s="10" t="str">
        <f>IF(AND(O361=1,O362=1,C361=C362),1,"")</f>
        <v/>
      </c>
      <c r="Q361" s="10">
        <f>IF(OR(D361="",D361=" "),"",1)</f>
        <v>1</v>
      </c>
      <c r="R361" s="10" t="str">
        <f>IF(AND(Q361=1,Q362=1,D361=D362),1,"")</f>
        <v/>
      </c>
      <c r="S361" s="10" t="str">
        <f>IF(OR(F361="",F361=" "),"",1)</f>
        <v/>
      </c>
      <c r="T361" s="10" t="str">
        <f>IF(AND(S361=1,S362=1,E361=E362),1,"")</f>
        <v/>
      </c>
      <c r="U361" s="2">
        <f>IF(SUM(O361:S361)&gt;0,1,"")</f>
        <v>1</v>
      </c>
      <c r="V361" s="2">
        <f>IF(AND(O361=1,Q361=1),1,"")</f>
        <v>1</v>
      </c>
      <c r="W361" s="10"/>
      <c r="X361" s="10"/>
      <c r="Y361" s="10"/>
      <c r="Z361" s="10"/>
      <c r="AA361" s="10"/>
      <c r="AB361" s="2"/>
      <c r="AC361" s="2"/>
      <c r="AD361" s="10"/>
      <c r="AE361" s="2"/>
      <c r="AF361" s="2"/>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row>
    <row r="362" spans="1:101" s="1" customFormat="1" x14ac:dyDescent="0.25">
      <c r="A362" s="1">
        <v>1403</v>
      </c>
      <c r="C362" s="30"/>
      <c r="D362" s="28">
        <v>662140</v>
      </c>
      <c r="E362" s="28"/>
      <c r="F362" s="28"/>
      <c r="G362" s="28"/>
      <c r="H362" s="28"/>
      <c r="I362" s="28"/>
      <c r="J362" s="28"/>
      <c r="K362" s="1" t="s">
        <v>980</v>
      </c>
      <c r="L362" s="3">
        <v>1891</v>
      </c>
      <c r="M362" s="3">
        <v>1986</v>
      </c>
      <c r="N362" s="1" t="s">
        <v>981</v>
      </c>
      <c r="O362" s="10" t="str">
        <f>IF(OR(C362="",C362=" "),"",1)</f>
        <v/>
      </c>
      <c r="P362" s="10" t="str">
        <f>IF(AND(O362=1,O363=1,C362=C363),1,"")</f>
        <v/>
      </c>
      <c r="Q362" s="10">
        <f>IF(OR(D362="",D362=" "),"",1)</f>
        <v>1</v>
      </c>
      <c r="R362" s="10" t="str">
        <f>IF(AND(Q362=1,Q363=1,D362=D363),1,"")</f>
        <v/>
      </c>
      <c r="S362" s="10" t="str">
        <f>IF(OR(F362="",F362=" "),"",1)</f>
        <v/>
      </c>
      <c r="T362" s="10" t="str">
        <f>IF(AND(S362=1,S363=1,E362=E363),1,"")</f>
        <v/>
      </c>
      <c r="U362" s="2">
        <f>IF(SUM(O362:S362)&gt;0,1,"")</f>
        <v>1</v>
      </c>
      <c r="V362" s="2" t="str">
        <f>IF(AND(O362=1,Q362=1),1,"")</f>
        <v/>
      </c>
      <c r="W362" s="10"/>
      <c r="X362" s="10"/>
      <c r="Y362" s="10"/>
      <c r="Z362" s="10"/>
      <c r="AA362" s="10"/>
      <c r="AB362" s="2"/>
      <c r="AC362" s="2"/>
      <c r="AD362" s="10"/>
      <c r="AE362" s="2"/>
      <c r="AF362" s="2"/>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row>
    <row r="363" spans="1:101" s="1" customFormat="1" x14ac:dyDescent="0.25">
      <c r="A363" s="1">
        <v>1404</v>
      </c>
      <c r="C363" s="30"/>
      <c r="D363" s="28">
        <v>662145</v>
      </c>
      <c r="E363" s="28"/>
      <c r="F363" s="28"/>
      <c r="G363" s="28"/>
      <c r="H363" s="28"/>
      <c r="I363" s="28"/>
      <c r="J363" s="28"/>
      <c r="K363" s="1" t="s">
        <v>982</v>
      </c>
      <c r="L363" s="3">
        <v>1922</v>
      </c>
      <c r="M363" s="3">
        <v>1928</v>
      </c>
      <c r="N363" s="1" t="s">
        <v>983</v>
      </c>
      <c r="O363" s="10" t="str">
        <f>IF(OR(C363="",C363=" "),"",1)</f>
        <v/>
      </c>
      <c r="P363" s="10" t="str">
        <f>IF(AND(O363=1,O364=1,C363=C364),1,"")</f>
        <v/>
      </c>
      <c r="Q363" s="10">
        <f>IF(OR(D363="",D363=" "),"",1)</f>
        <v>1</v>
      </c>
      <c r="R363" s="10" t="str">
        <f>IF(AND(Q363=1,Q364=1,D363=D364),1,"")</f>
        <v/>
      </c>
      <c r="S363" s="10" t="str">
        <f>IF(OR(F363="",F363=" "),"",1)</f>
        <v/>
      </c>
      <c r="T363" s="10" t="str">
        <f>IF(AND(S363=1,S364=1,E363=E364),1,"")</f>
        <v/>
      </c>
      <c r="U363" s="2">
        <f>IF(SUM(O363:S363)&gt;0,1,"")</f>
        <v>1</v>
      </c>
      <c r="V363" s="2" t="str">
        <f>IF(AND(O363=1,Q363=1),1,"")</f>
        <v/>
      </c>
      <c r="W363" s="10"/>
      <c r="X363" s="10"/>
      <c r="Y363" s="10"/>
      <c r="Z363" s="10"/>
      <c r="AA363" s="10"/>
      <c r="AB363" s="2"/>
      <c r="AC363" s="2"/>
      <c r="AD363" s="10"/>
      <c r="AE363" s="2"/>
      <c r="AF363" s="2"/>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row>
    <row r="364" spans="1:101" s="1" customFormat="1" x14ac:dyDescent="0.25">
      <c r="A364" s="1">
        <v>1403</v>
      </c>
      <c r="C364" s="30"/>
      <c r="D364" s="28">
        <v>662139</v>
      </c>
      <c r="E364" s="28"/>
      <c r="F364" s="28"/>
      <c r="G364" s="28"/>
      <c r="H364" s="28"/>
      <c r="I364" s="28"/>
      <c r="J364" s="28"/>
      <c r="K364" s="1" t="s">
        <v>984</v>
      </c>
      <c r="L364" s="1">
        <v>1896</v>
      </c>
      <c r="M364" s="1">
        <v>1980</v>
      </c>
      <c r="N364" s="1" t="s">
        <v>985</v>
      </c>
      <c r="O364" s="10" t="str">
        <f>IF(OR(C364="",C364=" "),"",1)</f>
        <v/>
      </c>
      <c r="P364" s="10" t="str">
        <f>IF(AND(O364=1,O365=1,C364=C365),1,"")</f>
        <v/>
      </c>
      <c r="Q364" s="10">
        <f>IF(OR(D364="",D364=" "),"",1)</f>
        <v>1</v>
      </c>
      <c r="R364" s="10" t="str">
        <f>IF(AND(Q364=1,Q365=1,D364=D365),1,"")</f>
        <v/>
      </c>
      <c r="S364" s="10" t="str">
        <f>IF(OR(F364="",F364=" "),"",1)</f>
        <v/>
      </c>
      <c r="T364" s="10" t="str">
        <f>IF(AND(S364=1,S365=1,E364=E365),1,"")</f>
        <v/>
      </c>
      <c r="U364" s="2">
        <f>IF(SUM(O364:S364)&gt;0,1,"")</f>
        <v>1</v>
      </c>
      <c r="V364" s="2" t="str">
        <f>IF(AND(O364=1,Q364=1),1,"")</f>
        <v/>
      </c>
      <c r="W364" s="10"/>
      <c r="X364" s="10"/>
      <c r="Y364" s="10"/>
      <c r="Z364" s="10"/>
      <c r="AA364" s="10"/>
      <c r="AB364" s="2"/>
      <c r="AC364" s="2"/>
      <c r="AD364" s="10"/>
      <c r="AE364" s="2"/>
      <c r="AF364" s="2"/>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row>
    <row r="365" spans="1:101" s="1" customFormat="1" x14ac:dyDescent="0.25">
      <c r="A365" s="1">
        <v>1216</v>
      </c>
      <c r="C365" s="30"/>
      <c r="D365" s="28">
        <v>661758</v>
      </c>
      <c r="E365" s="28"/>
      <c r="F365" s="28"/>
      <c r="G365" s="28"/>
      <c r="H365" s="28"/>
      <c r="I365" s="28"/>
      <c r="J365" s="28"/>
      <c r="K365" s="1" t="s">
        <v>986</v>
      </c>
      <c r="L365" s="25" t="s">
        <v>116</v>
      </c>
      <c r="M365" s="25" t="s">
        <v>120</v>
      </c>
      <c r="N365" s="1" t="s">
        <v>1</v>
      </c>
      <c r="O365" s="10" t="str">
        <f>IF(OR(C365="",C365=" "),"",1)</f>
        <v/>
      </c>
      <c r="P365" s="10" t="str">
        <f>IF(AND(O365=1,O366=1,C365=C366),1,"")</f>
        <v/>
      </c>
      <c r="Q365" s="10">
        <f>IF(OR(D365="",D365=" "),"",1)</f>
        <v>1</v>
      </c>
      <c r="R365" s="10" t="str">
        <f>IF(AND(Q365=1,Q366=1,D365=D366),1,"")</f>
        <v/>
      </c>
      <c r="S365" s="10" t="str">
        <f>IF(OR(F365="",F365=" "),"",1)</f>
        <v/>
      </c>
      <c r="T365" s="10" t="str">
        <f>IF(AND(S365=1,S366=1,E365=E366),1,"")</f>
        <v/>
      </c>
      <c r="U365" s="2">
        <f>IF(SUM(O365:S365)&gt;0,1,"")</f>
        <v>1</v>
      </c>
      <c r="V365" s="2" t="str">
        <f>IF(AND(O365=1,Q365=1),1,"")</f>
        <v/>
      </c>
      <c r="W365" s="10"/>
      <c r="X365" s="10"/>
      <c r="Y365" s="10"/>
      <c r="Z365" s="10"/>
      <c r="AA365" s="10"/>
      <c r="AB365" s="2"/>
      <c r="AC365" s="2"/>
      <c r="AD365" s="10"/>
      <c r="AE365" s="2"/>
      <c r="AF365" s="2"/>
    </row>
    <row r="366" spans="1:101" s="1" customFormat="1" x14ac:dyDescent="0.25">
      <c r="A366" s="1">
        <v>1405</v>
      </c>
      <c r="C366" s="30"/>
      <c r="D366" s="28">
        <v>662146</v>
      </c>
      <c r="E366" s="28"/>
      <c r="F366" s="28"/>
      <c r="G366" s="28"/>
      <c r="H366" s="28"/>
      <c r="I366" s="28"/>
      <c r="J366" s="28"/>
      <c r="K366" s="1" t="s">
        <v>987</v>
      </c>
      <c r="L366" s="25" t="s">
        <v>60</v>
      </c>
      <c r="M366" s="25" t="s">
        <v>60</v>
      </c>
      <c r="N366" s="1" t="s">
        <v>983</v>
      </c>
      <c r="O366" s="10" t="str">
        <f>IF(OR(C366="",C366=" "),"",1)</f>
        <v/>
      </c>
      <c r="P366" s="10" t="str">
        <f>IF(AND(O366=1,O367=1,C366=C367),1,"")</f>
        <v/>
      </c>
      <c r="Q366" s="10">
        <f>IF(OR(D366="",D366=" "),"",1)</f>
        <v>1</v>
      </c>
      <c r="R366" s="10" t="str">
        <f>IF(AND(Q366=1,Q367=1,D366=D367),1,"")</f>
        <v/>
      </c>
      <c r="S366" s="10" t="str">
        <f>IF(OR(F366="",F366=" "),"",1)</f>
        <v/>
      </c>
      <c r="T366" s="10" t="str">
        <f>IF(AND(S366=1,S367=1,E366=E367),1,"")</f>
        <v/>
      </c>
      <c r="U366" s="2">
        <f>IF(SUM(O366:S366)&gt;0,1,"")</f>
        <v>1</v>
      </c>
      <c r="V366" s="2" t="str">
        <f>IF(AND(O366=1,Q366=1),1,"")</f>
        <v/>
      </c>
      <c r="W366" s="10"/>
      <c r="X366" s="10"/>
      <c r="Y366" s="10"/>
      <c r="Z366" s="10"/>
      <c r="AA366" s="10"/>
      <c r="AB366" s="2"/>
      <c r="AC366" s="2"/>
      <c r="AD366" s="10"/>
      <c r="AE366" s="2"/>
      <c r="AF366" s="2"/>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row>
    <row r="367" spans="1:101" s="1" customFormat="1" x14ac:dyDescent="0.25">
      <c r="A367" s="1">
        <v>1216</v>
      </c>
      <c r="C367" s="30"/>
      <c r="D367" s="28">
        <v>661759</v>
      </c>
      <c r="E367" s="28"/>
      <c r="F367" s="28"/>
      <c r="G367" s="28"/>
      <c r="H367" s="28"/>
      <c r="I367" s="28"/>
      <c r="J367" s="28"/>
      <c r="K367" s="1" t="s">
        <v>988</v>
      </c>
      <c r="L367" s="25" t="s">
        <v>69</v>
      </c>
      <c r="M367" s="25" t="s">
        <v>94</v>
      </c>
      <c r="N367" s="1" t="s">
        <v>1</v>
      </c>
      <c r="O367" s="10" t="str">
        <f>IF(OR(C367="",C367=" "),"",1)</f>
        <v/>
      </c>
      <c r="P367" s="10" t="str">
        <f>IF(AND(O367=1,O368=1,C367=C368),1,"")</f>
        <v/>
      </c>
      <c r="Q367" s="10">
        <f>IF(OR(D367="",D367=" "),"",1)</f>
        <v>1</v>
      </c>
      <c r="R367" s="10" t="str">
        <f>IF(AND(Q367=1,Q368=1,D367=D368),1,"")</f>
        <v/>
      </c>
      <c r="S367" s="10" t="str">
        <f>IF(OR(F367="",F367=" "),"",1)</f>
        <v/>
      </c>
      <c r="T367" s="10" t="str">
        <f>IF(AND(S367=1,S368=1,E367=E368),1,"")</f>
        <v/>
      </c>
      <c r="U367" s="2">
        <f>IF(SUM(O367:S367)&gt;0,1,"")</f>
        <v>1</v>
      </c>
      <c r="V367" s="2" t="str">
        <f>IF(AND(O367=1,Q367=1),1,"")</f>
        <v/>
      </c>
      <c r="W367" s="10"/>
      <c r="X367" s="10"/>
      <c r="Y367" s="10"/>
      <c r="Z367" s="10"/>
      <c r="AA367" s="10"/>
      <c r="AB367" s="2"/>
      <c r="AC367" s="2"/>
      <c r="AD367" s="10"/>
      <c r="AE367" s="2"/>
      <c r="AF367" s="2"/>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row>
    <row r="368" spans="1:101" s="1" customFormat="1" x14ac:dyDescent="0.25">
      <c r="A368" s="1">
        <v>1341</v>
      </c>
      <c r="C368" s="30">
        <v>212940</v>
      </c>
      <c r="D368" s="28">
        <v>661934</v>
      </c>
      <c r="E368" s="28"/>
      <c r="F368" s="28"/>
      <c r="G368" s="28"/>
      <c r="H368" s="28"/>
      <c r="I368" s="28"/>
      <c r="J368" s="28"/>
      <c r="K368" s="1" t="s">
        <v>1036</v>
      </c>
      <c r="L368" s="25" t="s">
        <v>753</v>
      </c>
      <c r="M368" s="25" t="s">
        <v>754</v>
      </c>
      <c r="N368" s="1" t="s">
        <v>755</v>
      </c>
      <c r="O368" s="10">
        <f>IF(OR(C368="",C368=" "),"",1)</f>
        <v>1</v>
      </c>
      <c r="P368" s="10" t="str">
        <f>IF(AND(O368=1,O369=1,C368=C369),1,"")</f>
        <v/>
      </c>
      <c r="Q368" s="10">
        <f>IF(OR(D368="",D368=" "),"",1)</f>
        <v>1</v>
      </c>
      <c r="R368" s="10" t="str">
        <f>IF(AND(Q368=1,Q369=1,D368=D369),1,"")</f>
        <v/>
      </c>
      <c r="S368" s="10" t="str">
        <f>IF(OR(F368="",F368=" "),"",1)</f>
        <v/>
      </c>
      <c r="T368" s="10" t="str">
        <f>IF(AND(S368=1,S369=1,E368=E369),1,"")</f>
        <v/>
      </c>
      <c r="U368" s="2">
        <f>IF(SUM(O368:S368)&gt;0,1,"")</f>
        <v>1</v>
      </c>
      <c r="V368" s="2">
        <f>IF(AND(O368=1,Q368=1),1,"")</f>
        <v>1</v>
      </c>
      <c r="W368" s="10"/>
      <c r="X368" s="10"/>
      <c r="Y368" s="10"/>
      <c r="Z368" s="10"/>
      <c r="AA368" s="10"/>
      <c r="AB368" s="2"/>
      <c r="AC368" s="2"/>
      <c r="AD368" s="10"/>
      <c r="AE368" s="2"/>
      <c r="AF368" s="2"/>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row>
    <row r="369" spans="1:101" s="1" customFormat="1" x14ac:dyDescent="0.25">
      <c r="A369" s="5" t="s">
        <v>2</v>
      </c>
      <c r="B369" s="5"/>
      <c r="C369" s="5"/>
      <c r="D369" s="5"/>
      <c r="E369" s="5"/>
      <c r="F369" s="5"/>
      <c r="G369" s="5"/>
      <c r="H369" s="5"/>
      <c r="I369" s="5"/>
      <c r="J369" s="5"/>
      <c r="K369" s="5" t="s">
        <v>32</v>
      </c>
      <c r="L369" s="5" t="s">
        <v>9</v>
      </c>
      <c r="M369" s="5" t="s">
        <v>10</v>
      </c>
      <c r="N369" s="5" t="s">
        <v>11</v>
      </c>
      <c r="O369" s="10" t="str">
        <f>IF(OR(C369="",C369=" "),"",1)</f>
        <v/>
      </c>
      <c r="P369" s="10" t="str">
        <f>IF(AND(O369=1,O370=1,C369=C370),1,"")</f>
        <v/>
      </c>
      <c r="Q369" s="10" t="str">
        <f>IF(OR(D369="",D369=" "),"",1)</f>
        <v/>
      </c>
      <c r="R369" s="10" t="str">
        <f>IF(AND(Q369=1,Q370=1,D369=D370),1,"")</f>
        <v/>
      </c>
      <c r="S369" s="10" t="str">
        <f>IF(OR(F369="",F369=" "),"",1)</f>
        <v/>
      </c>
      <c r="T369" s="10" t="str">
        <f>IF(AND(S369=1,S370=1,E369=E370),1,"")</f>
        <v/>
      </c>
      <c r="U369" s="2" t="str">
        <f>IF(SUM(O369:S369)&gt;0,1,"")</f>
        <v/>
      </c>
      <c r="V369" s="2" t="str">
        <f>IF(AND(O369=1,Q369=1),1,"")</f>
        <v/>
      </c>
      <c r="W369" s="10"/>
      <c r="X369" s="2"/>
      <c r="Y369" s="2"/>
      <c r="AC369" s="9"/>
      <c r="AD369" s="9"/>
      <c r="AE369" s="9"/>
      <c r="AF369" s="9"/>
      <c r="AG369" s="9"/>
      <c r="AH369" s="9"/>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row>
    <row r="370" spans="1:101" s="1" customFormat="1" x14ac:dyDescent="0.25">
      <c r="A370" s="5" t="s">
        <v>2</v>
      </c>
      <c r="B370" s="5"/>
      <c r="C370" s="5"/>
      <c r="D370" s="5"/>
      <c r="E370" s="5"/>
      <c r="F370" s="5"/>
      <c r="G370" s="5"/>
      <c r="H370" s="5"/>
      <c r="I370" s="5"/>
      <c r="J370" s="5"/>
      <c r="K370" s="5" t="s">
        <v>33</v>
      </c>
      <c r="L370" s="5" t="s">
        <v>9</v>
      </c>
      <c r="M370" s="5" t="s">
        <v>10</v>
      </c>
      <c r="N370" s="5" t="s">
        <v>11</v>
      </c>
      <c r="O370" s="10" t="str">
        <f>IF(OR(C370="",C370=" "),"",1)</f>
        <v/>
      </c>
      <c r="P370" s="10" t="str">
        <f>IF(AND(O370=1,O371=1,C370=C371),1,"")</f>
        <v/>
      </c>
      <c r="Q370" s="10" t="str">
        <f>IF(OR(D370="",D370=" "),"",1)</f>
        <v/>
      </c>
      <c r="R370" s="10" t="str">
        <f>IF(AND(Q370=1,Q371=1,D370=D371),1,"")</f>
        <v/>
      </c>
      <c r="S370" s="10" t="str">
        <f>IF(OR(F370="",F370=" "),"",1)</f>
        <v/>
      </c>
      <c r="T370" s="10" t="str">
        <f>IF(AND(S370=1,S371=1,E370=E371),1,"")</f>
        <v/>
      </c>
      <c r="U370" s="2" t="str">
        <f>IF(SUM(O370:S370)&gt;0,1,"")</f>
        <v/>
      </c>
      <c r="V370" s="2" t="str">
        <f>IF(AND(O370=1,Q370=1),1,"")</f>
        <v/>
      </c>
      <c r="W370" s="10"/>
      <c r="X370" s="2"/>
      <c r="Y370" s="2"/>
      <c r="AC370" s="9"/>
      <c r="AD370" s="9"/>
      <c r="AE370" s="9"/>
      <c r="AF370" s="9"/>
      <c r="AG370" s="9"/>
      <c r="AH370" s="9"/>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row>
    <row r="371" spans="1:101" s="1" customFormat="1" x14ac:dyDescent="0.25">
      <c r="A371" s="1">
        <v>1211</v>
      </c>
      <c r="C371" s="2">
        <v>215838</v>
      </c>
      <c r="D371" s="28">
        <v>661522</v>
      </c>
      <c r="E371" s="28"/>
      <c r="F371" s="28"/>
      <c r="G371" s="28"/>
      <c r="H371" s="28"/>
      <c r="I371" s="28"/>
      <c r="J371" s="28"/>
      <c r="K371" s="1" t="s">
        <v>989</v>
      </c>
      <c r="L371" s="25" t="s">
        <v>1025</v>
      </c>
      <c r="M371" s="25" t="s">
        <v>990</v>
      </c>
      <c r="N371" s="1" t="s">
        <v>991</v>
      </c>
      <c r="O371" s="10">
        <f>IF(OR(C371="",C371=" "),"",1)</f>
        <v>1</v>
      </c>
      <c r="P371" s="10" t="str">
        <f>IF(AND(O371=1,O372=1,C371=C372),1,"")</f>
        <v/>
      </c>
      <c r="Q371" s="10">
        <f>IF(OR(D371="",D371=" "),"",1)</f>
        <v>1</v>
      </c>
      <c r="R371" s="10" t="str">
        <f>IF(AND(Q371=1,Q372=1,D371=D372),1,"")</f>
        <v/>
      </c>
      <c r="S371" s="10" t="str">
        <f>IF(OR(F371="",F371=" "),"",1)</f>
        <v/>
      </c>
      <c r="T371" s="10" t="str">
        <f>IF(AND(S371=1,S372=1,E371=E372),1,"")</f>
        <v/>
      </c>
      <c r="U371" s="2">
        <f>IF(SUM(O371:S371)&gt;0,1,"")</f>
        <v>1</v>
      </c>
      <c r="V371" s="2">
        <f>IF(AND(O371=1,Q371=1),1,"")</f>
        <v>1</v>
      </c>
      <c r="W371" s="10"/>
      <c r="X371" s="10"/>
      <c r="Y371" s="10"/>
      <c r="Z371" s="10"/>
      <c r="AA371" s="10"/>
      <c r="AB371" s="2"/>
      <c r="AC371" s="2"/>
      <c r="AD371" s="10"/>
      <c r="AE371" s="2"/>
      <c r="AF371" s="2"/>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row>
    <row r="372" spans="1:101" s="1" customFormat="1" x14ac:dyDescent="0.25">
      <c r="A372" s="1">
        <v>1210</v>
      </c>
      <c r="C372" s="30">
        <v>215839</v>
      </c>
      <c r="D372" s="28">
        <v>661521</v>
      </c>
      <c r="E372" s="28"/>
      <c r="F372" s="28"/>
      <c r="G372" s="28"/>
      <c r="H372" s="28"/>
      <c r="I372" s="28"/>
      <c r="J372" s="28"/>
      <c r="K372" s="1" t="s">
        <v>992</v>
      </c>
      <c r="L372" s="32" t="s">
        <v>993</v>
      </c>
      <c r="M372" s="32" t="s">
        <v>994</v>
      </c>
      <c r="N372" s="1" t="s">
        <v>995</v>
      </c>
      <c r="O372" s="10">
        <f>IF(OR(C372="",C372=" "),"",1)</f>
        <v>1</v>
      </c>
      <c r="P372" s="10" t="str">
        <f>IF(AND(O372=1,O373=1,C372=C373),1,"")</f>
        <v/>
      </c>
      <c r="Q372" s="10">
        <f>IF(OR(D372="",D372=" "),"",1)</f>
        <v>1</v>
      </c>
      <c r="R372" s="10" t="str">
        <f>IF(AND(Q372=1,Q373=1,D372=D373),1,"")</f>
        <v/>
      </c>
      <c r="S372" s="10" t="str">
        <f>IF(OR(F372="",F372=" "),"",1)</f>
        <v/>
      </c>
      <c r="T372" s="10" t="str">
        <f>IF(AND(S372=1,S373=1,E372=E373),1,"")</f>
        <v/>
      </c>
      <c r="U372" s="2">
        <f>IF(SUM(O372:S372)&gt;0,1,"")</f>
        <v>1</v>
      </c>
      <c r="V372" s="2">
        <f>IF(AND(O372=1,Q372=1),1,"")</f>
        <v>1</v>
      </c>
      <c r="W372" s="10"/>
      <c r="X372" s="10"/>
      <c r="Y372" s="10"/>
      <c r="Z372" s="10"/>
      <c r="AA372" s="10"/>
      <c r="AB372" s="2"/>
      <c r="AC372" s="2"/>
      <c r="AD372" s="10"/>
      <c r="AE372" s="2"/>
      <c r="AF372" s="2"/>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row>
    <row r="373" spans="1:101" s="1" customFormat="1" x14ac:dyDescent="0.25">
      <c r="C373" s="30">
        <v>209762</v>
      </c>
      <c r="D373" s="28">
        <v>661930</v>
      </c>
      <c r="E373" s="28"/>
      <c r="F373" s="28"/>
      <c r="G373" s="28"/>
      <c r="H373" s="28"/>
      <c r="I373" s="28"/>
      <c r="J373" s="28"/>
      <c r="K373" s="1" t="s">
        <v>996</v>
      </c>
      <c r="L373" s="1" t="s">
        <v>373</v>
      </c>
      <c r="M373" s="1" t="s">
        <v>374</v>
      </c>
      <c r="N373" s="1" t="s">
        <v>997</v>
      </c>
      <c r="O373" s="10">
        <f>IF(OR(C373="",C373=" "),"",1)</f>
        <v>1</v>
      </c>
      <c r="P373" s="10" t="str">
        <f>IF(AND(O373=1,O374=1,C373=C374),1,"")</f>
        <v/>
      </c>
      <c r="Q373" s="10">
        <f>IF(OR(D373="",D373=" "),"",1)</f>
        <v>1</v>
      </c>
      <c r="R373" s="10" t="str">
        <f>IF(AND(Q373=1,Q374=1,D373=D374),1,"")</f>
        <v/>
      </c>
      <c r="S373" s="10" t="str">
        <f>IF(OR(F373="",F373=" "),"",1)</f>
        <v/>
      </c>
      <c r="T373" s="10" t="str">
        <f>IF(AND(S373=1,S374=1,E373=E374),1,"")</f>
        <v/>
      </c>
      <c r="U373" s="2">
        <f>IF(SUM(O373:S373)&gt;0,1,"")</f>
        <v>1</v>
      </c>
      <c r="V373" s="2">
        <f>IF(AND(O373=1,Q373=1),1,"")</f>
        <v>1</v>
      </c>
      <c r="W373" s="10"/>
      <c r="X373" s="10"/>
      <c r="Y373" s="10"/>
      <c r="Z373" s="10"/>
      <c r="AA373" s="10"/>
      <c r="AB373" s="2"/>
      <c r="AC373" s="2"/>
      <c r="AD373" s="10"/>
      <c r="AE373" s="2"/>
      <c r="AF373" s="2"/>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row>
    <row r="374" spans="1:101" s="1" customFormat="1" x14ac:dyDescent="0.25">
      <c r="A374" s="5" t="s">
        <v>2</v>
      </c>
      <c r="B374" s="5"/>
      <c r="C374" s="5"/>
      <c r="D374" s="5"/>
      <c r="E374" s="5"/>
      <c r="F374" s="5"/>
      <c r="G374" s="5"/>
      <c r="H374" s="5"/>
      <c r="I374" s="5"/>
      <c r="J374" s="5"/>
      <c r="K374" s="5" t="s">
        <v>34</v>
      </c>
      <c r="L374" s="5" t="s">
        <v>9</v>
      </c>
      <c r="M374" s="5" t="s">
        <v>10</v>
      </c>
      <c r="N374" s="5" t="s">
        <v>11</v>
      </c>
      <c r="O374" s="10" t="str">
        <f>IF(OR(C374="",C374=" "),"",1)</f>
        <v/>
      </c>
      <c r="P374" s="10" t="str">
        <f>IF(AND(O374=1,O375=1,C374=C375),1,"")</f>
        <v/>
      </c>
      <c r="Q374" s="10" t="str">
        <f>IF(OR(D374="",D374=" "),"",1)</f>
        <v/>
      </c>
      <c r="R374" s="10" t="str">
        <f>IF(AND(Q374=1,Q375=1,D374=D375),1,"")</f>
        <v/>
      </c>
      <c r="S374" s="10" t="str">
        <f>IF(OR(F374="",F374=" "),"",1)</f>
        <v/>
      </c>
      <c r="T374" s="10" t="str">
        <f>IF(AND(S374=1,S375=1,E374=E375),1,"")</f>
        <v/>
      </c>
      <c r="U374" s="2" t="str">
        <f>IF(SUM(O374:S374)&gt;0,1,"")</f>
        <v/>
      </c>
      <c r="V374" s="2" t="str">
        <f>IF(AND(O374=1,Q374=1),1,"")</f>
        <v/>
      </c>
      <c r="W374" s="10"/>
      <c r="X374" s="2"/>
      <c r="Y374" s="2"/>
      <c r="AC374" s="9"/>
      <c r="AD374" s="9"/>
      <c r="AE374" s="9"/>
      <c r="AF374" s="9"/>
      <c r="AG374" s="9"/>
      <c r="AH374" s="9"/>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row>
    <row r="375" spans="1:101" s="1" customFormat="1" x14ac:dyDescent="0.25">
      <c r="A375" s="1">
        <v>1238</v>
      </c>
      <c r="C375" s="2"/>
      <c r="D375" s="28">
        <v>661782</v>
      </c>
      <c r="E375" s="28"/>
      <c r="F375" s="28"/>
      <c r="G375" s="28"/>
      <c r="H375" s="28"/>
      <c r="I375" s="28"/>
      <c r="J375" s="28"/>
      <c r="K375" s="1" t="s">
        <v>998</v>
      </c>
      <c r="L375" s="25" t="s">
        <v>614</v>
      </c>
      <c r="M375" s="25" t="s">
        <v>615</v>
      </c>
      <c r="N375" s="1" t="s">
        <v>999</v>
      </c>
      <c r="O375" s="10" t="str">
        <f>IF(OR(C375="",C375=" "),"",1)</f>
        <v/>
      </c>
      <c r="P375" s="10" t="str">
        <f>IF(AND(O375=1,O376=1,C375=C376),1,"")</f>
        <v/>
      </c>
      <c r="Q375" s="10">
        <f>IF(OR(D375="",D375=" "),"",1)</f>
        <v>1</v>
      </c>
      <c r="R375" s="10" t="str">
        <f>IF(AND(Q375=1,Q376=1,D375=D376),1,"")</f>
        <v/>
      </c>
      <c r="S375" s="10" t="str">
        <f>IF(OR(F375="",F375=" "),"",1)</f>
        <v/>
      </c>
      <c r="T375" s="10" t="str">
        <f>IF(AND(S375=1,S376=1,E375=E376),1,"")</f>
        <v/>
      </c>
      <c r="U375" s="2">
        <f>IF(SUM(O375:S375)&gt;0,1,"")</f>
        <v>1</v>
      </c>
      <c r="V375" s="2" t="str">
        <f>IF(AND(O375=1,Q375=1),1,"")</f>
        <v/>
      </c>
      <c r="W375" s="10"/>
      <c r="X375" s="10"/>
      <c r="Y375" s="10"/>
      <c r="Z375" s="10"/>
      <c r="AA375" s="10"/>
      <c r="AB375" s="2"/>
      <c r="AC375" s="2"/>
      <c r="AD375" s="10"/>
      <c r="AE375" s="2"/>
      <c r="AF375" s="2"/>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row>
    <row r="376" spans="1:101" s="1" customFormat="1" x14ac:dyDescent="0.25">
      <c r="A376" s="5" t="s">
        <v>2</v>
      </c>
      <c r="B376" s="5"/>
      <c r="C376" s="5"/>
      <c r="D376" s="5"/>
      <c r="E376" s="5"/>
      <c r="F376" s="5"/>
      <c r="G376" s="5"/>
      <c r="H376" s="5"/>
      <c r="I376" s="5"/>
      <c r="J376" s="5"/>
      <c r="K376" s="5" t="s">
        <v>35</v>
      </c>
      <c r="L376" s="5" t="s">
        <v>9</v>
      </c>
      <c r="M376" s="5" t="s">
        <v>10</v>
      </c>
      <c r="N376" s="5" t="s">
        <v>11</v>
      </c>
      <c r="O376" s="10" t="str">
        <f>IF(OR(C376="",C376=" "),"",1)</f>
        <v/>
      </c>
      <c r="P376" s="10" t="str">
        <f>IF(AND(O376=1,O377=1,C376=C377),1,"")</f>
        <v/>
      </c>
      <c r="Q376" s="10" t="str">
        <f>IF(OR(D376="",D376=" "),"",1)</f>
        <v/>
      </c>
      <c r="R376" s="10" t="str">
        <f>IF(AND(Q376=1,Q377=1,D376=D377),1,"")</f>
        <v/>
      </c>
      <c r="S376" s="10" t="str">
        <f>IF(OR(F376="",F376=" "),"",1)</f>
        <v/>
      </c>
      <c r="T376" s="10" t="str">
        <f>IF(AND(S376=1,S377=1,E376=E377),1,"")</f>
        <v/>
      </c>
      <c r="U376" s="2" t="str">
        <f>IF(SUM(O376:S376)&gt;0,1,"")</f>
        <v/>
      </c>
      <c r="V376" s="2" t="str">
        <f>IF(AND(O376=1,Q376=1),1,"")</f>
        <v/>
      </c>
      <c r="W376" s="10"/>
      <c r="X376" s="2"/>
      <c r="Y376" s="2"/>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c r="BO376" s="9"/>
      <c r="BP376" s="9"/>
      <c r="BQ376" s="9"/>
      <c r="BR376" s="9"/>
      <c r="BS376" s="9"/>
      <c r="BT376" s="9"/>
      <c r="BU376" s="9"/>
      <c r="BV376" s="9"/>
      <c r="BW376" s="9"/>
      <c r="BX376" s="9"/>
      <c r="BY376" s="9"/>
      <c r="BZ376" s="9"/>
      <c r="CA376" s="9"/>
      <c r="CB376" s="11"/>
      <c r="CC376" s="11"/>
      <c r="CD376" s="11"/>
      <c r="CE376" s="11"/>
    </row>
    <row r="377" spans="1:101" s="1" customFormat="1" x14ac:dyDescent="0.25">
      <c r="A377" s="5" t="s">
        <v>2</v>
      </c>
      <c r="B377" s="5"/>
      <c r="C377" s="5"/>
      <c r="D377" s="5"/>
      <c r="E377" s="5"/>
      <c r="F377" s="5"/>
      <c r="G377" s="5"/>
      <c r="H377" s="5"/>
      <c r="I377" s="5"/>
      <c r="J377" s="5"/>
      <c r="K377" s="5" t="s">
        <v>36</v>
      </c>
      <c r="L377" s="5" t="s">
        <v>9</v>
      </c>
      <c r="M377" s="5" t="s">
        <v>10</v>
      </c>
      <c r="N377" s="5" t="s">
        <v>11</v>
      </c>
      <c r="O377" s="10" t="str">
        <f>IF(OR(C377="",C377=" "),"",1)</f>
        <v/>
      </c>
      <c r="P377" s="10" t="str">
        <f>IF(AND(O377=1,O378=1,C377=C378),1,"")</f>
        <v/>
      </c>
      <c r="Q377" s="10" t="str">
        <f>IF(OR(D377="",D377=" "),"",1)</f>
        <v/>
      </c>
      <c r="R377" s="10" t="str">
        <f>IF(AND(Q377=1,Q378=1,D377=D378),1,"")</f>
        <v/>
      </c>
      <c r="S377" s="10" t="str">
        <f>IF(OR(F377="",F377=" "),"",1)</f>
        <v/>
      </c>
      <c r="T377" s="10" t="str">
        <f>IF(AND(S377=1,S378=1,E377=E378),1,"")</f>
        <v/>
      </c>
      <c r="U377" s="2" t="str">
        <f>IF(SUM(O377:S377)&gt;0,1,"")</f>
        <v/>
      </c>
      <c r="V377" s="2" t="str">
        <f>IF(AND(O377=1,Q377=1),1,"")</f>
        <v/>
      </c>
      <c r="W377" s="10"/>
      <c r="X377" s="2"/>
      <c r="Y377" s="2"/>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c r="BX377" s="9"/>
      <c r="BY377" s="9"/>
      <c r="BZ377" s="9"/>
      <c r="CA377" s="9"/>
      <c r="CB377" s="11"/>
      <c r="CC377" s="11"/>
      <c r="CD377" s="11"/>
      <c r="CE377" s="11"/>
    </row>
    <row r="378" spans="1:101" s="1" customFormat="1" x14ac:dyDescent="0.25">
      <c r="A378" s="5" t="s">
        <v>2</v>
      </c>
      <c r="B378" s="5"/>
      <c r="C378" s="5"/>
      <c r="D378" s="5"/>
      <c r="E378" s="5"/>
      <c r="F378" s="5"/>
      <c r="G378" s="5"/>
      <c r="H378" s="5"/>
      <c r="I378" s="5"/>
      <c r="J378" s="5"/>
      <c r="K378" s="5" t="s">
        <v>37</v>
      </c>
      <c r="L378" s="5" t="s">
        <v>9</v>
      </c>
      <c r="M378" s="5" t="s">
        <v>10</v>
      </c>
      <c r="N378" s="5" t="s">
        <v>11</v>
      </c>
      <c r="O378" s="10" t="str">
        <f>IF(OR(C378="",C378=" "),"",1)</f>
        <v/>
      </c>
      <c r="P378" s="10" t="str">
        <f>IF(AND(O378=1,O379=1,C378=C379),1,"")</f>
        <v/>
      </c>
      <c r="Q378" s="10" t="str">
        <f>IF(OR(D378="",D378=" "),"",1)</f>
        <v/>
      </c>
      <c r="R378" s="10" t="str">
        <f>IF(AND(Q378=1,Q379=1,D378=D379),1,"")</f>
        <v/>
      </c>
      <c r="S378" s="10" t="str">
        <f>IF(OR(F378="",F378=" "),"",1)</f>
        <v/>
      </c>
      <c r="T378" s="10" t="str">
        <f>IF(AND(S378=1,S379=1,E378=E379),1,"")</f>
        <v/>
      </c>
      <c r="U378" s="2" t="str">
        <f>IF(SUM(O378:S378)&gt;0,1,"")</f>
        <v/>
      </c>
      <c r="V378" s="2" t="str">
        <f>IF(AND(O378=1,Q378=1),1,"")</f>
        <v/>
      </c>
      <c r="W378" s="10"/>
      <c r="X378" s="2"/>
      <c r="Y378" s="2"/>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s="9"/>
      <c r="CA378" s="9"/>
      <c r="CB378" s="11"/>
      <c r="CC378" s="11"/>
      <c r="CD378" s="11"/>
      <c r="CE378" s="11"/>
      <c r="CF378" s="11"/>
      <c r="CG378" s="11"/>
      <c r="CH378" s="11"/>
      <c r="CI378" s="11"/>
      <c r="CJ378" s="11"/>
      <c r="CK378" s="11"/>
      <c r="CL378" s="11"/>
      <c r="CM378" s="11"/>
    </row>
    <row r="379" spans="1:101" s="1" customFormat="1" ht="15.75" x14ac:dyDescent="0.25">
      <c r="A379" s="5" t="s">
        <v>2</v>
      </c>
      <c r="B379" s="5"/>
      <c r="C379" s="5"/>
      <c r="D379" s="5"/>
      <c r="E379" s="5"/>
      <c r="F379" s="5"/>
      <c r="G379" s="5"/>
      <c r="H379" s="5"/>
      <c r="I379" s="5"/>
      <c r="J379" s="5"/>
      <c r="K379" s="5" t="s">
        <v>38</v>
      </c>
      <c r="L379" s="5" t="s">
        <v>9</v>
      </c>
      <c r="M379" s="5" t="s">
        <v>10</v>
      </c>
      <c r="N379" s="5" t="s">
        <v>11</v>
      </c>
      <c r="O379" s="16" t="s">
        <v>39</v>
      </c>
      <c r="P379" s="16" t="s">
        <v>40</v>
      </c>
      <c r="Q379" s="16" t="s">
        <v>41</v>
      </c>
      <c r="R379" s="16" t="s">
        <v>42</v>
      </c>
      <c r="S379" s="16" t="s">
        <v>0</v>
      </c>
      <c r="T379" s="16" t="s">
        <v>43</v>
      </c>
      <c r="U379" s="16" t="s">
        <v>44</v>
      </c>
      <c r="V379" s="16" t="s">
        <v>45</v>
      </c>
      <c r="W379" s="21" t="str">
        <f>CONCATENATE(X379," ",AB1,Y379,Y1,Z379,Z1,AA379,AA1,AB379)</f>
        <v xml:space="preserve">Welcome to the Springfield Cemetery Page. This document summarizing data for  346 graves is mainly based on a 100% Photo survey conducted by Bill Waters in August 2010 and was created by merging the information found in the Works Project Administration (WPA) 1930’s Graves Registration Survey (132 records),  the ongoing Iowa Gravestone Photo Project (GPP) (338 records), and the ongoing IAGenWeb Obituaries (Obits) (5 records). The left columns of the tabulation indicate the source of the summary data WPA (W), GPP (G) and Obits (O). Note that some records have more than one source; this is because in many cases the information is redundant. If there is a disagreement, your county coordinator has used his best judgment about which information to include in the compilation. This summary contains a wealth of information that was made available by volunteers taking pictures and transcribing data. Those volunteers are to be applauded, keep up the good work! </v>
      </c>
      <c r="X379" s="19" t="str">
        <f>CONCATENATE("Welcome to the ",W1," Cemetery Page. This document summarizing data for ")</f>
        <v xml:space="preserve">Welcome to the Springfield Cemetery Page. This document summarizing data for </v>
      </c>
      <c r="Y379" s="16" t="s">
        <v>1013</v>
      </c>
      <c r="Z379" s="16" t="s">
        <v>113</v>
      </c>
      <c r="AA379" s="16" t="s">
        <v>46</v>
      </c>
      <c r="AB379" s="20" t="s">
        <v>47</v>
      </c>
      <c r="AC379" s="12"/>
      <c r="AD379" s="13"/>
      <c r="AE379" s="6"/>
      <c r="AF379" s="6"/>
      <c r="AG379" s="6"/>
      <c r="AH379" s="14"/>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11"/>
      <c r="BX379" s="11"/>
      <c r="BY379" s="11"/>
      <c r="BZ379" s="11"/>
      <c r="CA379" s="11"/>
      <c r="CB379" s="11"/>
      <c r="CC379" s="11"/>
      <c r="CD379" s="11"/>
      <c r="CE379" s="11"/>
      <c r="CF379" s="11"/>
      <c r="CG379" s="11"/>
      <c r="CH379" s="11"/>
      <c r="CI379" s="11"/>
      <c r="CJ379" s="11"/>
      <c r="CK379" s="11"/>
      <c r="CL379" s="11"/>
      <c r="CM379" s="11"/>
    </row>
    <row r="380" spans="1:101" s="1" customFormat="1" x14ac:dyDescent="0.25">
      <c r="A380" s="27"/>
      <c r="B380" s="27"/>
      <c r="C380" s="15"/>
      <c r="D380" s="15"/>
      <c r="E380" s="15"/>
      <c r="F380" s="15"/>
      <c r="G380" s="15"/>
      <c r="H380" s="15"/>
      <c r="I380" s="15"/>
      <c r="J380" s="15"/>
      <c r="O380" s="10"/>
      <c r="P380" s="10"/>
      <c r="Q380" s="10"/>
      <c r="R380" s="10"/>
      <c r="S380" s="10"/>
      <c r="T380" s="10"/>
      <c r="U380" s="2"/>
      <c r="V380" s="2"/>
      <c r="W380" s="10"/>
      <c r="X380" s="2"/>
      <c r="Y380" s="2"/>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row>
    <row r="381" spans="1:101" s="1" customFormat="1" x14ac:dyDescent="0.25">
      <c r="A381" s="27"/>
      <c r="B381" s="27"/>
      <c r="C381" s="15"/>
      <c r="D381" s="15"/>
      <c r="E381" s="15"/>
      <c r="F381" s="15"/>
      <c r="G381" s="15"/>
      <c r="H381" s="15"/>
      <c r="I381" s="15"/>
      <c r="J381" s="15"/>
      <c r="O381" s="10"/>
      <c r="P381" s="10"/>
      <c r="Q381" s="10"/>
      <c r="R381" s="10"/>
      <c r="S381" s="10"/>
      <c r="T381" s="10"/>
      <c r="U381" s="2"/>
      <c r="V381" s="2"/>
      <c r="W381" s="10"/>
      <c r="X381" s="2"/>
      <c r="Y381" s="2"/>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row>
    <row r="382" spans="1:101" s="1" customFormat="1" x14ac:dyDescent="0.25">
      <c r="A382" s="27"/>
      <c r="B382" s="27"/>
      <c r="C382" s="15"/>
      <c r="D382" s="15"/>
      <c r="E382" s="15"/>
      <c r="F382" s="15"/>
      <c r="G382" s="15"/>
      <c r="H382" s="15"/>
      <c r="I382" s="15"/>
      <c r="J382" s="15"/>
      <c r="O382" s="10"/>
      <c r="P382" s="10"/>
      <c r="Q382" s="10"/>
      <c r="R382" s="10"/>
      <c r="S382" s="10"/>
      <c r="T382" s="10"/>
      <c r="U382" s="2"/>
      <c r="V382" s="2"/>
      <c r="W382" s="10"/>
      <c r="X382" s="2"/>
      <c r="Y382" s="2"/>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row>
    <row r="383" spans="1:101" s="1" customFormat="1" x14ac:dyDescent="0.25">
      <c r="A383" s="27"/>
      <c r="B383" s="27"/>
      <c r="C383" s="15"/>
      <c r="D383" s="15"/>
      <c r="E383" s="15"/>
      <c r="F383" s="15"/>
      <c r="G383" s="15"/>
      <c r="H383" s="15"/>
      <c r="I383" s="15"/>
      <c r="J383" s="15"/>
      <c r="O383" s="10"/>
      <c r="P383" s="10"/>
      <c r="Q383" s="10"/>
      <c r="R383" s="10"/>
      <c r="S383" s="10"/>
      <c r="T383" s="10"/>
      <c r="U383" s="2"/>
      <c r="V383" s="2"/>
      <c r="W383" s="10"/>
      <c r="X383" s="2"/>
      <c r="Y383" s="2"/>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row>
    <row r="384" spans="1:101" s="1" customFormat="1" x14ac:dyDescent="0.25">
      <c r="A384" s="27"/>
      <c r="B384" s="27"/>
      <c r="C384" s="15"/>
      <c r="D384" s="15"/>
      <c r="E384" s="15"/>
      <c r="F384" s="15"/>
      <c r="G384" s="15"/>
      <c r="H384" s="15"/>
      <c r="I384" s="15"/>
      <c r="J384" s="15"/>
      <c r="O384" s="10"/>
      <c r="P384" s="10"/>
      <c r="Q384" s="10"/>
      <c r="R384" s="10"/>
      <c r="S384" s="10"/>
      <c r="T384" s="10"/>
      <c r="U384" s="2"/>
      <c r="V384" s="2"/>
      <c r="W384" s="10"/>
      <c r="X384" s="2"/>
      <c r="Y384" s="2"/>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row>
    <row r="385" spans="1:94" s="1" customFormat="1" x14ac:dyDescent="0.25">
      <c r="A385" s="27"/>
      <c r="B385" s="27"/>
      <c r="C385" s="15"/>
      <c r="D385" s="15"/>
      <c r="E385" s="15"/>
      <c r="F385" s="15"/>
      <c r="G385" s="15"/>
      <c r="H385" s="15"/>
      <c r="I385" s="15"/>
      <c r="J385" s="15"/>
      <c r="O385" s="10"/>
      <c r="P385" s="10"/>
      <c r="Q385" s="10"/>
      <c r="R385" s="10"/>
      <c r="S385" s="10"/>
      <c r="T385" s="10"/>
      <c r="U385" s="2"/>
      <c r="V385" s="2"/>
      <c r="W385" s="10"/>
      <c r="X385" s="2"/>
      <c r="Y385" s="2"/>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row>
    <row r="386" spans="1:94" s="1" customFormat="1" x14ac:dyDescent="0.25">
      <c r="A386" s="27"/>
      <c r="B386" s="27"/>
      <c r="C386" s="15"/>
      <c r="D386" s="15"/>
      <c r="E386" s="15"/>
      <c r="F386" s="15"/>
      <c r="G386" s="15"/>
      <c r="H386" s="15"/>
      <c r="I386" s="15"/>
      <c r="J386" s="15"/>
      <c r="O386" s="10"/>
      <c r="P386" s="10"/>
      <c r="Q386" s="10"/>
      <c r="R386" s="10"/>
      <c r="S386" s="10"/>
      <c r="T386" s="10"/>
      <c r="U386" s="2"/>
      <c r="V386" s="2"/>
      <c r="W386" s="10"/>
      <c r="X386" s="2"/>
      <c r="Y386" s="2"/>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row>
    <row r="387" spans="1:94" s="1" customFormat="1" x14ac:dyDescent="0.25">
      <c r="A387" s="27"/>
      <c r="B387" s="27"/>
      <c r="C387" s="15"/>
      <c r="D387" s="15"/>
      <c r="E387" s="15"/>
      <c r="F387" s="15"/>
      <c r="G387" s="15"/>
      <c r="H387" s="15"/>
      <c r="I387" s="15"/>
      <c r="J387" s="15"/>
      <c r="O387" s="10"/>
      <c r="P387" s="10"/>
      <c r="Q387" s="10"/>
      <c r="R387" s="10"/>
      <c r="S387" s="10"/>
      <c r="T387" s="10"/>
      <c r="U387" s="2"/>
      <c r="V387" s="2"/>
      <c r="W387" s="10"/>
      <c r="X387" s="2"/>
      <c r="Y387" s="2"/>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row>
    <row r="388" spans="1:94" s="1" customFormat="1" x14ac:dyDescent="0.25">
      <c r="A388" s="27"/>
      <c r="B388" s="27"/>
      <c r="C388" s="15"/>
      <c r="D388" s="15"/>
      <c r="E388" s="15"/>
      <c r="F388" s="15"/>
      <c r="G388" s="15"/>
      <c r="H388" s="15"/>
      <c r="I388" s="15"/>
      <c r="J388" s="15"/>
      <c r="O388" s="10"/>
      <c r="P388" s="10"/>
      <c r="Q388" s="10"/>
      <c r="R388" s="10"/>
      <c r="S388" s="10"/>
      <c r="T388" s="10"/>
      <c r="U388" s="2"/>
      <c r="V388" s="2"/>
      <c r="W388" s="10"/>
      <c r="X388" s="2"/>
      <c r="Y388" s="2"/>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row>
    <row r="389" spans="1:94" s="1" customFormat="1" x14ac:dyDescent="0.25">
      <c r="A389" s="27"/>
      <c r="B389" s="27"/>
      <c r="C389" s="15"/>
      <c r="D389" s="15"/>
      <c r="E389" s="15"/>
      <c r="F389" s="15"/>
      <c r="G389" s="15"/>
      <c r="H389" s="15"/>
      <c r="I389" s="15"/>
      <c r="J389" s="15"/>
      <c r="O389" s="10"/>
      <c r="P389" s="10"/>
      <c r="Q389" s="10"/>
      <c r="R389" s="10"/>
      <c r="S389" s="10"/>
      <c r="T389" s="10"/>
      <c r="U389" s="2"/>
      <c r="V389" s="2"/>
      <c r="W389" s="10"/>
      <c r="X389" s="2"/>
      <c r="Y389" s="2"/>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row>
    <row r="390" spans="1:94" s="1" customFormat="1" x14ac:dyDescent="0.25">
      <c r="A390" s="27"/>
      <c r="B390" s="27"/>
      <c r="C390" s="15"/>
      <c r="D390" s="15"/>
      <c r="E390" s="15"/>
      <c r="F390" s="15"/>
      <c r="G390" s="15"/>
      <c r="H390" s="15"/>
      <c r="I390" s="15"/>
      <c r="J390" s="15"/>
      <c r="O390" s="10"/>
      <c r="P390" s="10"/>
      <c r="Q390" s="10"/>
      <c r="R390" s="10"/>
      <c r="S390" s="10"/>
      <c r="T390" s="10"/>
      <c r="U390" s="2"/>
      <c r="V390" s="2"/>
      <c r="W390" s="10"/>
      <c r="X390" s="2"/>
      <c r="Y390" s="2"/>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row>
    <row r="391" spans="1:94" s="1" customFormat="1" x14ac:dyDescent="0.25">
      <c r="A391" s="27"/>
      <c r="B391" s="27"/>
      <c r="C391" s="15"/>
      <c r="D391" s="15"/>
      <c r="E391" s="15"/>
      <c r="F391" s="15"/>
      <c r="G391" s="15"/>
      <c r="H391" s="15"/>
      <c r="I391" s="15"/>
      <c r="J391" s="15"/>
      <c r="O391" s="10"/>
      <c r="P391" s="10"/>
      <c r="Q391" s="10"/>
      <c r="R391" s="10"/>
      <c r="S391" s="10"/>
      <c r="T391" s="10"/>
      <c r="U391" s="2"/>
      <c r="V391" s="2"/>
      <c r="W391" s="10"/>
      <c r="X391" s="2"/>
      <c r="Y391" s="2"/>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row>
    <row r="392" spans="1:94" s="1" customFormat="1" x14ac:dyDescent="0.25">
      <c r="A392" s="27"/>
      <c r="B392" s="27"/>
      <c r="C392" s="15"/>
      <c r="D392" s="15"/>
      <c r="E392" s="15"/>
      <c r="F392" s="15"/>
      <c r="G392" s="15"/>
      <c r="H392" s="15"/>
      <c r="I392" s="15"/>
      <c r="J392" s="15"/>
      <c r="O392" s="10"/>
      <c r="P392" s="10"/>
      <c r="Q392" s="10"/>
      <c r="R392" s="10"/>
      <c r="S392" s="10"/>
      <c r="T392" s="10"/>
      <c r="U392" s="2"/>
      <c r="V392" s="2"/>
      <c r="W392" s="10"/>
      <c r="X392" s="2"/>
      <c r="Y392" s="2"/>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row>
    <row r="393" spans="1:94" s="1" customFormat="1" x14ac:dyDescent="0.25">
      <c r="A393" s="27"/>
      <c r="B393" s="27"/>
      <c r="C393" s="15"/>
      <c r="D393" s="15"/>
      <c r="E393" s="15"/>
      <c r="F393" s="15"/>
      <c r="G393" s="15"/>
      <c r="H393" s="15"/>
      <c r="I393" s="15"/>
      <c r="J393" s="15"/>
      <c r="O393" s="10"/>
      <c r="P393" s="10"/>
      <c r="Q393" s="10"/>
      <c r="R393" s="10"/>
      <c r="S393" s="10"/>
      <c r="T393" s="10"/>
      <c r="U393" s="2"/>
      <c r="V393" s="2"/>
      <c r="W393" s="10"/>
      <c r="X393" s="2"/>
      <c r="Y393" s="2"/>
    </row>
    <row r="394" spans="1:94" s="1" customFormat="1" x14ac:dyDescent="0.25">
      <c r="A394" s="27"/>
      <c r="B394" s="27"/>
      <c r="C394" s="15"/>
      <c r="D394" s="15"/>
      <c r="E394" s="15"/>
      <c r="F394" s="15"/>
      <c r="G394" s="15"/>
      <c r="H394" s="15"/>
      <c r="I394" s="15"/>
      <c r="J394" s="15"/>
      <c r="O394" s="10"/>
      <c r="P394" s="10"/>
      <c r="Q394" s="10"/>
      <c r="R394" s="10"/>
      <c r="S394" s="10"/>
      <c r="T394" s="10"/>
      <c r="U394" s="2"/>
      <c r="V394" s="2"/>
      <c r="W394" s="10"/>
      <c r="X394" s="2"/>
      <c r="Y394" s="2"/>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row>
    <row r="395" spans="1:94" s="1" customFormat="1" x14ac:dyDescent="0.25">
      <c r="C395" s="15"/>
      <c r="D395" s="15"/>
      <c r="E395" s="15"/>
      <c r="F395" s="15"/>
      <c r="G395" s="15"/>
      <c r="H395" s="15"/>
      <c r="I395" s="15"/>
      <c r="J395" s="15"/>
      <c r="O395" s="10"/>
      <c r="P395" s="10"/>
      <c r="Q395" s="10"/>
      <c r="R395" s="10"/>
      <c r="S395" s="10"/>
      <c r="T395" s="10"/>
      <c r="U395" s="2"/>
      <c r="V395" s="2"/>
      <c r="W395" s="10"/>
      <c r="X395" s="2"/>
      <c r="Y395" s="2"/>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row>
    <row r="396" spans="1:94" s="1" customFormat="1" x14ac:dyDescent="0.25">
      <c r="A396" s="27"/>
      <c r="B396" s="27"/>
      <c r="C396" s="15"/>
      <c r="D396" s="15"/>
      <c r="E396" s="15"/>
      <c r="F396" s="15"/>
      <c r="G396" s="15"/>
      <c r="H396" s="15"/>
      <c r="I396" s="15"/>
      <c r="J396" s="15"/>
      <c r="O396" s="10"/>
      <c r="P396" s="10"/>
      <c r="Q396" s="10"/>
      <c r="R396" s="10"/>
      <c r="S396" s="10"/>
      <c r="T396" s="10"/>
      <c r="U396" s="2"/>
      <c r="V396" s="2"/>
      <c r="W396" s="10"/>
      <c r="X396" s="2"/>
      <c r="Y396" s="2"/>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row>
    <row r="397" spans="1:94" s="1" customFormat="1" x14ac:dyDescent="0.25">
      <c r="A397" s="27"/>
      <c r="B397" s="27"/>
      <c r="C397" s="15"/>
      <c r="D397" s="15"/>
      <c r="E397" s="15"/>
      <c r="F397" s="15"/>
      <c r="G397" s="15"/>
      <c r="H397" s="15"/>
      <c r="I397" s="15"/>
      <c r="J397" s="15"/>
      <c r="O397" s="10"/>
      <c r="P397" s="10"/>
      <c r="Q397" s="10"/>
      <c r="R397" s="10"/>
      <c r="S397" s="10"/>
      <c r="T397" s="10"/>
      <c r="U397" s="2"/>
      <c r="V397" s="2"/>
      <c r="W397" s="10"/>
      <c r="X397" s="2"/>
      <c r="Y397" s="2"/>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row>
    <row r="398" spans="1:94" s="1" customFormat="1" x14ac:dyDescent="0.25">
      <c r="A398" s="27"/>
      <c r="B398" s="27"/>
      <c r="C398" s="15"/>
      <c r="D398" s="15"/>
      <c r="E398" s="15"/>
      <c r="F398" s="15"/>
      <c r="G398" s="15"/>
      <c r="H398" s="15"/>
      <c r="I398" s="15"/>
      <c r="J398" s="15"/>
      <c r="O398" s="10"/>
      <c r="P398" s="10"/>
      <c r="Q398" s="10"/>
      <c r="R398" s="10"/>
      <c r="S398" s="10"/>
      <c r="T398" s="10"/>
      <c r="U398" s="2"/>
      <c r="V398" s="2"/>
      <c r="W398" s="10"/>
      <c r="X398" s="2"/>
      <c r="Y398" s="2"/>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row>
    <row r="399" spans="1:94" s="1" customFormat="1" x14ac:dyDescent="0.25">
      <c r="A399" s="27"/>
      <c r="B399" s="27"/>
      <c r="C399" s="15"/>
      <c r="D399" s="15"/>
      <c r="E399" s="15"/>
      <c r="F399" s="15"/>
      <c r="G399" s="15"/>
      <c r="H399" s="15"/>
      <c r="I399" s="15"/>
      <c r="J399" s="15"/>
      <c r="O399" s="10"/>
      <c r="P399" s="10"/>
      <c r="Q399" s="10"/>
      <c r="R399" s="10"/>
      <c r="S399" s="10"/>
      <c r="T399" s="10"/>
      <c r="U399" s="2"/>
      <c r="V399" s="2"/>
      <c r="W399" s="10"/>
      <c r="X399" s="2"/>
      <c r="Y399" s="2"/>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row>
    <row r="400" spans="1:94" s="1" customFormat="1" x14ac:dyDescent="0.25">
      <c r="A400" s="27"/>
      <c r="B400" s="27"/>
      <c r="C400" s="15"/>
      <c r="D400" s="15"/>
      <c r="E400" s="15"/>
      <c r="F400" s="15"/>
      <c r="G400" s="15"/>
      <c r="H400" s="15"/>
      <c r="I400" s="15"/>
      <c r="J400" s="15"/>
      <c r="O400" s="10"/>
      <c r="P400" s="10"/>
      <c r="Q400" s="10"/>
      <c r="R400" s="10"/>
      <c r="S400" s="10"/>
      <c r="T400" s="10"/>
      <c r="U400" s="2"/>
      <c r="V400" s="2"/>
      <c r="W400" s="10"/>
      <c r="X400" s="2"/>
      <c r="Y400" s="2"/>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row>
    <row r="401" spans="1:94" s="1" customFormat="1" x14ac:dyDescent="0.25">
      <c r="A401" s="27"/>
      <c r="B401" s="27"/>
      <c r="C401" s="15"/>
      <c r="D401" s="15"/>
      <c r="E401" s="15"/>
      <c r="F401" s="15"/>
      <c r="G401" s="15"/>
      <c r="H401" s="15"/>
      <c r="I401" s="15"/>
      <c r="J401" s="15"/>
      <c r="O401" s="10"/>
      <c r="P401" s="10"/>
      <c r="Q401" s="10"/>
      <c r="R401" s="10"/>
      <c r="S401" s="10"/>
      <c r="T401" s="10"/>
      <c r="U401" s="2"/>
      <c r="V401" s="2"/>
      <c r="W401" s="10"/>
      <c r="X401" s="2"/>
      <c r="Y401" s="2"/>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row>
    <row r="402" spans="1:94" s="1" customFormat="1" x14ac:dyDescent="0.25">
      <c r="A402" s="27"/>
      <c r="B402" s="27"/>
      <c r="C402" s="15"/>
      <c r="D402" s="15"/>
      <c r="E402" s="15"/>
      <c r="F402" s="15"/>
      <c r="G402" s="15"/>
      <c r="H402" s="15"/>
      <c r="I402" s="15"/>
      <c r="J402" s="15"/>
      <c r="O402" s="10"/>
      <c r="P402" s="10"/>
      <c r="Q402" s="10"/>
      <c r="R402" s="10"/>
      <c r="S402" s="10"/>
      <c r="T402" s="10"/>
      <c r="U402" s="2"/>
      <c r="V402" s="2"/>
      <c r="W402" s="10"/>
      <c r="X402" s="2"/>
      <c r="Y402" s="2"/>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row>
    <row r="403" spans="1:94" s="1" customFormat="1" x14ac:dyDescent="0.25">
      <c r="A403" s="27"/>
      <c r="B403" s="27"/>
      <c r="C403" s="15"/>
      <c r="D403" s="15"/>
      <c r="E403" s="15"/>
      <c r="F403" s="15"/>
      <c r="G403" s="15"/>
      <c r="H403" s="15"/>
      <c r="I403" s="15"/>
      <c r="J403" s="15"/>
      <c r="O403" s="10"/>
      <c r="P403" s="10"/>
      <c r="Q403" s="10"/>
      <c r="R403" s="10"/>
      <c r="S403" s="10"/>
      <c r="T403" s="10"/>
      <c r="U403" s="2"/>
      <c r="V403" s="2"/>
      <c r="W403" s="10"/>
      <c r="X403" s="2"/>
      <c r="Y403" s="2"/>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row>
    <row r="404" spans="1:94" s="1" customFormat="1" x14ac:dyDescent="0.25">
      <c r="A404" s="27"/>
      <c r="B404" s="27"/>
      <c r="C404" s="15"/>
      <c r="D404" s="15"/>
      <c r="E404" s="15"/>
      <c r="F404" s="15"/>
      <c r="G404" s="15"/>
      <c r="H404" s="15"/>
      <c r="I404" s="15"/>
      <c r="J404" s="15"/>
      <c r="O404" s="10"/>
      <c r="P404" s="10"/>
      <c r="Q404" s="10"/>
      <c r="R404" s="10"/>
      <c r="S404" s="10"/>
      <c r="T404" s="10"/>
      <c r="U404" s="2"/>
      <c r="V404" s="2"/>
      <c r="W404" s="10"/>
      <c r="X404" s="2"/>
      <c r="Y404" s="2"/>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row>
    <row r="405" spans="1:94" s="1" customFormat="1" x14ac:dyDescent="0.25">
      <c r="A405" s="27"/>
      <c r="B405" s="27"/>
      <c r="C405" s="15"/>
      <c r="D405" s="15"/>
      <c r="E405" s="15"/>
      <c r="F405" s="15"/>
      <c r="G405" s="15"/>
      <c r="H405" s="15"/>
      <c r="I405" s="15"/>
      <c r="J405" s="15"/>
      <c r="O405" s="10"/>
      <c r="P405" s="10"/>
      <c r="Q405" s="10"/>
      <c r="R405" s="10"/>
      <c r="S405" s="10"/>
      <c r="T405" s="10"/>
      <c r="U405" s="2"/>
      <c r="V405" s="2"/>
      <c r="W405" s="10"/>
      <c r="X405" s="2"/>
      <c r="Y405" s="2"/>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row>
    <row r="406" spans="1:94" s="1" customFormat="1" x14ac:dyDescent="0.25">
      <c r="A406" s="27"/>
      <c r="B406" s="27"/>
      <c r="C406" s="15"/>
      <c r="D406" s="15"/>
      <c r="E406" s="15"/>
      <c r="F406" s="15"/>
      <c r="G406" s="15"/>
      <c r="H406" s="15"/>
      <c r="I406" s="15"/>
      <c r="J406" s="15"/>
      <c r="L406" s="25"/>
      <c r="M406" s="25"/>
      <c r="O406" s="10"/>
      <c r="P406" s="10"/>
      <c r="Q406" s="10"/>
      <c r="R406" s="10"/>
      <c r="S406" s="10"/>
      <c r="T406" s="10"/>
      <c r="U406" s="2"/>
      <c r="V406" s="2"/>
      <c r="W406" s="10"/>
      <c r="X406" s="2"/>
      <c r="Y406" s="2"/>
      <c r="AA406" s="3"/>
      <c r="AB406" s="3"/>
      <c r="AC406" s="3"/>
      <c r="AD406" s="3"/>
      <c r="AE406" s="3"/>
      <c r="AF406" s="3"/>
      <c r="AG406" s="3"/>
      <c r="AH406" s="3"/>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row>
    <row r="407" spans="1:94" s="1" customFormat="1" x14ac:dyDescent="0.25">
      <c r="A407" s="27"/>
      <c r="B407" s="27"/>
      <c r="C407" s="15"/>
      <c r="D407" s="15"/>
      <c r="E407" s="15"/>
      <c r="F407" s="15"/>
      <c r="G407" s="15"/>
      <c r="H407" s="15"/>
      <c r="I407" s="15"/>
      <c r="J407" s="15"/>
      <c r="O407" s="10"/>
      <c r="P407" s="10"/>
      <c r="Q407" s="10"/>
      <c r="R407" s="10"/>
      <c r="S407" s="10"/>
      <c r="T407" s="10"/>
      <c r="U407" s="2"/>
      <c r="V407" s="2"/>
      <c r="W407" s="10"/>
      <c r="X407" s="2"/>
      <c r="Y407" s="2"/>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row>
    <row r="408" spans="1:94" s="1" customFormat="1" x14ac:dyDescent="0.25">
      <c r="A408" s="27"/>
      <c r="B408" s="27"/>
      <c r="C408" s="15"/>
      <c r="D408" s="15"/>
      <c r="E408" s="15"/>
      <c r="F408" s="15"/>
      <c r="G408" s="15"/>
      <c r="H408" s="15"/>
      <c r="I408" s="15"/>
      <c r="J408" s="15"/>
      <c r="O408" s="10"/>
      <c r="P408" s="10"/>
      <c r="Q408" s="10"/>
      <c r="R408" s="10"/>
      <c r="S408" s="10"/>
      <c r="T408" s="10"/>
      <c r="U408" s="2"/>
      <c r="V408" s="2"/>
      <c r="W408" s="10"/>
      <c r="X408" s="2"/>
      <c r="Y408" s="2"/>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row>
    <row r="409" spans="1:94" s="1" customFormat="1" x14ac:dyDescent="0.25">
      <c r="A409" s="27"/>
      <c r="B409" s="27"/>
      <c r="C409" s="15"/>
      <c r="D409" s="15"/>
      <c r="E409" s="15"/>
      <c r="F409" s="15"/>
      <c r="G409" s="15"/>
      <c r="H409" s="15"/>
      <c r="I409" s="15"/>
      <c r="J409" s="15"/>
      <c r="O409" s="10"/>
      <c r="P409" s="10"/>
      <c r="Q409" s="10"/>
      <c r="R409" s="10"/>
      <c r="S409" s="10"/>
      <c r="T409" s="10"/>
      <c r="U409" s="2"/>
      <c r="V409" s="2"/>
      <c r="W409" s="10"/>
      <c r="X409" s="2"/>
      <c r="Y409" s="2"/>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row>
    <row r="410" spans="1:94" s="1" customFormat="1" x14ac:dyDescent="0.25">
      <c r="A410" s="27"/>
      <c r="B410" s="27"/>
      <c r="C410" s="15"/>
      <c r="D410" s="15"/>
      <c r="E410" s="15"/>
      <c r="F410" s="15"/>
      <c r="G410" s="15"/>
      <c r="H410" s="15"/>
      <c r="I410" s="15"/>
      <c r="J410" s="15"/>
      <c r="O410" s="10"/>
      <c r="P410" s="10"/>
      <c r="Q410" s="10"/>
      <c r="R410" s="10"/>
      <c r="S410" s="10"/>
      <c r="T410" s="10"/>
      <c r="U410" s="2"/>
      <c r="V410" s="2"/>
      <c r="W410" s="10"/>
      <c r="X410" s="2"/>
      <c r="Y410" s="2"/>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row>
    <row r="411" spans="1:94" s="1" customFormat="1" x14ac:dyDescent="0.25">
      <c r="A411" s="27"/>
      <c r="B411" s="27"/>
      <c r="C411" s="15"/>
      <c r="D411" s="15"/>
      <c r="E411" s="15"/>
      <c r="F411" s="15"/>
      <c r="G411" s="15"/>
      <c r="H411" s="15"/>
      <c r="I411" s="15"/>
      <c r="J411" s="15"/>
      <c r="O411" s="10"/>
      <c r="P411" s="10"/>
      <c r="Q411" s="10"/>
      <c r="R411" s="10"/>
      <c r="S411" s="10"/>
      <c r="T411" s="10"/>
      <c r="U411" s="2"/>
      <c r="V411" s="2"/>
      <c r="W411" s="10"/>
      <c r="X411" s="2"/>
      <c r="Y411" s="2"/>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row>
    <row r="412" spans="1:94" s="1" customFormat="1" x14ac:dyDescent="0.25">
      <c r="A412" s="27"/>
      <c r="B412" s="27"/>
      <c r="C412" s="15"/>
      <c r="D412" s="15"/>
      <c r="E412" s="15"/>
      <c r="F412" s="15"/>
      <c r="G412" s="15"/>
      <c r="H412" s="15"/>
      <c r="I412" s="15"/>
      <c r="J412" s="15"/>
      <c r="O412" s="10"/>
      <c r="P412" s="10"/>
      <c r="Q412" s="10"/>
      <c r="R412" s="10"/>
      <c r="S412" s="10"/>
      <c r="T412" s="10"/>
      <c r="U412" s="2"/>
      <c r="V412" s="2"/>
      <c r="W412" s="10"/>
      <c r="X412" s="2"/>
      <c r="Y412" s="2"/>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row>
    <row r="413" spans="1:94" s="1" customFormat="1" x14ac:dyDescent="0.25">
      <c r="A413" s="27"/>
      <c r="B413" s="27"/>
      <c r="C413" s="15"/>
      <c r="D413" s="15"/>
      <c r="E413" s="15"/>
      <c r="F413" s="15"/>
      <c r="G413" s="15"/>
      <c r="H413" s="15"/>
      <c r="I413" s="15"/>
      <c r="J413" s="15"/>
      <c r="O413" s="10"/>
      <c r="P413" s="10"/>
      <c r="Q413" s="10"/>
      <c r="R413" s="10"/>
      <c r="S413" s="10"/>
      <c r="T413" s="10"/>
      <c r="U413" s="2"/>
      <c r="V413" s="2"/>
      <c r="W413" s="10"/>
      <c r="X413" s="2"/>
      <c r="Y413" s="2"/>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row>
    <row r="414" spans="1:94" s="1" customFormat="1" x14ac:dyDescent="0.25">
      <c r="A414" s="27"/>
      <c r="B414" s="27"/>
      <c r="C414" s="15"/>
      <c r="D414" s="15"/>
      <c r="E414" s="15"/>
      <c r="F414" s="15"/>
      <c r="G414" s="15"/>
      <c r="H414" s="15"/>
      <c r="I414" s="15"/>
      <c r="J414" s="15"/>
      <c r="O414" s="10"/>
      <c r="P414" s="10"/>
      <c r="Q414" s="10"/>
      <c r="R414" s="10"/>
      <c r="S414" s="10"/>
      <c r="T414" s="10"/>
      <c r="U414" s="2"/>
      <c r="V414" s="2"/>
      <c r="W414" s="10"/>
      <c r="X414" s="2"/>
      <c r="Y414" s="2"/>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row>
    <row r="415" spans="1:94" s="1" customFormat="1" x14ac:dyDescent="0.25">
      <c r="A415" s="27"/>
      <c r="B415" s="27"/>
      <c r="C415" s="15"/>
      <c r="D415" s="15"/>
      <c r="E415" s="15"/>
      <c r="F415" s="15"/>
      <c r="G415" s="15"/>
      <c r="H415" s="15"/>
      <c r="I415" s="15"/>
      <c r="J415" s="15"/>
      <c r="O415" s="10"/>
      <c r="P415" s="10"/>
      <c r="Q415" s="10"/>
      <c r="R415" s="10"/>
      <c r="S415" s="10"/>
      <c r="T415" s="10"/>
      <c r="U415" s="2"/>
      <c r="V415" s="2"/>
      <c r="W415" s="10"/>
      <c r="X415" s="2"/>
      <c r="Y415" s="2"/>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row>
    <row r="416" spans="1:94" s="1" customFormat="1" x14ac:dyDescent="0.25">
      <c r="A416" s="27"/>
      <c r="B416" s="27"/>
      <c r="C416" s="15"/>
      <c r="D416" s="15"/>
      <c r="E416" s="15"/>
      <c r="F416" s="15"/>
      <c r="G416" s="15"/>
      <c r="H416" s="15"/>
      <c r="I416" s="15"/>
      <c r="J416" s="15"/>
      <c r="O416" s="10"/>
      <c r="P416" s="10"/>
      <c r="Q416" s="10"/>
      <c r="R416" s="10"/>
      <c r="S416" s="10"/>
      <c r="T416" s="10"/>
      <c r="U416" s="2"/>
      <c r="V416" s="2"/>
      <c r="W416" s="10"/>
      <c r="X416" s="2"/>
      <c r="Y416" s="2"/>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row>
    <row r="417" spans="1:94" s="1" customFormat="1" x14ac:dyDescent="0.25">
      <c r="A417" s="27"/>
      <c r="B417" s="27"/>
      <c r="C417" s="15"/>
      <c r="D417" s="15"/>
      <c r="E417" s="15"/>
      <c r="F417" s="15"/>
      <c r="G417" s="15"/>
      <c r="H417" s="15"/>
      <c r="I417" s="15"/>
      <c r="J417" s="15"/>
      <c r="O417" s="10"/>
      <c r="P417" s="10"/>
      <c r="Q417" s="10"/>
      <c r="R417" s="10"/>
      <c r="S417" s="10"/>
      <c r="T417" s="10"/>
      <c r="U417" s="2"/>
      <c r="V417" s="2"/>
      <c r="W417" s="10"/>
      <c r="X417" s="2"/>
      <c r="Y417" s="2"/>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row>
    <row r="418" spans="1:94" s="1" customFormat="1" x14ac:dyDescent="0.25">
      <c r="A418" s="27"/>
      <c r="B418" s="27"/>
      <c r="C418" s="15"/>
      <c r="D418" s="15"/>
      <c r="E418" s="15"/>
      <c r="F418" s="15"/>
      <c r="G418" s="15"/>
      <c r="H418" s="15"/>
      <c r="I418" s="15"/>
      <c r="J418" s="15"/>
      <c r="O418" s="10"/>
      <c r="P418" s="10"/>
      <c r="Q418" s="10"/>
      <c r="R418" s="10"/>
      <c r="S418" s="10"/>
      <c r="T418" s="10"/>
      <c r="U418" s="2"/>
      <c r="V418" s="2"/>
      <c r="W418" s="10"/>
      <c r="X418" s="2"/>
      <c r="Y418" s="2"/>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row>
    <row r="419" spans="1:94" s="1" customFormat="1" x14ac:dyDescent="0.25">
      <c r="C419" s="15"/>
      <c r="K419" s="15"/>
      <c r="O419" s="10"/>
      <c r="P419" s="10"/>
      <c r="Q419" s="10"/>
      <c r="R419" s="10"/>
      <c r="S419" s="10"/>
      <c r="T419" s="10"/>
      <c r="U419" s="2"/>
      <c r="V419" s="2"/>
      <c r="W419" s="10"/>
      <c r="X419" s="2"/>
      <c r="Y419" s="2"/>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row>
    <row r="420" spans="1:94" s="1" customFormat="1" x14ac:dyDescent="0.25">
      <c r="A420" s="27"/>
      <c r="B420" s="27"/>
      <c r="C420" s="15"/>
      <c r="D420" s="15"/>
      <c r="E420" s="15"/>
      <c r="F420" s="15"/>
      <c r="G420" s="15"/>
      <c r="H420" s="15"/>
      <c r="I420" s="15"/>
      <c r="J420" s="15"/>
      <c r="O420" s="10"/>
      <c r="P420" s="10"/>
      <c r="Q420" s="10"/>
      <c r="R420" s="10"/>
      <c r="S420" s="10"/>
      <c r="T420" s="10"/>
      <c r="U420" s="2"/>
      <c r="V420" s="2"/>
      <c r="W420" s="10"/>
      <c r="X420" s="2"/>
      <c r="Y420" s="2"/>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row>
    <row r="421" spans="1:94" s="1" customFormat="1" x14ac:dyDescent="0.25">
      <c r="A421" s="27"/>
      <c r="B421" s="27"/>
      <c r="C421" s="15"/>
      <c r="D421" s="15"/>
      <c r="E421" s="15"/>
      <c r="F421" s="15"/>
      <c r="G421" s="15"/>
      <c r="H421" s="15"/>
      <c r="I421" s="15"/>
      <c r="J421" s="15"/>
      <c r="O421" s="10"/>
      <c r="P421" s="10"/>
      <c r="Q421" s="10"/>
      <c r="R421" s="10"/>
      <c r="S421" s="10"/>
      <c r="T421" s="10"/>
      <c r="U421" s="2"/>
      <c r="V421" s="2"/>
      <c r="W421" s="10"/>
      <c r="X421" s="2"/>
      <c r="Y421" s="2"/>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row>
    <row r="422" spans="1:94" s="1" customFormat="1" x14ac:dyDescent="0.25">
      <c r="A422" s="27"/>
      <c r="B422" s="27"/>
      <c r="C422" s="15"/>
      <c r="D422" s="15"/>
      <c r="E422" s="15"/>
      <c r="F422" s="15"/>
      <c r="G422" s="15"/>
      <c r="H422" s="15"/>
      <c r="I422" s="15"/>
      <c r="J422" s="15"/>
      <c r="O422" s="10"/>
      <c r="P422" s="10"/>
      <c r="Q422" s="10"/>
      <c r="R422" s="10"/>
      <c r="S422" s="10"/>
      <c r="T422" s="10"/>
      <c r="U422" s="2"/>
      <c r="V422" s="2"/>
      <c r="W422" s="10"/>
      <c r="X422" s="2"/>
      <c r="Y422" s="2"/>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row>
    <row r="423" spans="1:94" s="1" customFormat="1" x14ac:dyDescent="0.25">
      <c r="A423" s="27"/>
      <c r="B423" s="27"/>
      <c r="C423" s="15"/>
      <c r="D423" s="15"/>
      <c r="E423" s="15"/>
      <c r="F423" s="15"/>
      <c r="G423" s="15"/>
      <c r="H423" s="15"/>
      <c r="I423" s="15"/>
      <c r="J423" s="15"/>
      <c r="O423" s="10"/>
      <c r="P423" s="10"/>
      <c r="Q423" s="10"/>
      <c r="R423" s="10"/>
      <c r="S423" s="10"/>
      <c r="T423" s="10"/>
      <c r="U423" s="2"/>
      <c r="V423" s="2"/>
      <c r="W423" s="10"/>
      <c r="X423" s="2"/>
      <c r="Y423" s="2"/>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row>
    <row r="424" spans="1:94" s="1" customFormat="1" x14ac:dyDescent="0.25">
      <c r="A424" s="27"/>
      <c r="B424" s="27"/>
      <c r="C424" s="15"/>
      <c r="D424" s="15"/>
      <c r="E424" s="15"/>
      <c r="F424" s="15"/>
      <c r="G424" s="15"/>
      <c r="H424" s="15"/>
      <c r="I424" s="15"/>
      <c r="J424" s="15"/>
      <c r="M424" s="26"/>
      <c r="O424" s="10"/>
      <c r="P424" s="10"/>
      <c r="Q424" s="10"/>
      <c r="R424" s="10"/>
      <c r="S424" s="10"/>
      <c r="T424" s="10"/>
      <c r="U424" s="2"/>
      <c r="V424" s="2"/>
      <c r="W424" s="10"/>
      <c r="X424" s="2"/>
      <c r="Y424" s="2"/>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row>
    <row r="425" spans="1:94" s="1" customFormat="1" x14ac:dyDescent="0.25">
      <c r="A425" s="27"/>
      <c r="B425" s="27"/>
      <c r="C425" s="15"/>
      <c r="D425" s="15"/>
      <c r="E425" s="15"/>
      <c r="F425" s="15"/>
      <c r="G425" s="15"/>
      <c r="H425" s="15"/>
      <c r="I425" s="15"/>
      <c r="J425" s="15"/>
      <c r="O425" s="10"/>
      <c r="P425" s="10"/>
      <c r="Q425" s="10"/>
      <c r="R425" s="10"/>
      <c r="S425" s="10"/>
      <c r="T425" s="10"/>
      <c r="U425" s="2"/>
      <c r="V425" s="2"/>
      <c r="W425" s="10"/>
      <c r="X425" s="2"/>
      <c r="Y425" s="2"/>
    </row>
    <row r="426" spans="1:94" s="1" customFormat="1" x14ac:dyDescent="0.25">
      <c r="A426" s="27"/>
      <c r="B426" s="27"/>
      <c r="C426" s="15"/>
      <c r="D426" s="15"/>
      <c r="E426" s="15"/>
      <c r="F426" s="15"/>
      <c r="G426" s="15"/>
      <c r="H426" s="15"/>
      <c r="I426" s="15"/>
      <c r="J426" s="15"/>
      <c r="O426" s="10"/>
      <c r="P426" s="10"/>
      <c r="Q426" s="10"/>
      <c r="R426" s="10"/>
      <c r="S426" s="10"/>
      <c r="T426" s="10"/>
      <c r="U426" s="2"/>
      <c r="V426" s="2"/>
      <c r="W426" s="10"/>
      <c r="X426" s="2"/>
      <c r="Y426" s="2"/>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row>
    <row r="427" spans="1:94" s="1" customFormat="1" x14ac:dyDescent="0.25">
      <c r="A427" s="27"/>
      <c r="B427" s="27"/>
      <c r="C427" s="15"/>
      <c r="D427" s="15"/>
      <c r="E427" s="15"/>
      <c r="F427" s="15"/>
      <c r="G427" s="15"/>
      <c r="H427" s="15"/>
      <c r="I427" s="15"/>
      <c r="J427" s="15"/>
      <c r="O427" s="10"/>
      <c r="P427" s="10"/>
      <c r="Q427" s="10"/>
      <c r="R427" s="10"/>
      <c r="S427" s="10"/>
      <c r="T427" s="10"/>
      <c r="U427" s="2"/>
      <c r="V427" s="2"/>
      <c r="W427" s="10"/>
      <c r="X427" s="2"/>
      <c r="Y427" s="2"/>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row>
    <row r="428" spans="1:94" s="1" customFormat="1" x14ac:dyDescent="0.25">
      <c r="A428" s="27"/>
      <c r="B428" s="27"/>
      <c r="C428" s="15"/>
      <c r="D428" s="15"/>
      <c r="E428" s="15"/>
      <c r="F428" s="15"/>
      <c r="G428" s="15"/>
      <c r="H428" s="15"/>
      <c r="I428" s="15"/>
      <c r="J428" s="15"/>
      <c r="O428" s="10"/>
      <c r="P428" s="10"/>
      <c r="Q428" s="10"/>
      <c r="R428" s="10"/>
      <c r="S428" s="10"/>
      <c r="T428" s="10"/>
      <c r="U428" s="2"/>
      <c r="V428" s="2"/>
      <c r="W428" s="10"/>
      <c r="X428" s="2"/>
      <c r="Y428" s="2"/>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row>
    <row r="429" spans="1:94" s="1" customFormat="1" x14ac:dyDescent="0.25">
      <c r="C429" s="15"/>
      <c r="D429" s="15"/>
      <c r="E429" s="15"/>
      <c r="F429" s="15"/>
      <c r="G429" s="15"/>
      <c r="H429" s="15"/>
      <c r="I429" s="15"/>
      <c r="J429" s="15"/>
      <c r="O429" s="10"/>
      <c r="P429" s="10"/>
      <c r="Q429" s="10"/>
      <c r="R429" s="10"/>
      <c r="S429" s="10"/>
      <c r="T429" s="10"/>
      <c r="U429" s="2"/>
      <c r="V429" s="2"/>
      <c r="W429" s="10"/>
      <c r="X429" s="2"/>
      <c r="Y429" s="2"/>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row>
    <row r="430" spans="1:94" s="1" customFormat="1" x14ac:dyDescent="0.25">
      <c r="C430" s="15"/>
      <c r="D430" s="15"/>
      <c r="E430" s="15"/>
      <c r="F430" s="15"/>
      <c r="G430" s="15"/>
      <c r="H430" s="15"/>
      <c r="I430" s="15"/>
      <c r="J430" s="15"/>
      <c r="O430" s="10"/>
      <c r="P430" s="10"/>
      <c r="Q430" s="10"/>
      <c r="R430" s="10"/>
      <c r="S430" s="10"/>
      <c r="T430" s="10"/>
      <c r="U430" s="2"/>
      <c r="V430" s="2"/>
      <c r="W430" s="10"/>
      <c r="X430" s="2"/>
      <c r="Y430" s="2"/>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row>
    <row r="431" spans="1:94" s="1" customFormat="1" x14ac:dyDescent="0.25">
      <c r="A431" s="27"/>
      <c r="B431" s="27"/>
      <c r="C431" s="15"/>
      <c r="D431" s="15"/>
      <c r="E431" s="15"/>
      <c r="F431" s="15"/>
      <c r="G431" s="15"/>
      <c r="H431" s="15"/>
      <c r="I431" s="15"/>
      <c r="J431" s="15"/>
      <c r="O431" s="10"/>
      <c r="P431" s="10"/>
      <c r="Q431" s="10"/>
      <c r="R431" s="10"/>
      <c r="S431" s="10"/>
      <c r="T431" s="10"/>
      <c r="U431" s="2"/>
      <c r="V431" s="2"/>
      <c r="W431" s="10"/>
      <c r="X431" s="2"/>
      <c r="Y431" s="2"/>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row>
    <row r="432" spans="1:94" s="1" customFormat="1" x14ac:dyDescent="0.25">
      <c r="C432" s="15"/>
      <c r="D432" s="15"/>
      <c r="E432" s="15"/>
      <c r="F432" s="15"/>
      <c r="G432" s="15"/>
      <c r="H432" s="15"/>
      <c r="I432" s="15"/>
      <c r="J432" s="15"/>
      <c r="O432" s="10"/>
      <c r="P432" s="10"/>
      <c r="Q432" s="10"/>
      <c r="R432" s="10"/>
      <c r="S432" s="10"/>
      <c r="T432" s="10"/>
      <c r="U432" s="2"/>
      <c r="V432" s="2"/>
      <c r="W432" s="10"/>
      <c r="X432" s="2"/>
      <c r="Y432" s="2"/>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row>
    <row r="433" spans="1:94" s="1" customFormat="1" x14ac:dyDescent="0.25">
      <c r="A433" s="27"/>
      <c r="B433" s="27"/>
      <c r="C433" s="15"/>
      <c r="D433" s="15"/>
      <c r="E433" s="15"/>
      <c r="F433" s="15"/>
      <c r="G433" s="15"/>
      <c r="H433" s="15"/>
      <c r="I433" s="15"/>
      <c r="J433" s="15"/>
      <c r="O433" s="10"/>
      <c r="P433" s="10"/>
      <c r="Q433" s="10"/>
      <c r="R433" s="10"/>
      <c r="S433" s="10"/>
      <c r="T433" s="10"/>
      <c r="U433" s="2"/>
      <c r="V433" s="2"/>
      <c r="W433" s="10"/>
      <c r="X433" s="2"/>
      <c r="Y433" s="2"/>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row>
    <row r="434" spans="1:94" s="1" customFormat="1" x14ac:dyDescent="0.25">
      <c r="A434" s="27"/>
      <c r="B434" s="27"/>
      <c r="C434" s="15"/>
      <c r="D434" s="15"/>
      <c r="E434" s="15"/>
      <c r="F434" s="15"/>
      <c r="G434" s="15"/>
      <c r="H434" s="15"/>
      <c r="I434" s="15"/>
      <c r="J434" s="15"/>
      <c r="O434" s="10"/>
      <c r="P434" s="10"/>
      <c r="Q434" s="10"/>
      <c r="R434" s="10"/>
      <c r="S434" s="10"/>
      <c r="T434" s="10"/>
      <c r="U434" s="2"/>
      <c r="V434" s="2"/>
      <c r="W434" s="10"/>
      <c r="X434" s="2"/>
      <c r="Y434" s="2"/>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row>
    <row r="435" spans="1:94" s="1" customFormat="1" x14ac:dyDescent="0.25">
      <c r="A435" s="27"/>
      <c r="B435" s="27"/>
      <c r="C435" s="15"/>
      <c r="D435" s="15"/>
      <c r="E435" s="15"/>
      <c r="F435" s="15"/>
      <c r="G435" s="15"/>
      <c r="H435" s="15"/>
      <c r="I435" s="15"/>
      <c r="J435" s="15"/>
      <c r="O435" s="10"/>
      <c r="P435" s="10"/>
      <c r="Q435" s="10"/>
      <c r="R435" s="10"/>
      <c r="S435" s="10"/>
      <c r="T435" s="10"/>
      <c r="U435" s="2"/>
      <c r="V435" s="2"/>
      <c r="W435" s="10"/>
      <c r="X435" s="2"/>
      <c r="Y435" s="2"/>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row>
    <row r="436" spans="1:94" s="1" customFormat="1" x14ac:dyDescent="0.25">
      <c r="A436" s="27"/>
      <c r="B436" s="27"/>
      <c r="C436" s="15"/>
      <c r="D436" s="15"/>
      <c r="E436" s="15"/>
      <c r="F436" s="15"/>
      <c r="G436" s="15"/>
      <c r="H436" s="15"/>
      <c r="I436" s="15"/>
      <c r="J436" s="15"/>
      <c r="O436" s="10"/>
      <c r="P436" s="10"/>
      <c r="Q436" s="10"/>
      <c r="R436" s="10"/>
      <c r="S436" s="10"/>
      <c r="T436" s="10"/>
      <c r="U436" s="2"/>
      <c r="V436" s="2"/>
      <c r="W436" s="10"/>
      <c r="X436" s="2"/>
      <c r="Y436" s="2"/>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row>
    <row r="437" spans="1:94" s="1" customFormat="1" x14ac:dyDescent="0.25">
      <c r="A437" s="27"/>
      <c r="B437" s="27"/>
      <c r="C437" s="15"/>
      <c r="D437" s="15"/>
      <c r="E437" s="15"/>
      <c r="F437" s="15"/>
      <c r="G437" s="15"/>
      <c r="H437" s="15"/>
      <c r="I437" s="15"/>
      <c r="J437" s="15"/>
      <c r="O437" s="10"/>
      <c r="P437" s="10"/>
      <c r="Q437" s="10"/>
      <c r="R437" s="10"/>
      <c r="S437" s="10"/>
      <c r="T437" s="10"/>
      <c r="U437" s="2"/>
      <c r="V437" s="2"/>
      <c r="W437" s="10"/>
      <c r="X437" s="2"/>
      <c r="Y437" s="2"/>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row>
    <row r="438" spans="1:94" s="1" customFormat="1" x14ac:dyDescent="0.25">
      <c r="A438" s="27"/>
      <c r="B438" s="27"/>
      <c r="C438" s="15"/>
      <c r="D438" s="15"/>
      <c r="E438" s="15"/>
      <c r="F438" s="15"/>
      <c r="G438" s="15"/>
      <c r="H438" s="15"/>
      <c r="I438" s="15"/>
      <c r="J438" s="15"/>
      <c r="O438" s="10"/>
      <c r="P438" s="10"/>
      <c r="Q438" s="10"/>
      <c r="R438" s="10"/>
      <c r="S438" s="10"/>
      <c r="T438" s="10"/>
      <c r="U438" s="2"/>
      <c r="V438" s="2"/>
      <c r="W438" s="10"/>
      <c r="X438" s="2"/>
      <c r="Y438" s="2"/>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row>
    <row r="439" spans="1:94" s="1" customFormat="1" x14ac:dyDescent="0.25">
      <c r="A439" s="27"/>
      <c r="B439" s="27"/>
      <c r="C439" s="15"/>
      <c r="D439" s="15"/>
      <c r="E439" s="15"/>
      <c r="F439" s="15"/>
      <c r="G439" s="15"/>
      <c r="H439" s="15"/>
      <c r="I439" s="15"/>
      <c r="J439" s="15"/>
      <c r="O439" s="10"/>
      <c r="P439" s="10"/>
      <c r="Q439" s="10"/>
      <c r="R439" s="10"/>
      <c r="S439" s="10"/>
      <c r="T439" s="10"/>
      <c r="U439" s="2"/>
      <c r="V439" s="2"/>
      <c r="W439" s="10"/>
      <c r="X439" s="2"/>
      <c r="Y439" s="2"/>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row>
    <row r="440" spans="1:94" s="1" customFormat="1" x14ac:dyDescent="0.25">
      <c r="A440" s="27"/>
      <c r="B440" s="27"/>
      <c r="C440" s="15"/>
      <c r="D440" s="15"/>
      <c r="E440" s="15"/>
      <c r="F440" s="15"/>
      <c r="G440" s="15"/>
      <c r="H440" s="15"/>
      <c r="I440" s="15"/>
      <c r="J440" s="15"/>
      <c r="O440" s="10"/>
      <c r="P440" s="10"/>
      <c r="Q440" s="10"/>
      <c r="R440" s="10"/>
      <c r="S440" s="10"/>
      <c r="T440" s="10"/>
      <c r="U440" s="2"/>
      <c r="V440" s="2"/>
      <c r="W440" s="10"/>
      <c r="X440" s="2"/>
      <c r="Y440" s="2"/>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row>
    <row r="441" spans="1:94" s="1" customFormat="1" x14ac:dyDescent="0.25">
      <c r="A441" s="27"/>
      <c r="B441" s="27"/>
      <c r="C441" s="15"/>
      <c r="D441" s="15"/>
      <c r="E441" s="15"/>
      <c r="F441" s="15"/>
      <c r="G441" s="15"/>
      <c r="H441" s="15"/>
      <c r="I441" s="15"/>
      <c r="J441" s="15"/>
      <c r="O441" s="10"/>
      <c r="P441" s="10"/>
      <c r="Q441" s="10"/>
      <c r="R441" s="10"/>
      <c r="S441" s="10"/>
      <c r="T441" s="10"/>
      <c r="U441" s="2"/>
      <c r="V441" s="2"/>
      <c r="W441" s="10"/>
      <c r="X441" s="2"/>
      <c r="Y441" s="2"/>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row>
    <row r="442" spans="1:94" s="1" customFormat="1" x14ac:dyDescent="0.25">
      <c r="A442" s="27"/>
      <c r="B442" s="27"/>
      <c r="C442" s="15"/>
      <c r="D442" s="15"/>
      <c r="E442" s="15"/>
      <c r="F442" s="15"/>
      <c r="G442" s="15"/>
      <c r="H442" s="15"/>
      <c r="I442" s="15"/>
      <c r="J442" s="15"/>
      <c r="O442" s="10"/>
      <c r="P442" s="10"/>
      <c r="Q442" s="10"/>
      <c r="R442" s="10"/>
      <c r="S442" s="10"/>
      <c r="T442" s="10"/>
      <c r="U442" s="2"/>
      <c r="V442" s="2"/>
      <c r="W442" s="10"/>
      <c r="X442" s="2"/>
      <c r="Y442" s="2"/>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row>
    <row r="443" spans="1:94" s="1" customFormat="1" x14ac:dyDescent="0.25">
      <c r="A443" s="27"/>
      <c r="B443" s="27"/>
      <c r="C443" s="15"/>
      <c r="D443" s="15"/>
      <c r="E443" s="15"/>
      <c r="F443" s="15"/>
      <c r="G443" s="15"/>
      <c r="H443" s="15"/>
      <c r="I443" s="15"/>
      <c r="J443" s="15"/>
      <c r="O443" s="10"/>
      <c r="P443" s="10"/>
      <c r="Q443" s="10"/>
      <c r="R443" s="10"/>
      <c r="S443" s="10"/>
      <c r="T443" s="10"/>
      <c r="U443" s="2"/>
      <c r="V443" s="2"/>
      <c r="W443" s="10"/>
      <c r="X443" s="2"/>
      <c r="Y443" s="2"/>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row>
    <row r="444" spans="1:94" s="1" customFormat="1" x14ac:dyDescent="0.25">
      <c r="A444" s="27"/>
      <c r="B444" s="27"/>
      <c r="C444" s="15"/>
      <c r="D444" s="15"/>
      <c r="E444" s="15"/>
      <c r="F444" s="15"/>
      <c r="G444" s="15"/>
      <c r="H444" s="15"/>
      <c r="I444" s="15"/>
      <c r="J444" s="15"/>
      <c r="O444" s="10"/>
      <c r="P444" s="10"/>
      <c r="Q444" s="10"/>
      <c r="R444" s="10"/>
      <c r="S444" s="10"/>
      <c r="T444" s="10"/>
      <c r="U444" s="2"/>
      <c r="V444" s="2"/>
      <c r="W444" s="10"/>
      <c r="X444" s="2"/>
      <c r="Y444" s="2"/>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row>
    <row r="445" spans="1:94" s="1" customFormat="1" x14ac:dyDescent="0.25">
      <c r="A445" s="27"/>
      <c r="B445" s="27"/>
      <c r="C445" s="15"/>
      <c r="D445" s="15"/>
      <c r="E445" s="15"/>
      <c r="F445" s="15"/>
      <c r="G445" s="15"/>
      <c r="H445" s="15"/>
      <c r="I445" s="15"/>
      <c r="J445" s="15"/>
      <c r="O445" s="10"/>
      <c r="P445" s="10"/>
      <c r="Q445" s="10"/>
      <c r="R445" s="10"/>
      <c r="S445" s="10"/>
      <c r="T445" s="10"/>
      <c r="U445" s="2"/>
      <c r="V445" s="2"/>
      <c r="W445" s="10"/>
      <c r="X445" s="2"/>
      <c r="Y445" s="2"/>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row>
    <row r="446" spans="1:94" s="1" customFormat="1" x14ac:dyDescent="0.25">
      <c r="A446" s="27"/>
      <c r="B446" s="27"/>
      <c r="C446" s="15"/>
      <c r="D446" s="15"/>
      <c r="E446" s="15"/>
      <c r="F446" s="15"/>
      <c r="G446" s="15"/>
      <c r="H446" s="15"/>
      <c r="I446" s="15"/>
      <c r="J446" s="15"/>
      <c r="O446" s="10"/>
      <c r="P446" s="10"/>
      <c r="Q446" s="10"/>
      <c r="R446" s="10"/>
      <c r="S446" s="10"/>
      <c r="T446" s="10"/>
      <c r="U446" s="2"/>
      <c r="V446" s="2"/>
      <c r="W446" s="10"/>
      <c r="X446" s="2"/>
      <c r="Y446" s="2"/>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row>
    <row r="447" spans="1:94" s="1" customFormat="1" x14ac:dyDescent="0.25">
      <c r="A447" s="27"/>
      <c r="B447" s="27"/>
      <c r="C447" s="15"/>
      <c r="D447" s="15"/>
      <c r="E447" s="15"/>
      <c r="F447" s="15"/>
      <c r="G447" s="15"/>
      <c r="H447" s="15"/>
      <c r="I447" s="15"/>
      <c r="J447" s="15"/>
      <c r="O447" s="10"/>
      <c r="P447" s="10"/>
      <c r="Q447" s="10"/>
      <c r="R447" s="10"/>
      <c r="S447" s="10"/>
      <c r="T447" s="10"/>
      <c r="U447" s="2"/>
      <c r="V447" s="2"/>
      <c r="W447" s="10"/>
      <c r="X447" s="2"/>
      <c r="Y447" s="2"/>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row>
    <row r="448" spans="1:94" s="1" customFormat="1" x14ac:dyDescent="0.25">
      <c r="A448" s="27"/>
      <c r="B448" s="27"/>
      <c r="C448" s="15"/>
      <c r="D448" s="15"/>
      <c r="E448" s="15"/>
      <c r="F448" s="15"/>
      <c r="G448" s="15"/>
      <c r="H448" s="15"/>
      <c r="I448" s="15"/>
      <c r="J448" s="15"/>
      <c r="O448" s="10"/>
      <c r="P448" s="10"/>
      <c r="Q448" s="10"/>
      <c r="R448" s="10"/>
      <c r="S448" s="10"/>
      <c r="T448" s="10"/>
      <c r="U448" s="2"/>
      <c r="V448" s="2"/>
      <c r="W448" s="10"/>
      <c r="X448" s="2"/>
      <c r="Y448" s="2"/>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row>
    <row r="449" spans="1:94" s="1" customFormat="1" x14ac:dyDescent="0.25">
      <c r="A449" s="27"/>
      <c r="B449" s="27"/>
      <c r="C449" s="15"/>
      <c r="D449" s="15"/>
      <c r="E449" s="15"/>
      <c r="F449" s="15"/>
      <c r="G449" s="15"/>
      <c r="H449" s="15"/>
      <c r="I449" s="15"/>
      <c r="J449" s="15"/>
      <c r="O449" s="10"/>
      <c r="P449" s="10"/>
      <c r="Q449" s="10"/>
      <c r="R449" s="10"/>
      <c r="S449" s="10"/>
      <c r="T449" s="10"/>
      <c r="U449" s="2"/>
      <c r="V449" s="2"/>
      <c r="W449" s="10"/>
      <c r="X449" s="2"/>
      <c r="Y449" s="2"/>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row>
    <row r="450" spans="1:94" s="1" customFormat="1" x14ac:dyDescent="0.25">
      <c r="A450" s="27"/>
      <c r="B450" s="27"/>
      <c r="C450" s="15"/>
      <c r="D450" s="15"/>
      <c r="E450" s="15"/>
      <c r="F450" s="15"/>
      <c r="G450" s="15"/>
      <c r="H450" s="15"/>
      <c r="I450" s="15"/>
      <c r="J450" s="15"/>
      <c r="O450" s="10"/>
      <c r="P450" s="10"/>
      <c r="Q450" s="10"/>
      <c r="R450" s="10"/>
      <c r="S450" s="10"/>
      <c r="T450" s="10"/>
      <c r="U450" s="2"/>
      <c r="V450" s="2"/>
      <c r="W450" s="10"/>
      <c r="X450" s="2"/>
      <c r="Y450" s="2"/>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row>
    <row r="451" spans="1:94" s="1" customFormat="1" x14ac:dyDescent="0.25">
      <c r="A451" s="27"/>
      <c r="B451" s="27"/>
      <c r="C451" s="15"/>
      <c r="D451" s="15"/>
      <c r="E451" s="15"/>
      <c r="F451" s="15"/>
      <c r="G451" s="15"/>
      <c r="H451" s="15"/>
      <c r="I451" s="15"/>
      <c r="J451" s="15"/>
      <c r="O451" s="10"/>
      <c r="P451" s="10"/>
      <c r="Q451" s="10"/>
      <c r="R451" s="10"/>
      <c r="S451" s="10"/>
      <c r="T451" s="10"/>
      <c r="U451" s="2"/>
      <c r="V451" s="2"/>
      <c r="W451" s="10"/>
      <c r="X451" s="2"/>
      <c r="Y451" s="2"/>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row>
    <row r="452" spans="1:94" s="1" customFormat="1" x14ac:dyDescent="0.25">
      <c r="A452" s="27"/>
      <c r="B452" s="27"/>
      <c r="C452" s="15"/>
      <c r="D452" s="15"/>
      <c r="E452" s="15"/>
      <c r="F452" s="15"/>
      <c r="G452" s="15"/>
      <c r="H452" s="15"/>
      <c r="I452" s="15"/>
      <c r="J452" s="15"/>
      <c r="O452" s="10"/>
      <c r="P452" s="10"/>
      <c r="Q452" s="10"/>
      <c r="R452" s="10"/>
      <c r="S452" s="10"/>
      <c r="T452" s="10"/>
      <c r="U452" s="2"/>
      <c r="V452" s="2"/>
      <c r="W452" s="10"/>
      <c r="X452" s="2"/>
      <c r="Y452" s="2"/>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row>
    <row r="453" spans="1:94" s="1" customFormat="1" x14ac:dyDescent="0.25">
      <c r="A453" s="27"/>
      <c r="B453" s="27"/>
      <c r="C453" s="15"/>
      <c r="D453" s="15"/>
      <c r="E453" s="15"/>
      <c r="F453" s="15"/>
      <c r="G453" s="15"/>
      <c r="H453" s="15"/>
      <c r="I453" s="15"/>
      <c r="J453" s="15"/>
      <c r="O453" s="10"/>
      <c r="P453" s="10"/>
      <c r="Q453" s="10"/>
      <c r="R453" s="10"/>
      <c r="S453" s="10"/>
      <c r="T453" s="10"/>
      <c r="U453" s="2"/>
      <c r="V453" s="2"/>
      <c r="W453" s="10"/>
      <c r="X453" s="2"/>
      <c r="Y453" s="2"/>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row>
    <row r="454" spans="1:94" s="1" customFormat="1" x14ac:dyDescent="0.25">
      <c r="A454" s="27"/>
      <c r="B454" s="27"/>
      <c r="C454" s="15"/>
      <c r="D454" s="15"/>
      <c r="E454" s="15"/>
      <c r="F454" s="15"/>
      <c r="G454" s="15"/>
      <c r="H454" s="15"/>
      <c r="I454" s="15"/>
      <c r="J454" s="15"/>
      <c r="O454" s="10"/>
      <c r="P454" s="10"/>
      <c r="Q454" s="10"/>
      <c r="R454" s="10"/>
      <c r="S454" s="10"/>
      <c r="T454" s="10"/>
      <c r="U454" s="2"/>
      <c r="V454" s="2"/>
      <c r="W454" s="10"/>
      <c r="X454" s="2"/>
      <c r="Y454" s="2"/>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row>
    <row r="455" spans="1:94" s="1" customFormat="1" x14ac:dyDescent="0.25">
      <c r="A455" s="27"/>
      <c r="B455" s="27"/>
      <c r="C455" s="15"/>
      <c r="D455" s="15"/>
      <c r="E455" s="15"/>
      <c r="F455" s="15"/>
      <c r="G455" s="15"/>
      <c r="H455" s="15"/>
      <c r="I455" s="15"/>
      <c r="J455" s="15"/>
      <c r="O455" s="10"/>
      <c r="P455" s="10"/>
      <c r="Q455" s="10"/>
      <c r="R455" s="10"/>
      <c r="S455" s="10"/>
      <c r="T455" s="10"/>
      <c r="U455" s="2"/>
      <c r="V455" s="2"/>
      <c r="W455" s="10"/>
      <c r="X455" s="2"/>
      <c r="Y455" s="2"/>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row>
    <row r="456" spans="1:94" s="1" customFormat="1" x14ac:dyDescent="0.25">
      <c r="A456" s="27"/>
      <c r="B456" s="27"/>
      <c r="C456" s="15"/>
      <c r="D456" s="15"/>
      <c r="E456" s="15"/>
      <c r="F456" s="15"/>
      <c r="G456" s="15"/>
      <c r="H456" s="15"/>
      <c r="I456" s="15"/>
      <c r="J456" s="15"/>
      <c r="O456" s="10"/>
      <c r="P456" s="10"/>
      <c r="Q456" s="10"/>
      <c r="R456" s="10"/>
      <c r="S456" s="10"/>
      <c r="T456" s="10"/>
      <c r="U456" s="2"/>
      <c r="V456" s="2"/>
      <c r="W456" s="10"/>
      <c r="X456" s="2"/>
      <c r="Y456" s="2"/>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row>
    <row r="457" spans="1:94" s="1" customFormat="1" x14ac:dyDescent="0.25">
      <c r="A457" s="27"/>
      <c r="B457" s="27"/>
      <c r="C457" s="15"/>
      <c r="D457" s="15"/>
      <c r="E457" s="15"/>
      <c r="F457" s="15"/>
      <c r="G457" s="15"/>
      <c r="H457" s="15"/>
      <c r="I457" s="15"/>
      <c r="J457" s="15"/>
      <c r="O457" s="10"/>
      <c r="P457" s="10"/>
      <c r="Q457" s="10"/>
      <c r="R457" s="10"/>
      <c r="S457" s="10"/>
      <c r="T457" s="10"/>
      <c r="U457" s="2"/>
      <c r="V457" s="2"/>
      <c r="W457" s="10"/>
      <c r="X457" s="2"/>
      <c r="Y457" s="2"/>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row>
    <row r="458" spans="1:94" s="1" customFormat="1" x14ac:dyDescent="0.25">
      <c r="A458" s="27"/>
      <c r="B458" s="27"/>
      <c r="C458" s="15"/>
      <c r="D458" s="15"/>
      <c r="E458" s="15"/>
      <c r="F458" s="15"/>
      <c r="G458" s="15"/>
      <c r="H458" s="15"/>
      <c r="I458" s="15"/>
      <c r="J458" s="15"/>
      <c r="O458" s="10"/>
      <c r="P458" s="10"/>
      <c r="Q458" s="10"/>
      <c r="R458" s="10"/>
      <c r="S458" s="10"/>
      <c r="T458" s="10"/>
      <c r="U458" s="2"/>
      <c r="V458" s="2"/>
      <c r="W458" s="10"/>
      <c r="X458" s="2"/>
      <c r="Y458" s="2"/>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row>
    <row r="459" spans="1:94" s="1" customFormat="1" x14ac:dyDescent="0.25">
      <c r="A459" s="27"/>
      <c r="B459" s="27"/>
      <c r="C459" s="15"/>
      <c r="D459" s="15"/>
      <c r="E459" s="15"/>
      <c r="F459" s="15"/>
      <c r="G459" s="15"/>
      <c r="H459" s="15"/>
      <c r="I459" s="15"/>
      <c r="J459" s="15"/>
      <c r="O459" s="10"/>
      <c r="P459" s="10"/>
      <c r="Q459" s="10"/>
      <c r="R459" s="10"/>
      <c r="S459" s="10"/>
      <c r="T459" s="10"/>
      <c r="U459" s="2"/>
      <c r="V459" s="2"/>
      <c r="W459" s="10"/>
      <c r="X459" s="2"/>
      <c r="Y459" s="2"/>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row>
    <row r="460" spans="1:94" x14ac:dyDescent="0.25">
      <c r="A460" s="27"/>
      <c r="B460" s="27"/>
      <c r="C460" s="15"/>
      <c r="D460" s="15"/>
      <c r="E460" s="15"/>
      <c r="F460" s="15"/>
      <c r="G460" s="15"/>
      <c r="H460" s="15"/>
      <c r="I460" s="15"/>
      <c r="J460" s="15"/>
      <c r="K460" s="1"/>
      <c r="L460" s="1"/>
      <c r="M460" s="1"/>
      <c r="N460" s="1"/>
      <c r="O460" s="10"/>
      <c r="P460" s="10"/>
      <c r="Q460" s="10"/>
      <c r="R460" s="10"/>
      <c r="S460" s="10"/>
      <c r="T460" s="10"/>
      <c r="U460" s="2"/>
      <c r="V460" s="2"/>
      <c r="W460" s="10"/>
      <c r="X460" s="2"/>
      <c r="Y460" s="2"/>
      <c r="Z460" s="1"/>
      <c r="AA460" s="1"/>
      <c r="AB460" s="1"/>
      <c r="AC460" s="1"/>
      <c r="AD460" s="1"/>
      <c r="AE460" s="1"/>
      <c r="AF460" s="1"/>
      <c r="AG460" s="1"/>
      <c r="AH460" s="1"/>
    </row>
    <row r="461" spans="1:94" x14ac:dyDescent="0.25">
      <c r="A461" s="27"/>
      <c r="B461" s="27"/>
      <c r="C461" s="15"/>
      <c r="D461" s="15"/>
      <c r="E461" s="15"/>
      <c r="F461" s="15"/>
      <c r="G461" s="15"/>
      <c r="H461" s="15"/>
      <c r="I461" s="15"/>
      <c r="J461" s="15"/>
      <c r="K461" s="1"/>
      <c r="L461" s="1"/>
      <c r="M461" s="1"/>
      <c r="N461" s="1"/>
      <c r="O461" s="10"/>
      <c r="P461" s="10"/>
      <c r="Q461" s="10"/>
      <c r="R461" s="10"/>
      <c r="S461" s="10"/>
      <c r="T461" s="10"/>
      <c r="U461" s="2"/>
      <c r="V461" s="2"/>
      <c r="W461" s="10"/>
      <c r="X461" s="2"/>
      <c r="Y461" s="2"/>
      <c r="Z461" s="1"/>
      <c r="AA461" s="1"/>
      <c r="AB461" s="1"/>
      <c r="AC461" s="1"/>
      <c r="AD461" s="1"/>
      <c r="AE461" s="1"/>
      <c r="AF461" s="1"/>
      <c r="AG461" s="1"/>
      <c r="AH461" s="1"/>
    </row>
    <row r="462" spans="1:94" s="1" customFormat="1" x14ac:dyDescent="0.25">
      <c r="A462" s="27"/>
      <c r="B462" s="27"/>
      <c r="C462" s="15"/>
      <c r="D462" s="15"/>
      <c r="E462" s="15"/>
      <c r="F462" s="15"/>
      <c r="G462" s="15"/>
      <c r="H462" s="15"/>
      <c r="I462" s="15"/>
      <c r="J462" s="15"/>
      <c r="O462" s="10"/>
      <c r="P462" s="10"/>
      <c r="Q462" s="10"/>
      <c r="R462" s="10"/>
      <c r="S462" s="10"/>
      <c r="T462" s="10"/>
      <c r="U462" s="2"/>
      <c r="V462" s="2"/>
      <c r="W462" s="10"/>
      <c r="X462" s="2"/>
      <c r="Y462" s="2"/>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row>
    <row r="463" spans="1:94" s="1" customFormat="1" x14ac:dyDescent="0.25">
      <c r="A463" s="27"/>
      <c r="B463" s="27"/>
      <c r="C463" s="15"/>
      <c r="D463" s="15"/>
      <c r="E463" s="15"/>
      <c r="F463" s="15"/>
      <c r="G463" s="15"/>
      <c r="H463" s="15"/>
      <c r="I463" s="15"/>
      <c r="J463" s="15"/>
      <c r="O463" s="10"/>
      <c r="P463" s="10"/>
      <c r="Q463" s="10"/>
      <c r="R463" s="10"/>
      <c r="S463" s="10"/>
      <c r="T463" s="10"/>
      <c r="U463" s="2"/>
      <c r="V463" s="2"/>
      <c r="W463" s="10"/>
      <c r="X463" s="2"/>
      <c r="Y463" s="2"/>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row>
    <row r="464" spans="1:94" s="1" customFormat="1" x14ac:dyDescent="0.25">
      <c r="A464" s="27"/>
      <c r="B464" s="27"/>
      <c r="C464" s="15"/>
      <c r="D464" s="15"/>
      <c r="E464" s="15"/>
      <c r="F464" s="15"/>
      <c r="G464" s="15"/>
      <c r="H464" s="15"/>
      <c r="I464" s="15"/>
      <c r="J464" s="15"/>
      <c r="O464" s="10"/>
      <c r="P464" s="10"/>
      <c r="Q464" s="10"/>
      <c r="R464" s="10"/>
      <c r="S464" s="10"/>
      <c r="T464" s="10"/>
      <c r="U464" s="2"/>
      <c r="V464" s="2"/>
      <c r="W464" s="10"/>
      <c r="X464" s="2"/>
      <c r="Y464" s="2"/>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row>
    <row r="465" spans="1:94" s="1" customFormat="1" x14ac:dyDescent="0.25">
      <c r="A465" s="27"/>
      <c r="B465" s="27"/>
      <c r="C465" s="15"/>
      <c r="D465" s="15"/>
      <c r="E465" s="15"/>
      <c r="F465" s="15"/>
      <c r="G465" s="15"/>
      <c r="H465" s="15"/>
      <c r="I465" s="15"/>
      <c r="J465" s="15"/>
      <c r="O465" s="10"/>
      <c r="P465" s="10"/>
      <c r="Q465" s="10"/>
      <c r="R465" s="10"/>
      <c r="S465" s="10"/>
      <c r="T465" s="10"/>
      <c r="U465" s="2"/>
      <c r="V465" s="2"/>
      <c r="W465" s="10"/>
      <c r="X465" s="2"/>
      <c r="Y465" s="2"/>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row>
    <row r="466" spans="1:94" s="1" customFormat="1" x14ac:dyDescent="0.25">
      <c r="A466" s="27"/>
      <c r="B466" s="27"/>
      <c r="C466" s="15"/>
      <c r="D466" s="15"/>
      <c r="E466" s="15"/>
      <c r="F466" s="15"/>
      <c r="G466" s="15"/>
      <c r="H466" s="15"/>
      <c r="I466" s="15"/>
      <c r="J466" s="15"/>
      <c r="O466" s="10"/>
      <c r="P466" s="10"/>
      <c r="Q466" s="10"/>
      <c r="R466" s="10"/>
      <c r="S466" s="10"/>
      <c r="T466" s="10"/>
      <c r="U466" s="2"/>
      <c r="V466" s="2"/>
      <c r="W466" s="10"/>
      <c r="X466" s="2"/>
      <c r="Y466" s="2"/>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row>
    <row r="467" spans="1:94" s="1" customFormat="1" x14ac:dyDescent="0.25">
      <c r="A467" s="27"/>
      <c r="B467" s="27"/>
      <c r="C467" s="15"/>
      <c r="D467" s="15"/>
      <c r="E467" s="15"/>
      <c r="F467" s="15"/>
      <c r="G467" s="15"/>
      <c r="H467" s="15"/>
      <c r="I467" s="15"/>
      <c r="J467" s="15"/>
      <c r="O467" s="10"/>
      <c r="P467" s="10"/>
      <c r="Q467" s="10"/>
      <c r="R467" s="10"/>
      <c r="S467" s="10"/>
      <c r="T467" s="10"/>
      <c r="U467" s="2"/>
      <c r="V467" s="2"/>
      <c r="W467" s="10"/>
      <c r="X467" s="2"/>
      <c r="Y467" s="2"/>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row>
    <row r="468" spans="1:94" s="1" customFormat="1" x14ac:dyDescent="0.25">
      <c r="A468" s="27"/>
      <c r="B468" s="27"/>
      <c r="C468" s="15"/>
      <c r="D468" s="15"/>
      <c r="E468" s="15"/>
      <c r="F468" s="15"/>
      <c r="G468" s="15"/>
      <c r="H468" s="15"/>
      <c r="I468" s="15"/>
      <c r="J468" s="15"/>
      <c r="O468" s="10"/>
      <c r="P468" s="10"/>
      <c r="Q468" s="10"/>
      <c r="R468" s="10"/>
      <c r="S468" s="10"/>
      <c r="T468" s="10"/>
      <c r="U468" s="2"/>
      <c r="V468" s="2"/>
      <c r="W468" s="10"/>
      <c r="X468" s="2"/>
      <c r="Y468" s="2"/>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row>
    <row r="469" spans="1:94" s="1" customFormat="1" x14ac:dyDescent="0.25">
      <c r="A469" s="27"/>
      <c r="B469" s="27"/>
      <c r="C469" s="15"/>
      <c r="D469" s="15"/>
      <c r="E469" s="15"/>
      <c r="F469" s="15"/>
      <c r="G469" s="15"/>
      <c r="H469" s="15"/>
      <c r="I469" s="15"/>
      <c r="J469" s="15"/>
      <c r="O469" s="10"/>
      <c r="P469" s="10"/>
      <c r="Q469" s="10"/>
      <c r="R469" s="10"/>
      <c r="S469" s="10"/>
      <c r="T469" s="10"/>
      <c r="U469" s="2"/>
      <c r="V469" s="2"/>
      <c r="W469" s="10"/>
      <c r="X469" s="2"/>
      <c r="Y469" s="2"/>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row>
    <row r="470" spans="1:94" s="1" customFormat="1" x14ac:dyDescent="0.25">
      <c r="A470" s="27"/>
      <c r="B470" s="27"/>
      <c r="C470" s="15"/>
      <c r="D470" s="15"/>
      <c r="E470" s="15"/>
      <c r="F470" s="15"/>
      <c r="G470" s="15"/>
      <c r="H470" s="15"/>
      <c r="I470" s="15"/>
      <c r="J470" s="15"/>
      <c r="O470" s="10"/>
      <c r="P470" s="10"/>
      <c r="Q470" s="10"/>
      <c r="R470" s="10"/>
      <c r="S470" s="10"/>
      <c r="T470" s="10"/>
      <c r="U470" s="2"/>
      <c r="V470" s="2"/>
      <c r="W470" s="10"/>
      <c r="X470" s="2"/>
      <c r="Y470" s="2"/>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row>
    <row r="471" spans="1:94" s="1" customFormat="1" x14ac:dyDescent="0.25">
      <c r="A471" s="27"/>
      <c r="B471" s="27"/>
      <c r="C471" s="15"/>
      <c r="D471" s="15"/>
      <c r="E471" s="15"/>
      <c r="F471" s="15"/>
      <c r="G471" s="15"/>
      <c r="H471" s="15"/>
      <c r="I471" s="15"/>
      <c r="J471" s="15"/>
      <c r="O471" s="10"/>
      <c r="P471" s="10"/>
      <c r="Q471" s="10"/>
      <c r="R471" s="10"/>
      <c r="S471" s="10"/>
      <c r="T471" s="10"/>
      <c r="U471" s="2"/>
      <c r="V471" s="2"/>
      <c r="W471" s="10"/>
      <c r="X471" s="2"/>
      <c r="Y471" s="2"/>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row>
    <row r="472" spans="1:94" s="1" customFormat="1" x14ac:dyDescent="0.25">
      <c r="A472" s="27"/>
      <c r="B472" s="27"/>
      <c r="C472" s="15"/>
      <c r="D472" s="15"/>
      <c r="E472" s="15"/>
      <c r="F472" s="15"/>
      <c r="G472" s="15"/>
      <c r="H472" s="15"/>
      <c r="I472" s="15"/>
      <c r="J472" s="15"/>
      <c r="O472" s="10"/>
      <c r="P472" s="10"/>
      <c r="Q472" s="10"/>
      <c r="R472" s="10"/>
      <c r="S472" s="10"/>
      <c r="T472" s="10"/>
      <c r="U472" s="2"/>
      <c r="V472" s="2"/>
      <c r="W472" s="10"/>
      <c r="X472" s="2"/>
      <c r="Y472" s="2"/>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row>
    <row r="473" spans="1:94" s="1" customFormat="1" x14ac:dyDescent="0.25">
      <c r="A473" s="27"/>
      <c r="B473" s="27"/>
      <c r="C473" s="15"/>
      <c r="D473" s="15"/>
      <c r="E473" s="15"/>
      <c r="F473" s="15"/>
      <c r="G473" s="15"/>
      <c r="H473" s="15"/>
      <c r="I473" s="15"/>
      <c r="J473" s="15"/>
      <c r="O473" s="10"/>
      <c r="P473" s="10"/>
      <c r="Q473" s="10"/>
      <c r="R473" s="10"/>
      <c r="S473" s="10"/>
      <c r="T473" s="10"/>
      <c r="U473" s="2"/>
      <c r="V473" s="2"/>
      <c r="W473" s="10"/>
      <c r="X473" s="2"/>
      <c r="Y473" s="2"/>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row>
    <row r="474" spans="1:94" s="1" customFormat="1" x14ac:dyDescent="0.25">
      <c r="L474" s="25"/>
      <c r="M474" s="24"/>
      <c r="N474" s="24"/>
      <c r="O474" s="10"/>
      <c r="P474" s="10"/>
      <c r="Q474" s="10"/>
      <c r="R474" s="10"/>
      <c r="S474" s="10"/>
      <c r="T474" s="10"/>
      <c r="U474" s="2"/>
      <c r="V474" s="2"/>
      <c r="W474" s="10"/>
      <c r="X474" s="2"/>
      <c r="Y474" s="2"/>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row>
  </sheetData>
  <sortState ref="A2:CW474">
    <sortCondition ref="K2:K474"/>
  </sortState>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Bill Waters</cp:lastModifiedBy>
  <dcterms:created xsi:type="dcterms:W3CDTF">2010-06-27T00:37:25Z</dcterms:created>
  <dcterms:modified xsi:type="dcterms:W3CDTF">2014-11-21T21:57:04Z</dcterms:modified>
</cp:coreProperties>
</file>