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9035" windowHeight="1201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W655" i="1" l="1"/>
  <c r="V655" i="1"/>
  <c r="U655" i="1"/>
  <c r="S655" i="1"/>
  <c r="R655" i="1"/>
  <c r="Q655" i="1"/>
  <c r="T655" i="1" s="1"/>
  <c r="R768" i="1" l="1"/>
  <c r="W765" i="1"/>
  <c r="V765" i="1"/>
  <c r="U765" i="1"/>
  <c r="S765" i="1"/>
  <c r="R765" i="1"/>
  <c r="Q765" i="1"/>
  <c r="W764" i="1"/>
  <c r="V764" i="1"/>
  <c r="U764" i="1"/>
  <c r="S764" i="1"/>
  <c r="R764" i="1"/>
  <c r="Q764" i="1"/>
  <c r="W763" i="1"/>
  <c r="V763" i="1"/>
  <c r="U763" i="1"/>
  <c r="S763" i="1"/>
  <c r="R763" i="1"/>
  <c r="Q763" i="1"/>
  <c r="W761" i="1"/>
  <c r="V761" i="1"/>
  <c r="U761" i="1"/>
  <c r="S761" i="1"/>
  <c r="R761" i="1"/>
  <c r="Q761" i="1"/>
  <c r="W762" i="1"/>
  <c r="V762" i="1"/>
  <c r="U762" i="1"/>
  <c r="S762" i="1"/>
  <c r="R762" i="1"/>
  <c r="Q762" i="1"/>
  <c r="W760" i="1"/>
  <c r="V760" i="1"/>
  <c r="U760" i="1"/>
  <c r="S760" i="1"/>
  <c r="R760" i="1"/>
  <c r="Q760" i="1"/>
  <c r="W759" i="1"/>
  <c r="V759" i="1"/>
  <c r="U759" i="1"/>
  <c r="S759" i="1"/>
  <c r="R759" i="1"/>
  <c r="Q759" i="1"/>
  <c r="W758" i="1"/>
  <c r="V758" i="1"/>
  <c r="U758" i="1"/>
  <c r="S758" i="1"/>
  <c r="R758" i="1"/>
  <c r="Q758" i="1"/>
  <c r="W757" i="1"/>
  <c r="V757" i="1"/>
  <c r="U757" i="1"/>
  <c r="S757" i="1"/>
  <c r="R757" i="1"/>
  <c r="Q757" i="1"/>
  <c r="W756" i="1"/>
  <c r="V756" i="1"/>
  <c r="U756" i="1"/>
  <c r="S756" i="1"/>
  <c r="R756" i="1"/>
  <c r="Q756" i="1"/>
  <c r="W755" i="1"/>
  <c r="V755" i="1"/>
  <c r="U755" i="1"/>
  <c r="S755" i="1"/>
  <c r="R755" i="1"/>
  <c r="Q755" i="1"/>
  <c r="W754" i="1"/>
  <c r="V754" i="1"/>
  <c r="U754" i="1"/>
  <c r="S754" i="1"/>
  <c r="R754" i="1"/>
  <c r="Q754" i="1"/>
  <c r="W753" i="1"/>
  <c r="V753" i="1"/>
  <c r="U753" i="1"/>
  <c r="S753" i="1"/>
  <c r="R753" i="1"/>
  <c r="Q753" i="1"/>
  <c r="W752" i="1"/>
  <c r="V752" i="1"/>
  <c r="U752" i="1"/>
  <c r="S752" i="1"/>
  <c r="R752" i="1"/>
  <c r="Q752" i="1"/>
  <c r="W751" i="1"/>
  <c r="V751" i="1"/>
  <c r="U751" i="1"/>
  <c r="S751" i="1"/>
  <c r="R751" i="1"/>
  <c r="Q751" i="1"/>
  <c r="W750" i="1"/>
  <c r="V750" i="1"/>
  <c r="U750" i="1"/>
  <c r="S750" i="1"/>
  <c r="R750" i="1"/>
  <c r="Q750" i="1"/>
  <c r="W749" i="1"/>
  <c r="V749" i="1"/>
  <c r="U749" i="1"/>
  <c r="S749" i="1"/>
  <c r="R749" i="1"/>
  <c r="Q749" i="1"/>
  <c r="W748" i="1"/>
  <c r="V748" i="1"/>
  <c r="U748" i="1"/>
  <c r="S748" i="1"/>
  <c r="R748" i="1"/>
  <c r="Q748" i="1"/>
  <c r="W747" i="1"/>
  <c r="V747" i="1"/>
  <c r="U747" i="1"/>
  <c r="S747" i="1"/>
  <c r="R747" i="1"/>
  <c r="Q747" i="1"/>
  <c r="W746" i="1"/>
  <c r="V746" i="1"/>
  <c r="U746" i="1"/>
  <c r="S746" i="1"/>
  <c r="R746" i="1"/>
  <c r="Q746" i="1"/>
  <c r="W745" i="1"/>
  <c r="V745" i="1"/>
  <c r="U745" i="1"/>
  <c r="S745" i="1"/>
  <c r="R745" i="1"/>
  <c r="Q745" i="1"/>
  <c r="W744" i="1"/>
  <c r="V744" i="1"/>
  <c r="U744" i="1"/>
  <c r="S744" i="1"/>
  <c r="R744" i="1"/>
  <c r="Q744" i="1"/>
  <c r="W743" i="1"/>
  <c r="V743" i="1"/>
  <c r="U743" i="1"/>
  <c r="S743" i="1"/>
  <c r="R743" i="1"/>
  <c r="Q743" i="1"/>
  <c r="W742" i="1"/>
  <c r="V742" i="1"/>
  <c r="U742" i="1"/>
  <c r="S742" i="1"/>
  <c r="R742" i="1"/>
  <c r="Q742" i="1"/>
  <c r="W741" i="1"/>
  <c r="V741" i="1"/>
  <c r="U741" i="1"/>
  <c r="S741" i="1"/>
  <c r="R741" i="1"/>
  <c r="Q741" i="1"/>
  <c r="W739" i="1"/>
  <c r="V739" i="1"/>
  <c r="U739" i="1"/>
  <c r="S739" i="1"/>
  <c r="R739" i="1"/>
  <c r="Q739" i="1"/>
  <c r="W740" i="1"/>
  <c r="V740" i="1"/>
  <c r="U740" i="1"/>
  <c r="S740" i="1"/>
  <c r="R740" i="1"/>
  <c r="Q740" i="1"/>
  <c r="W738" i="1"/>
  <c r="V738" i="1"/>
  <c r="U738" i="1"/>
  <c r="S738" i="1"/>
  <c r="R738" i="1"/>
  <c r="Q738" i="1"/>
  <c r="W737" i="1"/>
  <c r="V737" i="1"/>
  <c r="U737" i="1"/>
  <c r="S737" i="1"/>
  <c r="R737" i="1"/>
  <c r="Q737" i="1"/>
  <c r="W736" i="1"/>
  <c r="V736" i="1"/>
  <c r="U736" i="1"/>
  <c r="S736" i="1"/>
  <c r="R736" i="1"/>
  <c r="Q736" i="1"/>
  <c r="W735" i="1"/>
  <c r="V735" i="1"/>
  <c r="U735" i="1"/>
  <c r="S735" i="1"/>
  <c r="R735" i="1"/>
  <c r="Q735" i="1"/>
  <c r="W734" i="1"/>
  <c r="V734" i="1"/>
  <c r="U734" i="1"/>
  <c r="S734" i="1"/>
  <c r="R734" i="1"/>
  <c r="Q734" i="1"/>
  <c r="W733" i="1"/>
  <c r="V733" i="1"/>
  <c r="U733" i="1"/>
  <c r="S733" i="1"/>
  <c r="R733" i="1"/>
  <c r="Q733" i="1"/>
  <c r="W732" i="1"/>
  <c r="V732" i="1"/>
  <c r="U732" i="1"/>
  <c r="S732" i="1"/>
  <c r="R732" i="1"/>
  <c r="Q732" i="1"/>
  <c r="W731" i="1"/>
  <c r="V731" i="1"/>
  <c r="U731" i="1"/>
  <c r="S731" i="1"/>
  <c r="R731" i="1"/>
  <c r="Q731" i="1"/>
  <c r="W730" i="1"/>
  <c r="V730" i="1"/>
  <c r="U730" i="1"/>
  <c r="S730" i="1"/>
  <c r="R730" i="1"/>
  <c r="Q730" i="1"/>
  <c r="W729" i="1"/>
  <c r="V729" i="1"/>
  <c r="U729" i="1"/>
  <c r="S729" i="1"/>
  <c r="R729" i="1"/>
  <c r="Q729" i="1"/>
  <c r="W728" i="1"/>
  <c r="V728" i="1"/>
  <c r="U728" i="1"/>
  <c r="S728" i="1"/>
  <c r="R728" i="1"/>
  <c r="Q728" i="1"/>
  <c r="W727" i="1"/>
  <c r="V727" i="1"/>
  <c r="U727" i="1"/>
  <c r="S727" i="1"/>
  <c r="R727" i="1"/>
  <c r="Q727" i="1"/>
  <c r="W726" i="1"/>
  <c r="V726" i="1"/>
  <c r="U726" i="1"/>
  <c r="S726" i="1"/>
  <c r="R726" i="1"/>
  <c r="Q726" i="1"/>
  <c r="W725" i="1"/>
  <c r="V725" i="1"/>
  <c r="U725" i="1"/>
  <c r="S725" i="1"/>
  <c r="R725" i="1"/>
  <c r="Q725" i="1"/>
  <c r="W724" i="1"/>
  <c r="V724" i="1"/>
  <c r="U724" i="1"/>
  <c r="S724" i="1"/>
  <c r="R724" i="1"/>
  <c r="Q724" i="1"/>
  <c r="W723" i="1"/>
  <c r="V723" i="1"/>
  <c r="U723" i="1"/>
  <c r="S723" i="1"/>
  <c r="R723" i="1"/>
  <c r="Q723" i="1"/>
  <c r="W722" i="1"/>
  <c r="V722" i="1"/>
  <c r="U722" i="1"/>
  <c r="S722" i="1"/>
  <c r="R722" i="1"/>
  <c r="Q722" i="1"/>
  <c r="W721" i="1"/>
  <c r="V721" i="1"/>
  <c r="U721" i="1"/>
  <c r="S721" i="1"/>
  <c r="R721" i="1"/>
  <c r="Q721" i="1"/>
  <c r="W720" i="1"/>
  <c r="V720" i="1"/>
  <c r="U720" i="1"/>
  <c r="S720" i="1"/>
  <c r="R720" i="1"/>
  <c r="Q720" i="1"/>
  <c r="W719" i="1"/>
  <c r="V719" i="1"/>
  <c r="U719" i="1"/>
  <c r="S719" i="1"/>
  <c r="R719" i="1"/>
  <c r="Q719" i="1"/>
  <c r="W718" i="1"/>
  <c r="V718" i="1"/>
  <c r="U718" i="1"/>
  <c r="S718" i="1"/>
  <c r="R718" i="1"/>
  <c r="Q718" i="1"/>
  <c r="W717" i="1"/>
  <c r="V717" i="1"/>
  <c r="U717" i="1"/>
  <c r="S717" i="1"/>
  <c r="R717" i="1"/>
  <c r="Q717" i="1"/>
  <c r="W716" i="1"/>
  <c r="V716" i="1"/>
  <c r="U716" i="1"/>
  <c r="S716" i="1"/>
  <c r="R716" i="1"/>
  <c r="Q716" i="1"/>
  <c r="W715" i="1"/>
  <c r="V715" i="1"/>
  <c r="U715" i="1"/>
  <c r="S715" i="1"/>
  <c r="R715" i="1"/>
  <c r="Q715" i="1"/>
  <c r="W714" i="1"/>
  <c r="V714" i="1"/>
  <c r="U714" i="1"/>
  <c r="S714" i="1"/>
  <c r="R714" i="1"/>
  <c r="Q714" i="1"/>
  <c r="W713" i="1"/>
  <c r="V713" i="1"/>
  <c r="U713" i="1"/>
  <c r="S713" i="1"/>
  <c r="R713" i="1"/>
  <c r="Q713" i="1"/>
  <c r="W712" i="1"/>
  <c r="V712" i="1"/>
  <c r="U712" i="1"/>
  <c r="S712" i="1"/>
  <c r="R712" i="1"/>
  <c r="Q712" i="1"/>
  <c r="W711" i="1"/>
  <c r="V711" i="1"/>
  <c r="U711" i="1"/>
  <c r="S711" i="1"/>
  <c r="R711" i="1"/>
  <c r="Q711" i="1"/>
  <c r="W710" i="1"/>
  <c r="V710" i="1"/>
  <c r="U710" i="1"/>
  <c r="S710" i="1"/>
  <c r="R710" i="1"/>
  <c r="Q710" i="1"/>
  <c r="W709" i="1"/>
  <c r="V709" i="1"/>
  <c r="U709" i="1"/>
  <c r="S709" i="1"/>
  <c r="R709" i="1"/>
  <c r="Q709" i="1"/>
  <c r="W708" i="1"/>
  <c r="V708" i="1"/>
  <c r="U708" i="1"/>
  <c r="S708" i="1"/>
  <c r="R708" i="1"/>
  <c r="Q708" i="1"/>
  <c r="W707" i="1"/>
  <c r="V707" i="1"/>
  <c r="U707" i="1"/>
  <c r="S707" i="1"/>
  <c r="R707" i="1"/>
  <c r="Q707" i="1"/>
  <c r="W706" i="1"/>
  <c r="V706" i="1"/>
  <c r="U706" i="1"/>
  <c r="S706" i="1"/>
  <c r="R706" i="1"/>
  <c r="Q706" i="1"/>
  <c r="W705" i="1"/>
  <c r="V705" i="1"/>
  <c r="U705" i="1"/>
  <c r="S705" i="1"/>
  <c r="R705" i="1"/>
  <c r="Q705" i="1"/>
  <c r="W704" i="1"/>
  <c r="V704" i="1"/>
  <c r="U704" i="1"/>
  <c r="S704" i="1"/>
  <c r="R704" i="1"/>
  <c r="Q704" i="1"/>
  <c r="W703" i="1"/>
  <c r="V703" i="1"/>
  <c r="U703" i="1"/>
  <c r="S703" i="1"/>
  <c r="R703" i="1"/>
  <c r="Q703" i="1"/>
  <c r="W702" i="1"/>
  <c r="V702" i="1"/>
  <c r="U702" i="1"/>
  <c r="S702" i="1"/>
  <c r="R702" i="1"/>
  <c r="Q702" i="1"/>
  <c r="W701" i="1"/>
  <c r="V701" i="1"/>
  <c r="U701" i="1"/>
  <c r="S701" i="1"/>
  <c r="R701" i="1"/>
  <c r="Q701" i="1"/>
  <c r="W700" i="1"/>
  <c r="V700" i="1"/>
  <c r="U700" i="1"/>
  <c r="S700" i="1"/>
  <c r="R700" i="1"/>
  <c r="Q700" i="1"/>
  <c r="W699" i="1"/>
  <c r="V699" i="1"/>
  <c r="U699" i="1"/>
  <c r="S699" i="1"/>
  <c r="R699" i="1"/>
  <c r="Q699" i="1"/>
  <c r="W698" i="1"/>
  <c r="V698" i="1"/>
  <c r="U698" i="1"/>
  <c r="S698" i="1"/>
  <c r="R698" i="1"/>
  <c r="Q698" i="1"/>
  <c r="W697" i="1"/>
  <c r="V697" i="1"/>
  <c r="U697" i="1"/>
  <c r="S697" i="1"/>
  <c r="R697" i="1"/>
  <c r="Q697" i="1"/>
  <c r="W696" i="1"/>
  <c r="V696" i="1"/>
  <c r="U696" i="1"/>
  <c r="S696" i="1"/>
  <c r="R696" i="1"/>
  <c r="Q696" i="1"/>
  <c r="W695" i="1"/>
  <c r="V695" i="1"/>
  <c r="U695" i="1"/>
  <c r="S695" i="1"/>
  <c r="R695" i="1"/>
  <c r="Q695" i="1"/>
  <c r="W694" i="1"/>
  <c r="V694" i="1"/>
  <c r="U694" i="1"/>
  <c r="S694" i="1"/>
  <c r="R694" i="1"/>
  <c r="Q694" i="1"/>
  <c r="W693" i="1"/>
  <c r="V693" i="1"/>
  <c r="U693" i="1"/>
  <c r="S693" i="1"/>
  <c r="R693" i="1"/>
  <c r="Q693" i="1"/>
  <c r="W692" i="1"/>
  <c r="V692" i="1"/>
  <c r="U692" i="1"/>
  <c r="S692" i="1"/>
  <c r="R692" i="1"/>
  <c r="Q692" i="1"/>
  <c r="W691" i="1"/>
  <c r="V691" i="1"/>
  <c r="U691" i="1"/>
  <c r="S691" i="1"/>
  <c r="R691" i="1"/>
  <c r="Q691" i="1"/>
  <c r="W690" i="1"/>
  <c r="V690" i="1"/>
  <c r="U690" i="1"/>
  <c r="S690" i="1"/>
  <c r="R690" i="1"/>
  <c r="Q690" i="1"/>
  <c r="W689" i="1"/>
  <c r="V689" i="1"/>
  <c r="U689" i="1"/>
  <c r="S689" i="1"/>
  <c r="R689" i="1"/>
  <c r="Q689" i="1"/>
  <c r="W688" i="1"/>
  <c r="V688" i="1"/>
  <c r="U688" i="1"/>
  <c r="S688" i="1"/>
  <c r="R688" i="1"/>
  <c r="Q688" i="1"/>
  <c r="W687" i="1"/>
  <c r="V687" i="1"/>
  <c r="U687" i="1"/>
  <c r="S687" i="1"/>
  <c r="R687" i="1"/>
  <c r="Q687" i="1"/>
  <c r="W686" i="1"/>
  <c r="V686" i="1"/>
  <c r="U686" i="1"/>
  <c r="S686" i="1"/>
  <c r="R686" i="1"/>
  <c r="Q686" i="1"/>
  <c r="W685" i="1"/>
  <c r="V685" i="1"/>
  <c r="U685" i="1"/>
  <c r="S685" i="1"/>
  <c r="R685" i="1"/>
  <c r="Q685" i="1"/>
  <c r="W684" i="1"/>
  <c r="V684" i="1"/>
  <c r="U684" i="1"/>
  <c r="S684" i="1"/>
  <c r="R684" i="1"/>
  <c r="Q684" i="1"/>
  <c r="W683" i="1"/>
  <c r="V683" i="1"/>
  <c r="U683" i="1"/>
  <c r="S683" i="1"/>
  <c r="R683" i="1"/>
  <c r="Q683" i="1"/>
  <c r="W682" i="1"/>
  <c r="V682" i="1"/>
  <c r="U682" i="1"/>
  <c r="S682" i="1"/>
  <c r="R682" i="1"/>
  <c r="Q682" i="1"/>
  <c r="W681" i="1"/>
  <c r="V681" i="1"/>
  <c r="U681" i="1"/>
  <c r="S681" i="1"/>
  <c r="R681" i="1"/>
  <c r="Q681" i="1"/>
  <c r="W680" i="1"/>
  <c r="V680" i="1"/>
  <c r="U680" i="1"/>
  <c r="S680" i="1"/>
  <c r="R680" i="1"/>
  <c r="Q680" i="1"/>
  <c r="W679" i="1"/>
  <c r="V679" i="1"/>
  <c r="U679" i="1"/>
  <c r="S679" i="1"/>
  <c r="R679" i="1"/>
  <c r="Q679" i="1"/>
  <c r="W678" i="1"/>
  <c r="V678" i="1"/>
  <c r="U678" i="1"/>
  <c r="S678" i="1"/>
  <c r="R678" i="1"/>
  <c r="T678" i="1" s="1"/>
  <c r="Q678" i="1"/>
  <c r="W677" i="1"/>
  <c r="V677" i="1"/>
  <c r="U677" i="1"/>
  <c r="S677" i="1"/>
  <c r="R677" i="1"/>
  <c r="Q677" i="1"/>
  <c r="W676" i="1"/>
  <c r="V676" i="1"/>
  <c r="U676" i="1"/>
  <c r="S676" i="1"/>
  <c r="R676" i="1"/>
  <c r="Q676" i="1"/>
  <c r="W675" i="1"/>
  <c r="V675" i="1"/>
  <c r="U675" i="1"/>
  <c r="S675" i="1"/>
  <c r="R675" i="1"/>
  <c r="Q675" i="1"/>
  <c r="W674" i="1"/>
  <c r="V674" i="1"/>
  <c r="U674" i="1"/>
  <c r="S674" i="1"/>
  <c r="R674" i="1"/>
  <c r="Q674" i="1"/>
  <c r="W673" i="1"/>
  <c r="V673" i="1"/>
  <c r="U673" i="1"/>
  <c r="S673" i="1"/>
  <c r="R673" i="1"/>
  <c r="Q673" i="1"/>
  <c r="W672" i="1"/>
  <c r="V672" i="1"/>
  <c r="U672" i="1"/>
  <c r="S672" i="1"/>
  <c r="R672" i="1"/>
  <c r="Q672" i="1"/>
  <c r="W671" i="1"/>
  <c r="V671" i="1"/>
  <c r="U671" i="1"/>
  <c r="S671" i="1"/>
  <c r="R671" i="1"/>
  <c r="Q671" i="1"/>
  <c r="W670" i="1"/>
  <c r="V670" i="1"/>
  <c r="U670" i="1"/>
  <c r="S670" i="1"/>
  <c r="R670" i="1"/>
  <c r="Q670" i="1"/>
  <c r="W669" i="1"/>
  <c r="V669" i="1"/>
  <c r="U669" i="1"/>
  <c r="S669" i="1"/>
  <c r="R669" i="1"/>
  <c r="Q669" i="1"/>
  <c r="W668" i="1"/>
  <c r="V668" i="1"/>
  <c r="U668" i="1"/>
  <c r="S668" i="1"/>
  <c r="R668" i="1"/>
  <c r="Q668" i="1"/>
  <c r="W667" i="1"/>
  <c r="V667" i="1"/>
  <c r="U667" i="1"/>
  <c r="S667" i="1"/>
  <c r="R667" i="1"/>
  <c r="Q667" i="1"/>
  <c r="W666" i="1"/>
  <c r="V666" i="1"/>
  <c r="U666" i="1"/>
  <c r="S666" i="1"/>
  <c r="R666" i="1"/>
  <c r="Q666" i="1"/>
  <c r="W665" i="1"/>
  <c r="V665" i="1"/>
  <c r="U665" i="1"/>
  <c r="S665" i="1"/>
  <c r="R665" i="1"/>
  <c r="Q665" i="1"/>
  <c r="W664" i="1"/>
  <c r="V664" i="1"/>
  <c r="U664" i="1"/>
  <c r="S664" i="1"/>
  <c r="R664" i="1"/>
  <c r="Q664" i="1"/>
  <c r="W663" i="1"/>
  <c r="V663" i="1"/>
  <c r="U663" i="1"/>
  <c r="S663" i="1"/>
  <c r="R663" i="1"/>
  <c r="Q663" i="1"/>
  <c r="W662" i="1"/>
  <c r="V662" i="1"/>
  <c r="U662" i="1"/>
  <c r="S662" i="1"/>
  <c r="R662" i="1"/>
  <c r="Q662" i="1"/>
  <c r="W661" i="1"/>
  <c r="V661" i="1"/>
  <c r="U661" i="1"/>
  <c r="S661" i="1"/>
  <c r="R661" i="1"/>
  <c r="Q661" i="1"/>
  <c r="W660" i="1"/>
  <c r="V660" i="1"/>
  <c r="U660" i="1"/>
  <c r="S660" i="1"/>
  <c r="R660" i="1"/>
  <c r="Q660" i="1"/>
  <c r="W659" i="1"/>
  <c r="V659" i="1"/>
  <c r="U659" i="1"/>
  <c r="S659" i="1"/>
  <c r="R659" i="1"/>
  <c r="Q659" i="1"/>
  <c r="W658" i="1"/>
  <c r="V658" i="1"/>
  <c r="U658" i="1"/>
  <c r="S658" i="1"/>
  <c r="R658" i="1"/>
  <c r="Q658" i="1"/>
  <c r="W657" i="1"/>
  <c r="V657" i="1"/>
  <c r="U657" i="1"/>
  <c r="S657" i="1"/>
  <c r="R657" i="1"/>
  <c r="Q657" i="1"/>
  <c r="W656" i="1"/>
  <c r="V656" i="1"/>
  <c r="U656" i="1"/>
  <c r="S656" i="1"/>
  <c r="R656" i="1"/>
  <c r="Q656" i="1"/>
  <c r="W654" i="1"/>
  <c r="V654" i="1"/>
  <c r="U654" i="1"/>
  <c r="S654" i="1"/>
  <c r="R654" i="1"/>
  <c r="Q654" i="1"/>
  <c r="W653" i="1"/>
  <c r="V653" i="1"/>
  <c r="U653" i="1"/>
  <c r="S653" i="1"/>
  <c r="R653" i="1"/>
  <c r="Q653" i="1"/>
  <c r="W652" i="1"/>
  <c r="V652" i="1"/>
  <c r="U652" i="1"/>
  <c r="S652" i="1"/>
  <c r="R652" i="1"/>
  <c r="Q652" i="1"/>
  <c r="W651" i="1"/>
  <c r="V651" i="1"/>
  <c r="U651" i="1"/>
  <c r="S651" i="1"/>
  <c r="R651" i="1"/>
  <c r="Q651" i="1"/>
  <c r="W650" i="1"/>
  <c r="V650" i="1"/>
  <c r="U650" i="1"/>
  <c r="S650" i="1"/>
  <c r="R650" i="1"/>
  <c r="Q650" i="1"/>
  <c r="W649" i="1"/>
  <c r="V649" i="1"/>
  <c r="U649" i="1"/>
  <c r="S649" i="1"/>
  <c r="R649" i="1"/>
  <c r="Q649" i="1"/>
  <c r="W648" i="1"/>
  <c r="V648" i="1"/>
  <c r="U648" i="1"/>
  <c r="S648" i="1"/>
  <c r="R648" i="1"/>
  <c r="Q648" i="1"/>
  <c r="W647" i="1"/>
  <c r="V647" i="1"/>
  <c r="U647" i="1"/>
  <c r="S647" i="1"/>
  <c r="R647" i="1"/>
  <c r="Q647" i="1"/>
  <c r="W646" i="1"/>
  <c r="V646" i="1"/>
  <c r="U646" i="1"/>
  <c r="S646" i="1"/>
  <c r="R646" i="1"/>
  <c r="Q646" i="1"/>
  <c r="W645" i="1"/>
  <c r="V645" i="1"/>
  <c r="U645" i="1"/>
  <c r="S645" i="1"/>
  <c r="R645" i="1"/>
  <c r="Q645" i="1"/>
  <c r="W644" i="1"/>
  <c r="V644" i="1"/>
  <c r="U644" i="1"/>
  <c r="S644" i="1"/>
  <c r="R644" i="1"/>
  <c r="Q644" i="1"/>
  <c r="W643" i="1"/>
  <c r="V643" i="1"/>
  <c r="U643" i="1"/>
  <c r="S643" i="1"/>
  <c r="R643" i="1"/>
  <c r="Q643" i="1"/>
  <c r="W642" i="1"/>
  <c r="V642" i="1"/>
  <c r="U642" i="1"/>
  <c r="S642" i="1"/>
  <c r="R642" i="1"/>
  <c r="Q642" i="1"/>
  <c r="W641" i="1"/>
  <c r="V641" i="1"/>
  <c r="U641" i="1"/>
  <c r="S641" i="1"/>
  <c r="R641" i="1"/>
  <c r="Q641" i="1"/>
  <c r="W640" i="1"/>
  <c r="V640" i="1"/>
  <c r="U640" i="1"/>
  <c r="S640" i="1"/>
  <c r="R640" i="1"/>
  <c r="Q640" i="1"/>
  <c r="W639" i="1"/>
  <c r="V639" i="1"/>
  <c r="U639" i="1"/>
  <c r="S639" i="1"/>
  <c r="R639" i="1"/>
  <c r="Q639" i="1"/>
  <c r="W638" i="1"/>
  <c r="V638" i="1"/>
  <c r="U638" i="1"/>
  <c r="S638" i="1"/>
  <c r="R638" i="1"/>
  <c r="Q638" i="1"/>
  <c r="W637" i="1"/>
  <c r="V637" i="1"/>
  <c r="U637" i="1"/>
  <c r="S637" i="1"/>
  <c r="R637" i="1"/>
  <c r="Q637" i="1"/>
  <c r="W636" i="1"/>
  <c r="V636" i="1"/>
  <c r="U636" i="1"/>
  <c r="S636" i="1"/>
  <c r="R636" i="1"/>
  <c r="Q636" i="1"/>
  <c r="W635" i="1"/>
  <c r="V635" i="1"/>
  <c r="U635" i="1"/>
  <c r="S635" i="1"/>
  <c r="R635" i="1"/>
  <c r="Q635" i="1"/>
  <c r="W634" i="1"/>
  <c r="V634" i="1"/>
  <c r="U634" i="1"/>
  <c r="S634" i="1"/>
  <c r="R634" i="1"/>
  <c r="Q634" i="1"/>
  <c r="W633" i="1"/>
  <c r="V633" i="1"/>
  <c r="U633" i="1"/>
  <c r="S633" i="1"/>
  <c r="R633" i="1"/>
  <c r="Q633" i="1"/>
  <c r="W632" i="1"/>
  <c r="V632" i="1"/>
  <c r="U632" i="1"/>
  <c r="S632" i="1"/>
  <c r="R632" i="1"/>
  <c r="Q632" i="1"/>
  <c r="W631" i="1"/>
  <c r="V631" i="1"/>
  <c r="U631" i="1"/>
  <c r="S631" i="1"/>
  <c r="R631" i="1"/>
  <c r="Q631" i="1"/>
  <c r="W630" i="1"/>
  <c r="V630" i="1"/>
  <c r="U630" i="1"/>
  <c r="S630" i="1"/>
  <c r="R630" i="1"/>
  <c r="Q630" i="1"/>
  <c r="W629" i="1"/>
  <c r="V629" i="1"/>
  <c r="U629" i="1"/>
  <c r="S629" i="1"/>
  <c r="R629" i="1"/>
  <c r="Q629" i="1"/>
  <c r="W628" i="1"/>
  <c r="V628" i="1"/>
  <c r="U628" i="1"/>
  <c r="S628" i="1"/>
  <c r="R628" i="1"/>
  <c r="Q628" i="1"/>
  <c r="W627" i="1"/>
  <c r="V627" i="1"/>
  <c r="U627" i="1"/>
  <c r="S627" i="1"/>
  <c r="R627" i="1"/>
  <c r="Q627" i="1"/>
  <c r="W626" i="1"/>
  <c r="V626" i="1"/>
  <c r="U626" i="1"/>
  <c r="S626" i="1"/>
  <c r="R626" i="1"/>
  <c r="Q626" i="1"/>
  <c r="W625" i="1"/>
  <c r="V625" i="1"/>
  <c r="U625" i="1"/>
  <c r="S625" i="1"/>
  <c r="R625" i="1"/>
  <c r="Q625" i="1"/>
  <c r="W624" i="1"/>
  <c r="V624" i="1"/>
  <c r="U624" i="1"/>
  <c r="S624" i="1"/>
  <c r="R624" i="1"/>
  <c r="Q624" i="1"/>
  <c r="W623" i="1"/>
  <c r="V623" i="1"/>
  <c r="U623" i="1"/>
  <c r="S623" i="1"/>
  <c r="R623" i="1"/>
  <c r="Q623" i="1"/>
  <c r="W622" i="1"/>
  <c r="V622" i="1"/>
  <c r="U622" i="1"/>
  <c r="S622" i="1"/>
  <c r="R622" i="1"/>
  <c r="Q622" i="1"/>
  <c r="W621" i="1"/>
  <c r="V621" i="1"/>
  <c r="U621" i="1"/>
  <c r="S621" i="1"/>
  <c r="R621" i="1"/>
  <c r="Q621" i="1"/>
  <c r="W620" i="1"/>
  <c r="V620" i="1"/>
  <c r="U620" i="1"/>
  <c r="S620" i="1"/>
  <c r="R620" i="1"/>
  <c r="Q620" i="1"/>
  <c r="W619" i="1"/>
  <c r="V619" i="1"/>
  <c r="U619" i="1"/>
  <c r="S619" i="1"/>
  <c r="R619" i="1"/>
  <c r="Q619" i="1"/>
  <c r="W618" i="1"/>
  <c r="V618" i="1"/>
  <c r="U618" i="1"/>
  <c r="S618" i="1"/>
  <c r="R618" i="1"/>
  <c r="Q618" i="1"/>
  <c r="W617" i="1"/>
  <c r="V617" i="1"/>
  <c r="U617" i="1"/>
  <c r="S617" i="1"/>
  <c r="R617" i="1"/>
  <c r="Q617" i="1"/>
  <c r="W616" i="1"/>
  <c r="V616" i="1"/>
  <c r="U616" i="1"/>
  <c r="S616" i="1"/>
  <c r="R616" i="1"/>
  <c r="Q616" i="1"/>
  <c r="W615" i="1"/>
  <c r="V615" i="1"/>
  <c r="U615" i="1"/>
  <c r="S615" i="1"/>
  <c r="R615" i="1"/>
  <c r="Q615" i="1"/>
  <c r="W614" i="1"/>
  <c r="V614" i="1"/>
  <c r="U614" i="1"/>
  <c r="S614" i="1"/>
  <c r="R614" i="1"/>
  <c r="Q614" i="1"/>
  <c r="W613" i="1"/>
  <c r="V613" i="1"/>
  <c r="U613" i="1"/>
  <c r="S613" i="1"/>
  <c r="R613" i="1"/>
  <c r="Q613" i="1"/>
  <c r="W612" i="1"/>
  <c r="V612" i="1"/>
  <c r="U612" i="1"/>
  <c r="S612" i="1"/>
  <c r="R612" i="1"/>
  <c r="Q612" i="1"/>
  <c r="W611" i="1"/>
  <c r="V611" i="1"/>
  <c r="U611" i="1"/>
  <c r="S611" i="1"/>
  <c r="R611" i="1"/>
  <c r="Q611" i="1"/>
  <c r="W610" i="1"/>
  <c r="V610" i="1"/>
  <c r="U610" i="1"/>
  <c r="S610" i="1"/>
  <c r="R610" i="1"/>
  <c r="Q610" i="1"/>
  <c r="W609" i="1"/>
  <c r="V609" i="1"/>
  <c r="U609" i="1"/>
  <c r="S609" i="1"/>
  <c r="R609" i="1"/>
  <c r="Q609" i="1"/>
  <c r="W608" i="1"/>
  <c r="V608" i="1"/>
  <c r="U608" i="1"/>
  <c r="S608" i="1"/>
  <c r="R608" i="1"/>
  <c r="Q608" i="1"/>
  <c r="W607" i="1"/>
  <c r="V607" i="1"/>
  <c r="U607" i="1"/>
  <c r="S607" i="1"/>
  <c r="R607" i="1"/>
  <c r="Q607" i="1"/>
  <c r="W606" i="1"/>
  <c r="V606" i="1"/>
  <c r="U606" i="1"/>
  <c r="S606" i="1"/>
  <c r="R606" i="1"/>
  <c r="Q606" i="1"/>
  <c r="W605" i="1"/>
  <c r="V605" i="1"/>
  <c r="U605" i="1"/>
  <c r="S605" i="1"/>
  <c r="R605" i="1"/>
  <c r="Q605" i="1"/>
  <c r="W604" i="1"/>
  <c r="V604" i="1"/>
  <c r="U604" i="1"/>
  <c r="S604" i="1"/>
  <c r="R604" i="1"/>
  <c r="Q604" i="1"/>
  <c r="W603" i="1"/>
  <c r="V603" i="1"/>
  <c r="U603" i="1"/>
  <c r="S603" i="1"/>
  <c r="R603" i="1"/>
  <c r="Q603" i="1"/>
  <c r="W601" i="1"/>
  <c r="V601" i="1"/>
  <c r="U601" i="1"/>
  <c r="S601" i="1"/>
  <c r="R601" i="1"/>
  <c r="Q601" i="1"/>
  <c r="W602" i="1"/>
  <c r="V602" i="1"/>
  <c r="U602" i="1"/>
  <c r="S602" i="1"/>
  <c r="R602" i="1"/>
  <c r="Q602" i="1"/>
  <c r="W600" i="1"/>
  <c r="V600" i="1"/>
  <c r="U600" i="1"/>
  <c r="S600" i="1"/>
  <c r="R600" i="1"/>
  <c r="Q600" i="1"/>
  <c r="W599" i="1"/>
  <c r="V599" i="1"/>
  <c r="U599" i="1"/>
  <c r="S599" i="1"/>
  <c r="R599" i="1"/>
  <c r="Q599" i="1"/>
  <c r="W598" i="1"/>
  <c r="V598" i="1"/>
  <c r="U598" i="1"/>
  <c r="S598" i="1"/>
  <c r="R598" i="1"/>
  <c r="Q598" i="1"/>
  <c r="W597" i="1"/>
  <c r="V597" i="1"/>
  <c r="U597" i="1"/>
  <c r="S597" i="1"/>
  <c r="R597" i="1"/>
  <c r="Q597" i="1"/>
  <c r="W596" i="1"/>
  <c r="V596" i="1"/>
  <c r="U596" i="1"/>
  <c r="S596" i="1"/>
  <c r="R596" i="1"/>
  <c r="Q596" i="1"/>
  <c r="W595" i="1"/>
  <c r="V595" i="1"/>
  <c r="U595" i="1"/>
  <c r="S595" i="1"/>
  <c r="R595" i="1"/>
  <c r="Q595" i="1"/>
  <c r="W594" i="1"/>
  <c r="V594" i="1"/>
  <c r="U594" i="1"/>
  <c r="S594" i="1"/>
  <c r="R594" i="1"/>
  <c r="Q594" i="1"/>
  <c r="W593" i="1"/>
  <c r="V593" i="1"/>
  <c r="U593" i="1"/>
  <c r="S593" i="1"/>
  <c r="R593" i="1"/>
  <c r="Q593" i="1"/>
  <c r="W592" i="1"/>
  <c r="V592" i="1"/>
  <c r="U592" i="1"/>
  <c r="S592" i="1"/>
  <c r="R592" i="1"/>
  <c r="Q592" i="1"/>
  <c r="W591" i="1"/>
  <c r="V591" i="1"/>
  <c r="U591" i="1"/>
  <c r="S591" i="1"/>
  <c r="R591" i="1"/>
  <c r="Q591" i="1"/>
  <c r="W590" i="1"/>
  <c r="V590" i="1"/>
  <c r="U590" i="1"/>
  <c r="S590" i="1"/>
  <c r="R590" i="1"/>
  <c r="Q590" i="1"/>
  <c r="W589" i="1"/>
  <c r="V589" i="1"/>
  <c r="U589" i="1"/>
  <c r="S589" i="1"/>
  <c r="R589" i="1"/>
  <c r="Q589" i="1"/>
  <c r="W588" i="1"/>
  <c r="V588" i="1"/>
  <c r="U588" i="1"/>
  <c r="S588" i="1"/>
  <c r="R588" i="1"/>
  <c r="Q588" i="1"/>
  <c r="W587" i="1"/>
  <c r="V587" i="1"/>
  <c r="U587" i="1"/>
  <c r="S587" i="1"/>
  <c r="R587" i="1"/>
  <c r="Q587" i="1"/>
  <c r="W586" i="1"/>
  <c r="V586" i="1"/>
  <c r="U586" i="1"/>
  <c r="S586" i="1"/>
  <c r="R586" i="1"/>
  <c r="Q586" i="1"/>
  <c r="W585" i="1"/>
  <c r="V585" i="1"/>
  <c r="U585" i="1"/>
  <c r="S585" i="1"/>
  <c r="R585" i="1"/>
  <c r="Q585" i="1"/>
  <c r="W584" i="1"/>
  <c r="V584" i="1"/>
  <c r="U584" i="1"/>
  <c r="S584" i="1"/>
  <c r="R584" i="1"/>
  <c r="Q584" i="1"/>
  <c r="W583" i="1"/>
  <c r="V583" i="1"/>
  <c r="U583" i="1"/>
  <c r="S583" i="1"/>
  <c r="R583" i="1"/>
  <c r="Q583" i="1"/>
  <c r="W582" i="1"/>
  <c r="V582" i="1"/>
  <c r="U582" i="1"/>
  <c r="S582" i="1"/>
  <c r="R582" i="1"/>
  <c r="Q582" i="1"/>
  <c r="W581" i="1"/>
  <c r="V581" i="1"/>
  <c r="U581" i="1"/>
  <c r="S581" i="1"/>
  <c r="R581" i="1"/>
  <c r="Q581" i="1"/>
  <c r="W580" i="1"/>
  <c r="V580" i="1"/>
  <c r="U580" i="1"/>
  <c r="S580" i="1"/>
  <c r="R580" i="1"/>
  <c r="Q580" i="1"/>
  <c r="W579" i="1"/>
  <c r="V579" i="1"/>
  <c r="U579" i="1"/>
  <c r="S579" i="1"/>
  <c r="R579" i="1"/>
  <c r="Q579" i="1"/>
  <c r="W578" i="1"/>
  <c r="V578" i="1"/>
  <c r="U578" i="1"/>
  <c r="S578" i="1"/>
  <c r="R578" i="1"/>
  <c r="Q578" i="1"/>
  <c r="W577" i="1"/>
  <c r="V577" i="1"/>
  <c r="U577" i="1"/>
  <c r="S577" i="1"/>
  <c r="R577" i="1"/>
  <c r="Q577" i="1"/>
  <c r="W576" i="1"/>
  <c r="V576" i="1"/>
  <c r="U576" i="1"/>
  <c r="S576" i="1"/>
  <c r="R576" i="1"/>
  <c r="Q576" i="1"/>
  <c r="W575" i="1"/>
  <c r="V575" i="1"/>
  <c r="U575" i="1"/>
  <c r="S575" i="1"/>
  <c r="R575" i="1"/>
  <c r="Q575" i="1"/>
  <c r="W574" i="1"/>
  <c r="V574" i="1"/>
  <c r="U574" i="1"/>
  <c r="S574" i="1"/>
  <c r="R574" i="1"/>
  <c r="Q574" i="1"/>
  <c r="W573" i="1"/>
  <c r="V573" i="1"/>
  <c r="U573" i="1"/>
  <c r="S573" i="1"/>
  <c r="R573" i="1"/>
  <c r="Q573" i="1"/>
  <c r="W572" i="1"/>
  <c r="V572" i="1"/>
  <c r="U572" i="1"/>
  <c r="S572" i="1"/>
  <c r="R572" i="1"/>
  <c r="Q572" i="1"/>
  <c r="W571" i="1"/>
  <c r="V571" i="1"/>
  <c r="U571" i="1"/>
  <c r="S571" i="1"/>
  <c r="R571" i="1"/>
  <c r="Q571" i="1"/>
  <c r="W570" i="1"/>
  <c r="V570" i="1"/>
  <c r="U570" i="1"/>
  <c r="S570" i="1"/>
  <c r="R570" i="1"/>
  <c r="Q570" i="1"/>
  <c r="W569" i="1"/>
  <c r="V569" i="1"/>
  <c r="U569" i="1"/>
  <c r="S569" i="1"/>
  <c r="R569" i="1"/>
  <c r="Q569" i="1"/>
  <c r="W568" i="1"/>
  <c r="V568" i="1"/>
  <c r="U568" i="1"/>
  <c r="S568" i="1"/>
  <c r="R568" i="1"/>
  <c r="Q568" i="1"/>
  <c r="W567" i="1"/>
  <c r="V567" i="1"/>
  <c r="U567" i="1"/>
  <c r="S567" i="1"/>
  <c r="R567" i="1"/>
  <c r="Q567" i="1"/>
  <c r="W566" i="1"/>
  <c r="V566" i="1"/>
  <c r="U566" i="1"/>
  <c r="S566" i="1"/>
  <c r="R566" i="1"/>
  <c r="Q566" i="1"/>
  <c r="W565" i="1"/>
  <c r="V565" i="1"/>
  <c r="U565" i="1"/>
  <c r="S565" i="1"/>
  <c r="R565" i="1"/>
  <c r="Q565" i="1"/>
  <c r="W564" i="1"/>
  <c r="V564" i="1"/>
  <c r="U564" i="1"/>
  <c r="S564" i="1"/>
  <c r="R564" i="1"/>
  <c r="Q564" i="1"/>
  <c r="W563" i="1"/>
  <c r="V563" i="1"/>
  <c r="U563" i="1"/>
  <c r="S563" i="1"/>
  <c r="R563" i="1"/>
  <c r="Q563" i="1"/>
  <c r="W562" i="1"/>
  <c r="V562" i="1"/>
  <c r="U562" i="1"/>
  <c r="S562" i="1"/>
  <c r="R562" i="1"/>
  <c r="Q562" i="1"/>
  <c r="W561" i="1"/>
  <c r="V561" i="1"/>
  <c r="U561" i="1"/>
  <c r="S561" i="1"/>
  <c r="R561" i="1"/>
  <c r="Q561" i="1"/>
  <c r="W560" i="1"/>
  <c r="V560" i="1"/>
  <c r="U560" i="1"/>
  <c r="S560" i="1"/>
  <c r="R560" i="1"/>
  <c r="Q560" i="1"/>
  <c r="W559" i="1"/>
  <c r="V559" i="1"/>
  <c r="U559" i="1"/>
  <c r="S559" i="1"/>
  <c r="R559" i="1"/>
  <c r="Q559" i="1"/>
  <c r="W558" i="1"/>
  <c r="V558" i="1"/>
  <c r="U558" i="1"/>
  <c r="S558" i="1"/>
  <c r="R558" i="1"/>
  <c r="Q558" i="1"/>
  <c r="W557" i="1"/>
  <c r="V557" i="1"/>
  <c r="U557" i="1"/>
  <c r="S557" i="1"/>
  <c r="R557" i="1"/>
  <c r="Q557" i="1"/>
  <c r="W556" i="1"/>
  <c r="V556" i="1"/>
  <c r="U556" i="1"/>
  <c r="S556" i="1"/>
  <c r="R556" i="1"/>
  <c r="Q556" i="1"/>
  <c r="W555" i="1"/>
  <c r="V555" i="1"/>
  <c r="U555" i="1"/>
  <c r="S555" i="1"/>
  <c r="R555" i="1"/>
  <c r="Q555" i="1"/>
  <c r="W554" i="1"/>
  <c r="V554" i="1"/>
  <c r="U554" i="1"/>
  <c r="S554" i="1"/>
  <c r="R554" i="1"/>
  <c r="Q554" i="1"/>
  <c r="W553" i="1"/>
  <c r="V553" i="1"/>
  <c r="U553" i="1"/>
  <c r="S553" i="1"/>
  <c r="R553" i="1"/>
  <c r="Q553" i="1"/>
  <c r="W552" i="1"/>
  <c r="V552" i="1"/>
  <c r="U552" i="1"/>
  <c r="S552" i="1"/>
  <c r="R552" i="1"/>
  <c r="Q552" i="1"/>
  <c r="W551" i="1"/>
  <c r="V551" i="1"/>
  <c r="U551" i="1"/>
  <c r="S551" i="1"/>
  <c r="R551" i="1"/>
  <c r="Q551" i="1"/>
  <c r="W550" i="1"/>
  <c r="V550" i="1"/>
  <c r="U550" i="1"/>
  <c r="S550" i="1"/>
  <c r="R550" i="1"/>
  <c r="Q550" i="1"/>
  <c r="W549" i="1"/>
  <c r="V549" i="1"/>
  <c r="U549" i="1"/>
  <c r="S549" i="1"/>
  <c r="R549" i="1"/>
  <c r="Q549" i="1"/>
  <c r="W548" i="1"/>
  <c r="V548" i="1"/>
  <c r="U548" i="1"/>
  <c r="S548" i="1"/>
  <c r="R548" i="1"/>
  <c r="Q548" i="1"/>
  <c r="W547" i="1"/>
  <c r="V547" i="1"/>
  <c r="U547" i="1"/>
  <c r="S547" i="1"/>
  <c r="R547" i="1"/>
  <c r="Q547" i="1"/>
  <c r="W546" i="1"/>
  <c r="V546" i="1"/>
  <c r="U546" i="1"/>
  <c r="S546" i="1"/>
  <c r="R546" i="1"/>
  <c r="Q546" i="1"/>
  <c r="W545" i="1"/>
  <c r="V545" i="1"/>
  <c r="U545" i="1"/>
  <c r="S545" i="1"/>
  <c r="R545" i="1"/>
  <c r="Q545" i="1"/>
  <c r="W544" i="1"/>
  <c r="V544" i="1"/>
  <c r="U544" i="1"/>
  <c r="S544" i="1"/>
  <c r="R544" i="1"/>
  <c r="Q544" i="1"/>
  <c r="W543" i="1"/>
  <c r="V543" i="1"/>
  <c r="U543" i="1"/>
  <c r="S543" i="1"/>
  <c r="R543" i="1"/>
  <c r="Q543" i="1"/>
  <c r="W542" i="1"/>
  <c r="V542" i="1"/>
  <c r="U542" i="1"/>
  <c r="S542" i="1"/>
  <c r="R542" i="1"/>
  <c r="Q542" i="1"/>
  <c r="W541" i="1"/>
  <c r="V541" i="1"/>
  <c r="U541" i="1"/>
  <c r="S541" i="1"/>
  <c r="R541" i="1"/>
  <c r="Q541" i="1"/>
  <c r="W540" i="1"/>
  <c r="V540" i="1"/>
  <c r="U540" i="1"/>
  <c r="S540" i="1"/>
  <c r="R540" i="1"/>
  <c r="Q540" i="1"/>
  <c r="W539" i="1"/>
  <c r="V539" i="1"/>
  <c r="U539" i="1"/>
  <c r="S539" i="1"/>
  <c r="R539" i="1"/>
  <c r="Q539" i="1"/>
  <c r="W538" i="1"/>
  <c r="V538" i="1"/>
  <c r="U538" i="1"/>
  <c r="S538" i="1"/>
  <c r="R538" i="1"/>
  <c r="Q538" i="1"/>
  <c r="W537" i="1"/>
  <c r="V537" i="1"/>
  <c r="U537" i="1"/>
  <c r="S537" i="1"/>
  <c r="R537" i="1"/>
  <c r="Q537" i="1"/>
  <c r="W536" i="1"/>
  <c r="V536" i="1"/>
  <c r="U536" i="1"/>
  <c r="S536" i="1"/>
  <c r="R536" i="1"/>
  <c r="Q536" i="1"/>
  <c r="W534" i="1"/>
  <c r="V534" i="1"/>
  <c r="U534" i="1"/>
  <c r="S534" i="1"/>
  <c r="R534" i="1"/>
  <c r="Q534" i="1"/>
  <c r="W535" i="1"/>
  <c r="V535" i="1"/>
  <c r="U535" i="1"/>
  <c r="S535" i="1"/>
  <c r="R535" i="1"/>
  <c r="Q535" i="1"/>
  <c r="W532" i="1"/>
  <c r="V532" i="1"/>
  <c r="U532" i="1"/>
  <c r="S532" i="1"/>
  <c r="R532" i="1"/>
  <c r="Q532" i="1"/>
  <c r="W533" i="1"/>
  <c r="V533" i="1"/>
  <c r="U533" i="1"/>
  <c r="S533" i="1"/>
  <c r="R533" i="1"/>
  <c r="Q533" i="1"/>
  <c r="W531" i="1"/>
  <c r="V531" i="1"/>
  <c r="U531" i="1"/>
  <c r="S531" i="1"/>
  <c r="R531" i="1"/>
  <c r="Q531" i="1"/>
  <c r="W530" i="1"/>
  <c r="V530" i="1"/>
  <c r="U530" i="1"/>
  <c r="S530" i="1"/>
  <c r="R530" i="1"/>
  <c r="Q530" i="1"/>
  <c r="W529" i="1"/>
  <c r="V529" i="1"/>
  <c r="U529" i="1"/>
  <c r="S529" i="1"/>
  <c r="R529" i="1"/>
  <c r="Q529" i="1"/>
  <c r="W528" i="1"/>
  <c r="V528" i="1"/>
  <c r="U528" i="1"/>
  <c r="S528" i="1"/>
  <c r="R528" i="1"/>
  <c r="Q528" i="1"/>
  <c r="W527" i="1"/>
  <c r="V527" i="1"/>
  <c r="U527" i="1"/>
  <c r="S527" i="1"/>
  <c r="R527" i="1"/>
  <c r="Q527" i="1"/>
  <c r="W526" i="1"/>
  <c r="V526" i="1"/>
  <c r="U526" i="1"/>
  <c r="S526" i="1"/>
  <c r="R526" i="1"/>
  <c r="Q526" i="1"/>
  <c r="W525" i="1"/>
  <c r="V525" i="1"/>
  <c r="U525" i="1"/>
  <c r="S525" i="1"/>
  <c r="R525" i="1"/>
  <c r="Q525" i="1"/>
  <c r="W524" i="1"/>
  <c r="V524" i="1"/>
  <c r="U524" i="1"/>
  <c r="S524" i="1"/>
  <c r="R524" i="1"/>
  <c r="Q524" i="1"/>
  <c r="W523" i="1"/>
  <c r="V523" i="1"/>
  <c r="U523" i="1"/>
  <c r="S523" i="1"/>
  <c r="R523" i="1"/>
  <c r="Q523" i="1"/>
  <c r="W522" i="1"/>
  <c r="V522" i="1"/>
  <c r="U522" i="1"/>
  <c r="S522" i="1"/>
  <c r="R522" i="1"/>
  <c r="Q522" i="1"/>
  <c r="W521" i="1"/>
  <c r="V521" i="1"/>
  <c r="U521" i="1"/>
  <c r="S521" i="1"/>
  <c r="R521" i="1"/>
  <c r="Q521" i="1"/>
  <c r="W520" i="1"/>
  <c r="V520" i="1"/>
  <c r="U520" i="1"/>
  <c r="S520" i="1"/>
  <c r="R520" i="1"/>
  <c r="Q520" i="1"/>
  <c r="W519" i="1"/>
  <c r="V519" i="1"/>
  <c r="U519" i="1"/>
  <c r="S519" i="1"/>
  <c r="R519" i="1"/>
  <c r="Q519" i="1"/>
  <c r="W518" i="1"/>
  <c r="V518" i="1"/>
  <c r="U518" i="1"/>
  <c r="S518" i="1"/>
  <c r="R518" i="1"/>
  <c r="Q518" i="1"/>
  <c r="W517" i="1"/>
  <c r="V517" i="1"/>
  <c r="U517" i="1"/>
  <c r="S517" i="1"/>
  <c r="R517" i="1"/>
  <c r="Q517" i="1"/>
  <c r="W516" i="1"/>
  <c r="V516" i="1"/>
  <c r="U516" i="1"/>
  <c r="S516" i="1"/>
  <c r="R516" i="1"/>
  <c r="Q516" i="1"/>
  <c r="W515" i="1"/>
  <c r="V515" i="1"/>
  <c r="U515" i="1"/>
  <c r="S515" i="1"/>
  <c r="R515" i="1"/>
  <c r="Q515" i="1"/>
  <c r="W514" i="1"/>
  <c r="V514" i="1"/>
  <c r="U514" i="1"/>
  <c r="S514" i="1"/>
  <c r="R514" i="1"/>
  <c r="Q514" i="1"/>
  <c r="W513" i="1"/>
  <c r="V513" i="1"/>
  <c r="U513" i="1"/>
  <c r="S513" i="1"/>
  <c r="R513" i="1"/>
  <c r="Q513" i="1"/>
  <c r="W512" i="1"/>
  <c r="V512" i="1"/>
  <c r="U512" i="1"/>
  <c r="S512" i="1"/>
  <c r="R512" i="1"/>
  <c r="Q512" i="1"/>
  <c r="W511" i="1"/>
  <c r="V511" i="1"/>
  <c r="U511" i="1"/>
  <c r="S511" i="1"/>
  <c r="R511" i="1"/>
  <c r="Q511" i="1"/>
  <c r="W510" i="1"/>
  <c r="V510" i="1"/>
  <c r="U510" i="1"/>
  <c r="S510" i="1"/>
  <c r="R510" i="1"/>
  <c r="Q510" i="1"/>
  <c r="W509" i="1"/>
  <c r="V509" i="1"/>
  <c r="U509" i="1"/>
  <c r="S509" i="1"/>
  <c r="R509" i="1"/>
  <c r="Q509" i="1"/>
  <c r="W508" i="1"/>
  <c r="V508" i="1"/>
  <c r="U508" i="1"/>
  <c r="S508" i="1"/>
  <c r="R508" i="1"/>
  <c r="Q508" i="1"/>
  <c r="W507" i="1"/>
  <c r="V507" i="1"/>
  <c r="U507" i="1"/>
  <c r="S507" i="1"/>
  <c r="R507" i="1"/>
  <c r="Q507" i="1"/>
  <c r="W506" i="1"/>
  <c r="V506" i="1"/>
  <c r="U506" i="1"/>
  <c r="S506" i="1"/>
  <c r="R506" i="1"/>
  <c r="Q506" i="1"/>
  <c r="W505" i="1"/>
  <c r="V505" i="1"/>
  <c r="U505" i="1"/>
  <c r="S505" i="1"/>
  <c r="R505" i="1"/>
  <c r="Q505" i="1"/>
  <c r="W504" i="1"/>
  <c r="V504" i="1"/>
  <c r="U504" i="1"/>
  <c r="S504" i="1"/>
  <c r="R504" i="1"/>
  <c r="Q504" i="1"/>
  <c r="W503" i="1"/>
  <c r="V503" i="1"/>
  <c r="U503" i="1"/>
  <c r="S503" i="1"/>
  <c r="R503" i="1"/>
  <c r="Q503" i="1"/>
  <c r="W502" i="1"/>
  <c r="V502" i="1"/>
  <c r="U502" i="1"/>
  <c r="S502" i="1"/>
  <c r="R502" i="1"/>
  <c r="Q502" i="1"/>
  <c r="W501" i="1"/>
  <c r="V501" i="1"/>
  <c r="U501" i="1"/>
  <c r="S501" i="1"/>
  <c r="R501" i="1"/>
  <c r="Q501" i="1"/>
  <c r="W500" i="1"/>
  <c r="V500" i="1"/>
  <c r="U500" i="1"/>
  <c r="S500" i="1"/>
  <c r="R500" i="1"/>
  <c r="Q500" i="1"/>
  <c r="W499" i="1"/>
  <c r="V499" i="1"/>
  <c r="U499" i="1"/>
  <c r="S499" i="1"/>
  <c r="R499" i="1"/>
  <c r="Q499" i="1"/>
  <c r="W498" i="1"/>
  <c r="V498" i="1"/>
  <c r="U498" i="1"/>
  <c r="S498" i="1"/>
  <c r="R498" i="1"/>
  <c r="Q498" i="1"/>
  <c r="W497" i="1"/>
  <c r="V497" i="1"/>
  <c r="U497" i="1"/>
  <c r="S497" i="1"/>
  <c r="R497" i="1"/>
  <c r="Q497" i="1"/>
  <c r="W496" i="1"/>
  <c r="V496" i="1"/>
  <c r="U496" i="1"/>
  <c r="S496" i="1"/>
  <c r="R496" i="1"/>
  <c r="Q496" i="1"/>
  <c r="W495" i="1"/>
  <c r="V495" i="1"/>
  <c r="U495" i="1"/>
  <c r="S495" i="1"/>
  <c r="R495" i="1"/>
  <c r="Q495" i="1"/>
  <c r="W494" i="1"/>
  <c r="V494" i="1"/>
  <c r="U494" i="1"/>
  <c r="S494" i="1"/>
  <c r="R494" i="1"/>
  <c r="Q494" i="1"/>
  <c r="W493" i="1"/>
  <c r="V493" i="1"/>
  <c r="U493" i="1"/>
  <c r="S493" i="1"/>
  <c r="R493" i="1"/>
  <c r="Q493" i="1"/>
  <c r="W492" i="1"/>
  <c r="V492" i="1"/>
  <c r="U492" i="1"/>
  <c r="S492" i="1"/>
  <c r="R492" i="1"/>
  <c r="Q492" i="1"/>
  <c r="W491" i="1"/>
  <c r="V491" i="1"/>
  <c r="U491" i="1"/>
  <c r="S491" i="1"/>
  <c r="R491" i="1"/>
  <c r="Q491" i="1"/>
  <c r="W490" i="1"/>
  <c r="V490" i="1"/>
  <c r="U490" i="1"/>
  <c r="S490" i="1"/>
  <c r="R490" i="1"/>
  <c r="Q490" i="1"/>
  <c r="W489" i="1"/>
  <c r="V489" i="1"/>
  <c r="U489" i="1"/>
  <c r="S489" i="1"/>
  <c r="R489" i="1"/>
  <c r="Q489" i="1"/>
  <c r="W488" i="1"/>
  <c r="V488" i="1"/>
  <c r="U488" i="1"/>
  <c r="S488" i="1"/>
  <c r="R488" i="1"/>
  <c r="Q488" i="1"/>
  <c r="W487" i="1"/>
  <c r="V487" i="1"/>
  <c r="U487" i="1"/>
  <c r="S487" i="1"/>
  <c r="R487" i="1"/>
  <c r="Q487" i="1"/>
  <c r="W486" i="1"/>
  <c r="V486" i="1"/>
  <c r="U486" i="1"/>
  <c r="S486" i="1"/>
  <c r="R486" i="1"/>
  <c r="Q486" i="1"/>
  <c r="W485" i="1"/>
  <c r="V485" i="1"/>
  <c r="U485" i="1"/>
  <c r="S485" i="1"/>
  <c r="R485" i="1"/>
  <c r="Q485" i="1"/>
  <c r="W484" i="1"/>
  <c r="V484" i="1"/>
  <c r="U484" i="1"/>
  <c r="S484" i="1"/>
  <c r="R484" i="1"/>
  <c r="Q484" i="1"/>
  <c r="W483" i="1"/>
  <c r="V483" i="1"/>
  <c r="U483" i="1"/>
  <c r="S483" i="1"/>
  <c r="R483" i="1"/>
  <c r="Q483" i="1"/>
  <c r="W482" i="1"/>
  <c r="V482" i="1"/>
  <c r="U482" i="1"/>
  <c r="S482" i="1"/>
  <c r="R482" i="1"/>
  <c r="Q482" i="1"/>
  <c r="W481" i="1"/>
  <c r="V481" i="1"/>
  <c r="U481" i="1"/>
  <c r="S481" i="1"/>
  <c r="R481" i="1"/>
  <c r="Q481" i="1"/>
  <c r="W480" i="1"/>
  <c r="V480" i="1"/>
  <c r="U480" i="1"/>
  <c r="S480" i="1"/>
  <c r="R480" i="1"/>
  <c r="Q480" i="1"/>
  <c r="W479" i="1"/>
  <c r="V479" i="1"/>
  <c r="U479" i="1"/>
  <c r="S479" i="1"/>
  <c r="R479" i="1"/>
  <c r="Q479" i="1"/>
  <c r="W478" i="1"/>
  <c r="V478" i="1"/>
  <c r="U478" i="1"/>
  <c r="S478" i="1"/>
  <c r="R478" i="1"/>
  <c r="Q478" i="1"/>
  <c r="W477" i="1"/>
  <c r="V477" i="1"/>
  <c r="U477" i="1"/>
  <c r="S477" i="1"/>
  <c r="R477" i="1"/>
  <c r="Q477" i="1"/>
  <c r="W476" i="1"/>
  <c r="V476" i="1"/>
  <c r="U476" i="1"/>
  <c r="S476" i="1"/>
  <c r="R476" i="1"/>
  <c r="Q476" i="1"/>
  <c r="W475" i="1"/>
  <c r="V475" i="1"/>
  <c r="U475" i="1"/>
  <c r="S475" i="1"/>
  <c r="R475" i="1"/>
  <c r="Q475" i="1"/>
  <c r="W474" i="1"/>
  <c r="V474" i="1"/>
  <c r="U474" i="1"/>
  <c r="S474" i="1"/>
  <c r="R474" i="1"/>
  <c r="Q474" i="1"/>
  <c r="W473" i="1"/>
  <c r="V473" i="1"/>
  <c r="U473" i="1"/>
  <c r="S473" i="1"/>
  <c r="R473" i="1"/>
  <c r="Q473" i="1"/>
  <c r="W472" i="1"/>
  <c r="V472" i="1"/>
  <c r="U472" i="1"/>
  <c r="S472" i="1"/>
  <c r="R472" i="1"/>
  <c r="Q472" i="1"/>
  <c r="W471" i="1"/>
  <c r="V471" i="1"/>
  <c r="U471" i="1"/>
  <c r="S471" i="1"/>
  <c r="R471" i="1"/>
  <c r="Q471" i="1"/>
  <c r="W470" i="1"/>
  <c r="V470" i="1"/>
  <c r="U470" i="1"/>
  <c r="S470" i="1"/>
  <c r="R470" i="1"/>
  <c r="Q470" i="1"/>
  <c r="W469" i="1"/>
  <c r="V469" i="1"/>
  <c r="U469" i="1"/>
  <c r="S469" i="1"/>
  <c r="R469" i="1"/>
  <c r="Q469" i="1"/>
  <c r="W468" i="1"/>
  <c r="V468" i="1"/>
  <c r="U468" i="1"/>
  <c r="S468" i="1"/>
  <c r="R468" i="1"/>
  <c r="Q468" i="1"/>
  <c r="W467" i="1"/>
  <c r="V467" i="1"/>
  <c r="U467" i="1"/>
  <c r="S467" i="1"/>
  <c r="R467" i="1"/>
  <c r="Q467" i="1"/>
  <c r="W466" i="1"/>
  <c r="V466" i="1"/>
  <c r="U466" i="1"/>
  <c r="S466" i="1"/>
  <c r="R466" i="1"/>
  <c r="Q466" i="1"/>
  <c r="W465" i="1"/>
  <c r="V465" i="1"/>
  <c r="U465" i="1"/>
  <c r="S465" i="1"/>
  <c r="R465" i="1"/>
  <c r="Q465" i="1"/>
  <c r="W464" i="1"/>
  <c r="V464" i="1"/>
  <c r="U464" i="1"/>
  <c r="S464" i="1"/>
  <c r="R464" i="1"/>
  <c r="Q464" i="1"/>
  <c r="W463" i="1"/>
  <c r="V463" i="1"/>
  <c r="U463" i="1"/>
  <c r="S463" i="1"/>
  <c r="R463" i="1"/>
  <c r="Q463" i="1"/>
  <c r="W462" i="1"/>
  <c r="V462" i="1"/>
  <c r="U462" i="1"/>
  <c r="S462" i="1"/>
  <c r="R462" i="1"/>
  <c r="Q462" i="1"/>
  <c r="W461" i="1"/>
  <c r="V461" i="1"/>
  <c r="U461" i="1"/>
  <c r="S461" i="1"/>
  <c r="R461" i="1"/>
  <c r="Q461" i="1"/>
  <c r="W460" i="1"/>
  <c r="V460" i="1"/>
  <c r="U460" i="1"/>
  <c r="S460" i="1"/>
  <c r="R460" i="1"/>
  <c r="Q460" i="1"/>
  <c r="W459" i="1"/>
  <c r="V459" i="1"/>
  <c r="U459" i="1"/>
  <c r="S459" i="1"/>
  <c r="R459" i="1"/>
  <c r="Q459" i="1"/>
  <c r="W458" i="1"/>
  <c r="V458" i="1"/>
  <c r="U458" i="1"/>
  <c r="S458" i="1"/>
  <c r="R458" i="1"/>
  <c r="Q458" i="1"/>
  <c r="W457" i="1"/>
  <c r="V457" i="1"/>
  <c r="U457" i="1"/>
  <c r="S457" i="1"/>
  <c r="R457" i="1"/>
  <c r="Q457" i="1"/>
  <c r="W456" i="1"/>
  <c r="V456" i="1"/>
  <c r="U456" i="1"/>
  <c r="S456" i="1"/>
  <c r="R456" i="1"/>
  <c r="Q456" i="1"/>
  <c r="W455" i="1"/>
  <c r="V455" i="1"/>
  <c r="U455" i="1"/>
  <c r="S455" i="1"/>
  <c r="R455" i="1"/>
  <c r="Q455" i="1"/>
  <c r="W454" i="1"/>
  <c r="V454" i="1"/>
  <c r="U454" i="1"/>
  <c r="S454" i="1"/>
  <c r="R454" i="1"/>
  <c r="Q454" i="1"/>
  <c r="W453" i="1"/>
  <c r="V453" i="1"/>
  <c r="U453" i="1"/>
  <c r="S453" i="1"/>
  <c r="R453" i="1"/>
  <c r="Q453" i="1"/>
  <c r="W452" i="1"/>
  <c r="V452" i="1"/>
  <c r="U452" i="1"/>
  <c r="S452" i="1"/>
  <c r="R452" i="1"/>
  <c r="Q452" i="1"/>
  <c r="W451" i="1"/>
  <c r="V451" i="1"/>
  <c r="U451" i="1"/>
  <c r="S451" i="1"/>
  <c r="R451" i="1"/>
  <c r="Q451" i="1"/>
  <c r="W450" i="1"/>
  <c r="V450" i="1"/>
  <c r="U450" i="1"/>
  <c r="S450" i="1"/>
  <c r="R450" i="1"/>
  <c r="Q450" i="1"/>
  <c r="W449" i="1"/>
  <c r="V449" i="1"/>
  <c r="U449" i="1"/>
  <c r="S449" i="1"/>
  <c r="R449" i="1"/>
  <c r="Q449" i="1"/>
  <c r="W448" i="1"/>
  <c r="V448" i="1"/>
  <c r="U448" i="1"/>
  <c r="S448" i="1"/>
  <c r="R448" i="1"/>
  <c r="Q448" i="1"/>
  <c r="W447" i="1"/>
  <c r="V447" i="1"/>
  <c r="U447" i="1"/>
  <c r="S447" i="1"/>
  <c r="R447" i="1"/>
  <c r="Q447" i="1"/>
  <c r="W445" i="1"/>
  <c r="V445" i="1"/>
  <c r="U445" i="1"/>
  <c r="S445" i="1"/>
  <c r="R445" i="1"/>
  <c r="Q445" i="1"/>
  <c r="W446" i="1"/>
  <c r="V446" i="1"/>
  <c r="U446" i="1"/>
  <c r="S446" i="1"/>
  <c r="R446" i="1"/>
  <c r="Q446" i="1"/>
  <c r="W444" i="1"/>
  <c r="V444" i="1"/>
  <c r="U444" i="1"/>
  <c r="S444" i="1"/>
  <c r="R444" i="1"/>
  <c r="Q444" i="1"/>
  <c r="W443" i="1"/>
  <c r="V443" i="1"/>
  <c r="U443" i="1"/>
  <c r="S443" i="1"/>
  <c r="R443" i="1"/>
  <c r="Q443" i="1"/>
  <c r="W442" i="1"/>
  <c r="V442" i="1"/>
  <c r="U442" i="1"/>
  <c r="S442" i="1"/>
  <c r="R442" i="1"/>
  <c r="Q442" i="1"/>
  <c r="W441" i="1"/>
  <c r="V441" i="1"/>
  <c r="U441" i="1"/>
  <c r="S441" i="1"/>
  <c r="R441" i="1"/>
  <c r="Q441" i="1"/>
  <c r="W440" i="1"/>
  <c r="V440" i="1"/>
  <c r="U440" i="1"/>
  <c r="S440" i="1"/>
  <c r="R440" i="1"/>
  <c r="Q440" i="1"/>
  <c r="W439" i="1"/>
  <c r="V439" i="1"/>
  <c r="U439" i="1"/>
  <c r="S439" i="1"/>
  <c r="R439" i="1"/>
  <c r="Q439" i="1"/>
  <c r="W438" i="1"/>
  <c r="V438" i="1"/>
  <c r="U438" i="1"/>
  <c r="S438" i="1"/>
  <c r="R438" i="1"/>
  <c r="Q438" i="1"/>
  <c r="W437" i="1"/>
  <c r="V437" i="1"/>
  <c r="U437" i="1"/>
  <c r="S437" i="1"/>
  <c r="R437" i="1"/>
  <c r="Q437" i="1"/>
  <c r="W436" i="1"/>
  <c r="V436" i="1"/>
  <c r="U436" i="1"/>
  <c r="S436" i="1"/>
  <c r="R436" i="1"/>
  <c r="Q436" i="1"/>
  <c r="W435" i="1"/>
  <c r="V435" i="1"/>
  <c r="U435" i="1"/>
  <c r="S435" i="1"/>
  <c r="R435" i="1"/>
  <c r="Q435" i="1"/>
  <c r="W434" i="1"/>
  <c r="V434" i="1"/>
  <c r="U434" i="1"/>
  <c r="S434" i="1"/>
  <c r="R434" i="1"/>
  <c r="Q434" i="1"/>
  <c r="W433" i="1"/>
  <c r="V433" i="1"/>
  <c r="U433" i="1"/>
  <c r="S433" i="1"/>
  <c r="R433" i="1"/>
  <c r="Q433" i="1"/>
  <c r="W432" i="1"/>
  <c r="V432" i="1"/>
  <c r="U432" i="1"/>
  <c r="S432" i="1"/>
  <c r="R432" i="1"/>
  <c r="Q432" i="1"/>
  <c r="W431" i="1"/>
  <c r="V431" i="1"/>
  <c r="U431" i="1"/>
  <c r="S431" i="1"/>
  <c r="R431" i="1"/>
  <c r="Q431" i="1"/>
  <c r="W430" i="1"/>
  <c r="V430" i="1"/>
  <c r="U430" i="1"/>
  <c r="S430" i="1"/>
  <c r="R430" i="1"/>
  <c r="Q430" i="1"/>
  <c r="W429" i="1"/>
  <c r="V429" i="1"/>
  <c r="U429" i="1"/>
  <c r="S429" i="1"/>
  <c r="R429" i="1"/>
  <c r="Q429" i="1"/>
  <c r="W428" i="1"/>
  <c r="V428" i="1"/>
  <c r="U428" i="1"/>
  <c r="S428" i="1"/>
  <c r="R428" i="1"/>
  <c r="Q428" i="1"/>
  <c r="W427" i="1"/>
  <c r="V427" i="1"/>
  <c r="U427" i="1"/>
  <c r="S427" i="1"/>
  <c r="R427" i="1"/>
  <c r="Q427" i="1"/>
  <c r="W426" i="1"/>
  <c r="V426" i="1"/>
  <c r="U426" i="1"/>
  <c r="S426" i="1"/>
  <c r="R426" i="1"/>
  <c r="Q426" i="1"/>
  <c r="W425" i="1"/>
  <c r="V425" i="1"/>
  <c r="U425" i="1"/>
  <c r="S425" i="1"/>
  <c r="R425" i="1"/>
  <c r="Q425" i="1"/>
  <c r="W424" i="1"/>
  <c r="V424" i="1"/>
  <c r="U424" i="1"/>
  <c r="S424" i="1"/>
  <c r="R424" i="1"/>
  <c r="Q424" i="1"/>
  <c r="W423" i="1"/>
  <c r="V423" i="1"/>
  <c r="U423" i="1"/>
  <c r="S423" i="1"/>
  <c r="R423" i="1"/>
  <c r="Q423" i="1"/>
  <c r="W422" i="1"/>
  <c r="V422" i="1"/>
  <c r="U422" i="1"/>
  <c r="S422" i="1"/>
  <c r="R422" i="1"/>
  <c r="Q422" i="1"/>
  <c r="W421" i="1"/>
  <c r="V421" i="1"/>
  <c r="U421" i="1"/>
  <c r="S421" i="1"/>
  <c r="R421" i="1"/>
  <c r="Q421" i="1"/>
  <c r="W420" i="1"/>
  <c r="V420" i="1"/>
  <c r="U420" i="1"/>
  <c r="S420" i="1"/>
  <c r="R420" i="1"/>
  <c r="Q420" i="1"/>
  <c r="W419" i="1"/>
  <c r="V419" i="1"/>
  <c r="U419" i="1"/>
  <c r="S419" i="1"/>
  <c r="R419" i="1"/>
  <c r="Q419" i="1"/>
  <c r="W418" i="1"/>
  <c r="V418" i="1"/>
  <c r="U418" i="1"/>
  <c r="S418" i="1"/>
  <c r="R418" i="1"/>
  <c r="Q418" i="1"/>
  <c r="W417" i="1"/>
  <c r="V417" i="1"/>
  <c r="U417" i="1"/>
  <c r="S417" i="1"/>
  <c r="R417" i="1"/>
  <c r="Q417" i="1"/>
  <c r="W416" i="1"/>
  <c r="V416" i="1"/>
  <c r="U416" i="1"/>
  <c r="S416" i="1"/>
  <c r="R416" i="1"/>
  <c r="Q416" i="1"/>
  <c r="W415" i="1"/>
  <c r="V415" i="1"/>
  <c r="U415" i="1"/>
  <c r="S415" i="1"/>
  <c r="R415" i="1"/>
  <c r="Q415" i="1"/>
  <c r="W414" i="1"/>
  <c r="V414" i="1"/>
  <c r="U414" i="1"/>
  <c r="S414" i="1"/>
  <c r="R414" i="1"/>
  <c r="Q414" i="1"/>
  <c r="W413" i="1"/>
  <c r="V413" i="1"/>
  <c r="U413" i="1"/>
  <c r="S413" i="1"/>
  <c r="R413" i="1"/>
  <c r="Q413" i="1"/>
  <c r="W412" i="1"/>
  <c r="V412" i="1"/>
  <c r="U412" i="1"/>
  <c r="S412" i="1"/>
  <c r="R412" i="1"/>
  <c r="Q412" i="1"/>
  <c r="W411" i="1"/>
  <c r="V411" i="1"/>
  <c r="U411" i="1"/>
  <c r="S411" i="1"/>
  <c r="R411" i="1"/>
  <c r="Q411" i="1"/>
  <c r="W410" i="1"/>
  <c r="V410" i="1"/>
  <c r="U410" i="1"/>
  <c r="S410" i="1"/>
  <c r="R410" i="1"/>
  <c r="Q410" i="1"/>
  <c r="W409" i="1"/>
  <c r="V409" i="1"/>
  <c r="U409" i="1"/>
  <c r="S409" i="1"/>
  <c r="R409" i="1"/>
  <c r="Q409" i="1"/>
  <c r="W408" i="1"/>
  <c r="V408" i="1"/>
  <c r="U408" i="1"/>
  <c r="S408" i="1"/>
  <c r="R408" i="1"/>
  <c r="Q408" i="1"/>
  <c r="W407" i="1"/>
  <c r="V407" i="1"/>
  <c r="U407" i="1"/>
  <c r="S407" i="1"/>
  <c r="R407" i="1"/>
  <c r="Q407" i="1"/>
  <c r="W406" i="1"/>
  <c r="V406" i="1"/>
  <c r="U406" i="1"/>
  <c r="S406" i="1"/>
  <c r="R406" i="1"/>
  <c r="Q406" i="1"/>
  <c r="W405" i="1"/>
  <c r="V405" i="1"/>
  <c r="U405" i="1"/>
  <c r="S405" i="1"/>
  <c r="R405" i="1"/>
  <c r="Q405" i="1"/>
  <c r="W404" i="1"/>
  <c r="V404" i="1"/>
  <c r="U404" i="1"/>
  <c r="S404" i="1"/>
  <c r="R404" i="1"/>
  <c r="Q404" i="1"/>
  <c r="W403" i="1"/>
  <c r="V403" i="1"/>
  <c r="U403" i="1"/>
  <c r="S403" i="1"/>
  <c r="R403" i="1"/>
  <c r="Q403" i="1"/>
  <c r="W402" i="1"/>
  <c r="V402" i="1"/>
  <c r="U402" i="1"/>
  <c r="S402" i="1"/>
  <c r="R402" i="1"/>
  <c r="Q402" i="1"/>
  <c r="W401" i="1"/>
  <c r="V401" i="1"/>
  <c r="U401" i="1"/>
  <c r="S401" i="1"/>
  <c r="R401" i="1"/>
  <c r="Q401" i="1"/>
  <c r="W400" i="1"/>
  <c r="V400" i="1"/>
  <c r="U400" i="1"/>
  <c r="S400" i="1"/>
  <c r="R400" i="1"/>
  <c r="Q400" i="1"/>
  <c r="W399" i="1"/>
  <c r="V399" i="1"/>
  <c r="U399" i="1"/>
  <c r="S399" i="1"/>
  <c r="R399" i="1"/>
  <c r="Q399" i="1"/>
  <c r="W398" i="1"/>
  <c r="V398" i="1"/>
  <c r="U398" i="1"/>
  <c r="S398" i="1"/>
  <c r="R398" i="1"/>
  <c r="Q398" i="1"/>
  <c r="W397" i="1"/>
  <c r="V397" i="1"/>
  <c r="U397" i="1"/>
  <c r="S397" i="1"/>
  <c r="R397" i="1"/>
  <c r="Q397" i="1"/>
  <c r="W396" i="1"/>
  <c r="V396" i="1"/>
  <c r="U396" i="1"/>
  <c r="S396" i="1"/>
  <c r="R396" i="1"/>
  <c r="Q396" i="1"/>
  <c r="W395" i="1"/>
  <c r="V395" i="1"/>
  <c r="U395" i="1"/>
  <c r="S395" i="1"/>
  <c r="R395" i="1"/>
  <c r="Q395" i="1"/>
  <c r="W394" i="1"/>
  <c r="V394" i="1"/>
  <c r="U394" i="1"/>
  <c r="S394" i="1"/>
  <c r="R394" i="1"/>
  <c r="Q394" i="1"/>
  <c r="W393" i="1"/>
  <c r="V393" i="1"/>
  <c r="U393" i="1"/>
  <c r="S393" i="1"/>
  <c r="R393" i="1"/>
  <c r="Q393" i="1"/>
  <c r="W392" i="1"/>
  <c r="V392" i="1"/>
  <c r="U392" i="1"/>
  <c r="S392" i="1"/>
  <c r="R392" i="1"/>
  <c r="Q392" i="1"/>
  <c r="W391" i="1"/>
  <c r="V391" i="1"/>
  <c r="U391" i="1"/>
  <c r="S391" i="1"/>
  <c r="R391" i="1"/>
  <c r="Q391" i="1"/>
  <c r="W390" i="1"/>
  <c r="V390" i="1"/>
  <c r="U390" i="1"/>
  <c r="S390" i="1"/>
  <c r="R390" i="1"/>
  <c r="Q390" i="1"/>
  <c r="W389" i="1"/>
  <c r="V389" i="1"/>
  <c r="U389" i="1"/>
  <c r="S389" i="1"/>
  <c r="R389" i="1"/>
  <c r="Q389" i="1"/>
  <c r="W388" i="1"/>
  <c r="V388" i="1"/>
  <c r="U388" i="1"/>
  <c r="S388" i="1"/>
  <c r="R388" i="1"/>
  <c r="Q388" i="1"/>
  <c r="W387" i="1"/>
  <c r="V387" i="1"/>
  <c r="U387" i="1"/>
  <c r="S387" i="1"/>
  <c r="R387" i="1"/>
  <c r="Q387" i="1"/>
  <c r="W386" i="1"/>
  <c r="V386" i="1"/>
  <c r="U386" i="1"/>
  <c r="S386" i="1"/>
  <c r="R386" i="1"/>
  <c r="Q386" i="1"/>
  <c r="W385" i="1"/>
  <c r="V385" i="1"/>
  <c r="U385" i="1"/>
  <c r="S385" i="1"/>
  <c r="R385" i="1"/>
  <c r="Q385" i="1"/>
  <c r="W384" i="1"/>
  <c r="V384" i="1"/>
  <c r="U384" i="1"/>
  <c r="S384" i="1"/>
  <c r="R384" i="1"/>
  <c r="Q384" i="1"/>
  <c r="W383" i="1"/>
  <c r="V383" i="1"/>
  <c r="U383" i="1"/>
  <c r="S383" i="1"/>
  <c r="R383" i="1"/>
  <c r="Q383" i="1"/>
  <c r="W382" i="1"/>
  <c r="V382" i="1"/>
  <c r="U382" i="1"/>
  <c r="S382" i="1"/>
  <c r="R382" i="1"/>
  <c r="Q382" i="1"/>
  <c r="W381" i="1"/>
  <c r="V381" i="1"/>
  <c r="U381" i="1"/>
  <c r="S381" i="1"/>
  <c r="R381" i="1"/>
  <c r="Q381" i="1"/>
  <c r="W380" i="1"/>
  <c r="V380" i="1"/>
  <c r="U380" i="1"/>
  <c r="S380" i="1"/>
  <c r="R380" i="1"/>
  <c r="Q380" i="1"/>
  <c r="W379" i="1"/>
  <c r="V379" i="1"/>
  <c r="U379" i="1"/>
  <c r="S379" i="1"/>
  <c r="R379" i="1"/>
  <c r="Q379" i="1"/>
  <c r="W378" i="1"/>
  <c r="V378" i="1"/>
  <c r="U378" i="1"/>
  <c r="S378" i="1"/>
  <c r="R378" i="1"/>
  <c r="Q378" i="1"/>
  <c r="W377" i="1"/>
  <c r="V377" i="1"/>
  <c r="U377" i="1"/>
  <c r="S377" i="1"/>
  <c r="R377" i="1"/>
  <c r="Q377" i="1"/>
  <c r="W376" i="1"/>
  <c r="V376" i="1"/>
  <c r="U376" i="1"/>
  <c r="S376" i="1"/>
  <c r="R376" i="1"/>
  <c r="Q376" i="1"/>
  <c r="W375" i="1"/>
  <c r="V375" i="1"/>
  <c r="U375" i="1"/>
  <c r="S375" i="1"/>
  <c r="R375" i="1"/>
  <c r="Q375" i="1"/>
  <c r="W374" i="1"/>
  <c r="V374" i="1"/>
  <c r="U374" i="1"/>
  <c r="S374" i="1"/>
  <c r="R374" i="1"/>
  <c r="Q374" i="1"/>
  <c r="W373" i="1"/>
  <c r="V373" i="1"/>
  <c r="U373" i="1"/>
  <c r="S373" i="1"/>
  <c r="R373" i="1"/>
  <c r="Q373" i="1"/>
  <c r="W372" i="1"/>
  <c r="V372" i="1"/>
  <c r="U372" i="1"/>
  <c r="S372" i="1"/>
  <c r="R372" i="1"/>
  <c r="Q372" i="1"/>
  <c r="W371" i="1"/>
  <c r="V371" i="1"/>
  <c r="U371" i="1"/>
  <c r="S371" i="1"/>
  <c r="R371" i="1"/>
  <c r="Q371" i="1"/>
  <c r="W370" i="1"/>
  <c r="V370" i="1"/>
  <c r="U370" i="1"/>
  <c r="S370" i="1"/>
  <c r="R370" i="1"/>
  <c r="Q370" i="1"/>
  <c r="W369" i="1"/>
  <c r="V369" i="1"/>
  <c r="U369" i="1"/>
  <c r="S369" i="1"/>
  <c r="R369" i="1"/>
  <c r="Q369" i="1"/>
  <c r="W368" i="1"/>
  <c r="V368" i="1"/>
  <c r="U368" i="1"/>
  <c r="S368" i="1"/>
  <c r="R368" i="1"/>
  <c r="Q368" i="1"/>
  <c r="W367" i="1"/>
  <c r="V367" i="1"/>
  <c r="U367" i="1"/>
  <c r="S367" i="1"/>
  <c r="R367" i="1"/>
  <c r="Q367" i="1"/>
  <c r="W366" i="1"/>
  <c r="V366" i="1"/>
  <c r="U366" i="1"/>
  <c r="S366" i="1"/>
  <c r="R366" i="1"/>
  <c r="Q366" i="1"/>
  <c r="W365" i="1"/>
  <c r="V365" i="1"/>
  <c r="U365" i="1"/>
  <c r="S365" i="1"/>
  <c r="R365" i="1"/>
  <c r="T365" i="1" s="1"/>
  <c r="Q365" i="1"/>
  <c r="W364" i="1"/>
  <c r="V364" i="1"/>
  <c r="U364" i="1"/>
  <c r="S364" i="1"/>
  <c r="R364" i="1"/>
  <c r="Q364" i="1"/>
  <c r="W363" i="1"/>
  <c r="V363" i="1"/>
  <c r="U363" i="1"/>
  <c r="S363" i="1"/>
  <c r="R363" i="1"/>
  <c r="Q363" i="1"/>
  <c r="W362" i="1"/>
  <c r="V362" i="1"/>
  <c r="U362" i="1"/>
  <c r="S362" i="1"/>
  <c r="R362" i="1"/>
  <c r="Q362" i="1"/>
  <c r="W361" i="1"/>
  <c r="V361" i="1"/>
  <c r="U361" i="1"/>
  <c r="S361" i="1"/>
  <c r="R361" i="1"/>
  <c r="T361" i="1" s="1"/>
  <c r="Q361" i="1"/>
  <c r="W360" i="1"/>
  <c r="V360" i="1"/>
  <c r="U360" i="1"/>
  <c r="S360" i="1"/>
  <c r="R360" i="1"/>
  <c r="Q360" i="1"/>
  <c r="W358" i="1"/>
  <c r="V358" i="1"/>
  <c r="U358" i="1"/>
  <c r="S358" i="1"/>
  <c r="R358" i="1"/>
  <c r="Q358" i="1"/>
  <c r="W359" i="1"/>
  <c r="V359" i="1"/>
  <c r="U359" i="1"/>
  <c r="S359" i="1"/>
  <c r="R359" i="1"/>
  <c r="Q359" i="1"/>
  <c r="W357" i="1"/>
  <c r="V357" i="1"/>
  <c r="U357" i="1"/>
  <c r="S357" i="1"/>
  <c r="R357" i="1"/>
  <c r="T357" i="1" s="1"/>
  <c r="Q357" i="1"/>
  <c r="W356" i="1"/>
  <c r="V356" i="1"/>
  <c r="U356" i="1"/>
  <c r="S356" i="1"/>
  <c r="R356" i="1"/>
  <c r="Q356" i="1"/>
  <c r="W355" i="1"/>
  <c r="V355" i="1"/>
  <c r="U355" i="1"/>
  <c r="S355" i="1"/>
  <c r="R355" i="1"/>
  <c r="Q355" i="1"/>
  <c r="W354" i="1"/>
  <c r="V354" i="1"/>
  <c r="U354" i="1"/>
  <c r="S354" i="1"/>
  <c r="R354" i="1"/>
  <c r="Q354" i="1"/>
  <c r="W353" i="1"/>
  <c r="V353" i="1"/>
  <c r="U353" i="1"/>
  <c r="S353" i="1"/>
  <c r="R353" i="1"/>
  <c r="T353" i="1" s="1"/>
  <c r="Q353" i="1"/>
  <c r="W352" i="1"/>
  <c r="V352" i="1"/>
  <c r="U352" i="1"/>
  <c r="S352" i="1"/>
  <c r="R352" i="1"/>
  <c r="Q352" i="1"/>
  <c r="W351" i="1"/>
  <c r="V351" i="1"/>
  <c r="U351" i="1"/>
  <c r="S351" i="1"/>
  <c r="R351" i="1"/>
  <c r="Q351" i="1"/>
  <c r="W349" i="1"/>
  <c r="V349" i="1"/>
  <c r="U349" i="1"/>
  <c r="S349" i="1"/>
  <c r="R349" i="1"/>
  <c r="Q349" i="1"/>
  <c r="W350" i="1"/>
  <c r="V350" i="1"/>
  <c r="U350" i="1"/>
  <c r="S350" i="1"/>
  <c r="R350" i="1"/>
  <c r="T350" i="1" s="1"/>
  <c r="Q350" i="1"/>
  <c r="W348" i="1"/>
  <c r="V348" i="1"/>
  <c r="U348" i="1"/>
  <c r="S348" i="1"/>
  <c r="R348" i="1"/>
  <c r="Q348" i="1"/>
  <c r="W347" i="1"/>
  <c r="V347" i="1"/>
  <c r="U347" i="1"/>
  <c r="S347" i="1"/>
  <c r="R347" i="1"/>
  <c r="Q347" i="1"/>
  <c r="W346" i="1"/>
  <c r="V346" i="1"/>
  <c r="U346" i="1"/>
  <c r="S346" i="1"/>
  <c r="R346" i="1"/>
  <c r="Q346" i="1"/>
  <c r="W345" i="1"/>
  <c r="V345" i="1"/>
  <c r="U345" i="1"/>
  <c r="S345" i="1"/>
  <c r="R345" i="1"/>
  <c r="T345" i="1" s="1"/>
  <c r="Q345" i="1"/>
  <c r="W344" i="1"/>
  <c r="V344" i="1"/>
  <c r="U344" i="1"/>
  <c r="S344" i="1"/>
  <c r="R344" i="1"/>
  <c r="Q344" i="1"/>
  <c r="W343" i="1"/>
  <c r="V343" i="1"/>
  <c r="U343" i="1"/>
  <c r="S343" i="1"/>
  <c r="R343" i="1"/>
  <c r="Q343" i="1"/>
  <c r="W342" i="1"/>
  <c r="V342" i="1"/>
  <c r="U342" i="1"/>
  <c r="S342" i="1"/>
  <c r="R342" i="1"/>
  <c r="Q342" i="1"/>
  <c r="W341" i="1"/>
  <c r="V341" i="1"/>
  <c r="U341" i="1"/>
  <c r="S341" i="1"/>
  <c r="R341" i="1"/>
  <c r="T341" i="1" s="1"/>
  <c r="Q341" i="1"/>
  <c r="W339" i="1"/>
  <c r="V339" i="1"/>
  <c r="U339" i="1"/>
  <c r="S339" i="1"/>
  <c r="R339" i="1"/>
  <c r="Q339" i="1"/>
  <c r="W340" i="1"/>
  <c r="V340" i="1"/>
  <c r="U340" i="1"/>
  <c r="S340" i="1"/>
  <c r="R340" i="1"/>
  <c r="Q340" i="1"/>
  <c r="W338" i="1"/>
  <c r="V338" i="1"/>
  <c r="U338" i="1"/>
  <c r="S338" i="1"/>
  <c r="R338" i="1"/>
  <c r="Q338" i="1"/>
  <c r="W336" i="1"/>
  <c r="V336" i="1"/>
  <c r="U336" i="1"/>
  <c r="S336" i="1"/>
  <c r="R336" i="1"/>
  <c r="T336" i="1" s="1"/>
  <c r="Q336" i="1"/>
  <c r="W337" i="1"/>
  <c r="V337" i="1"/>
  <c r="U337" i="1"/>
  <c r="S337" i="1"/>
  <c r="R337" i="1"/>
  <c r="Q337" i="1"/>
  <c r="W335" i="1"/>
  <c r="V335" i="1"/>
  <c r="U335" i="1"/>
  <c r="S335" i="1"/>
  <c r="R335" i="1"/>
  <c r="Q335" i="1"/>
  <c r="W334" i="1"/>
  <c r="V334" i="1"/>
  <c r="U334" i="1"/>
  <c r="S334" i="1"/>
  <c r="R334" i="1"/>
  <c r="Q334" i="1"/>
  <c r="W333" i="1"/>
  <c r="V333" i="1"/>
  <c r="U333" i="1"/>
  <c r="S333" i="1"/>
  <c r="R333" i="1"/>
  <c r="T333" i="1" s="1"/>
  <c r="Q333" i="1"/>
  <c r="W332" i="1"/>
  <c r="V332" i="1"/>
  <c r="U332" i="1"/>
  <c r="S332" i="1"/>
  <c r="R332" i="1"/>
  <c r="Q332" i="1"/>
  <c r="W331" i="1"/>
  <c r="V331" i="1"/>
  <c r="U331" i="1"/>
  <c r="S331" i="1"/>
  <c r="R331" i="1"/>
  <c r="Q331" i="1"/>
  <c r="W330" i="1"/>
  <c r="V330" i="1"/>
  <c r="U330" i="1"/>
  <c r="S330" i="1"/>
  <c r="R330" i="1"/>
  <c r="Q330" i="1"/>
  <c r="W329" i="1"/>
  <c r="V329" i="1"/>
  <c r="U329" i="1"/>
  <c r="S329" i="1"/>
  <c r="R329" i="1"/>
  <c r="T329" i="1" s="1"/>
  <c r="Q329" i="1"/>
  <c r="W328" i="1"/>
  <c r="V328" i="1"/>
  <c r="U328" i="1"/>
  <c r="S328" i="1"/>
  <c r="R328" i="1"/>
  <c r="Q328" i="1"/>
  <c r="W327" i="1"/>
  <c r="V327" i="1"/>
  <c r="U327" i="1"/>
  <c r="S327" i="1"/>
  <c r="R327" i="1"/>
  <c r="Q327" i="1"/>
  <c r="W326" i="1"/>
  <c r="V326" i="1"/>
  <c r="U326" i="1"/>
  <c r="S326" i="1"/>
  <c r="R326" i="1"/>
  <c r="Q326" i="1"/>
  <c r="W325" i="1"/>
  <c r="V325" i="1"/>
  <c r="U325" i="1"/>
  <c r="S325" i="1"/>
  <c r="R325" i="1"/>
  <c r="T325" i="1" s="1"/>
  <c r="Q325" i="1"/>
  <c r="W324" i="1"/>
  <c r="V324" i="1"/>
  <c r="U324" i="1"/>
  <c r="S324" i="1"/>
  <c r="R324" i="1"/>
  <c r="Q324" i="1"/>
  <c r="W323" i="1"/>
  <c r="V323" i="1"/>
  <c r="U323" i="1"/>
  <c r="S323" i="1"/>
  <c r="R323" i="1"/>
  <c r="Q323" i="1"/>
  <c r="W322" i="1"/>
  <c r="V322" i="1"/>
  <c r="U322" i="1"/>
  <c r="S322" i="1"/>
  <c r="R322" i="1"/>
  <c r="Q322" i="1"/>
  <c r="W321" i="1"/>
  <c r="V321" i="1"/>
  <c r="U321" i="1"/>
  <c r="S321" i="1"/>
  <c r="R321" i="1"/>
  <c r="T321" i="1" s="1"/>
  <c r="Q321" i="1"/>
  <c r="W320" i="1"/>
  <c r="V320" i="1"/>
  <c r="U320" i="1"/>
  <c r="S320" i="1"/>
  <c r="R320" i="1"/>
  <c r="Q320" i="1"/>
  <c r="W319" i="1"/>
  <c r="V319" i="1"/>
  <c r="U319" i="1"/>
  <c r="S319" i="1"/>
  <c r="R319" i="1"/>
  <c r="Q319" i="1"/>
  <c r="W318" i="1"/>
  <c r="V318" i="1"/>
  <c r="U318" i="1"/>
  <c r="S318" i="1"/>
  <c r="R318" i="1"/>
  <c r="Q318" i="1"/>
  <c r="W317" i="1"/>
  <c r="V317" i="1"/>
  <c r="U317" i="1"/>
  <c r="S317" i="1"/>
  <c r="R317" i="1"/>
  <c r="Q317" i="1"/>
  <c r="W316" i="1"/>
  <c r="V316" i="1"/>
  <c r="U316" i="1"/>
  <c r="S316" i="1"/>
  <c r="R316" i="1"/>
  <c r="Q316" i="1"/>
  <c r="W315" i="1"/>
  <c r="V315" i="1"/>
  <c r="U315" i="1"/>
  <c r="S315" i="1"/>
  <c r="R315" i="1"/>
  <c r="Q315" i="1"/>
  <c r="W314" i="1"/>
  <c r="V314" i="1"/>
  <c r="U314" i="1"/>
  <c r="S314" i="1"/>
  <c r="R314" i="1"/>
  <c r="Q314" i="1"/>
  <c r="W313" i="1"/>
  <c r="V313" i="1"/>
  <c r="U313" i="1"/>
  <c r="S313" i="1"/>
  <c r="R313" i="1"/>
  <c r="Q313" i="1"/>
  <c r="W312" i="1"/>
  <c r="V312" i="1"/>
  <c r="U312" i="1"/>
  <c r="S312" i="1"/>
  <c r="R312" i="1"/>
  <c r="Q312" i="1"/>
  <c r="W311" i="1"/>
  <c r="V311" i="1"/>
  <c r="U311" i="1"/>
  <c r="S311" i="1"/>
  <c r="R311" i="1"/>
  <c r="Q311" i="1"/>
  <c r="W310" i="1"/>
  <c r="V310" i="1"/>
  <c r="U310" i="1"/>
  <c r="S310" i="1"/>
  <c r="R310" i="1"/>
  <c r="Q310" i="1"/>
  <c r="W309" i="1"/>
  <c r="V309" i="1"/>
  <c r="U309" i="1"/>
  <c r="S309" i="1"/>
  <c r="R309" i="1"/>
  <c r="Q309" i="1"/>
  <c r="W307" i="1"/>
  <c r="V307" i="1"/>
  <c r="U307" i="1"/>
  <c r="S307" i="1"/>
  <c r="R307" i="1"/>
  <c r="Q307" i="1"/>
  <c r="W308" i="1"/>
  <c r="V308" i="1"/>
  <c r="U308" i="1"/>
  <c r="S308" i="1"/>
  <c r="R308" i="1"/>
  <c r="Q308" i="1"/>
  <c r="W306" i="1"/>
  <c r="V306" i="1"/>
  <c r="U306" i="1"/>
  <c r="S306" i="1"/>
  <c r="R306" i="1"/>
  <c r="Q306" i="1"/>
  <c r="W305" i="1"/>
  <c r="V305" i="1"/>
  <c r="U305" i="1"/>
  <c r="S305" i="1"/>
  <c r="R305" i="1"/>
  <c r="Q305" i="1"/>
  <c r="W304" i="1"/>
  <c r="V304" i="1"/>
  <c r="U304" i="1"/>
  <c r="S304" i="1"/>
  <c r="R304" i="1"/>
  <c r="Q304" i="1"/>
  <c r="W303" i="1"/>
  <c r="V303" i="1"/>
  <c r="U303" i="1"/>
  <c r="S303" i="1"/>
  <c r="R303" i="1"/>
  <c r="Q303" i="1"/>
  <c r="W302" i="1"/>
  <c r="V302" i="1"/>
  <c r="U302" i="1"/>
  <c r="S302" i="1"/>
  <c r="R302" i="1"/>
  <c r="Q302" i="1"/>
  <c r="W301" i="1"/>
  <c r="V301" i="1"/>
  <c r="U301" i="1"/>
  <c r="S301" i="1"/>
  <c r="R301" i="1"/>
  <c r="Q301" i="1"/>
  <c r="W300" i="1"/>
  <c r="V300" i="1"/>
  <c r="U300" i="1"/>
  <c r="S300" i="1"/>
  <c r="R300" i="1"/>
  <c r="Q300" i="1"/>
  <c r="W299" i="1"/>
  <c r="V299" i="1"/>
  <c r="U299" i="1"/>
  <c r="S299" i="1"/>
  <c r="R299" i="1"/>
  <c r="Q299" i="1"/>
  <c r="W298" i="1"/>
  <c r="V298" i="1"/>
  <c r="U298" i="1"/>
  <c r="S298" i="1"/>
  <c r="R298" i="1"/>
  <c r="Q298" i="1"/>
  <c r="W297" i="1"/>
  <c r="V297" i="1"/>
  <c r="U297" i="1"/>
  <c r="S297" i="1"/>
  <c r="R297" i="1"/>
  <c r="Q297" i="1"/>
  <c r="W296" i="1"/>
  <c r="V296" i="1"/>
  <c r="U296" i="1"/>
  <c r="S296" i="1"/>
  <c r="R296" i="1"/>
  <c r="Q296" i="1"/>
  <c r="W295" i="1"/>
  <c r="V295" i="1"/>
  <c r="U295" i="1"/>
  <c r="S295" i="1"/>
  <c r="R295" i="1"/>
  <c r="Q295" i="1"/>
  <c r="W294" i="1"/>
  <c r="V294" i="1"/>
  <c r="U294" i="1"/>
  <c r="S294" i="1"/>
  <c r="R294" i="1"/>
  <c r="Q294" i="1"/>
  <c r="W293" i="1"/>
  <c r="V293" i="1"/>
  <c r="U293" i="1"/>
  <c r="S293" i="1"/>
  <c r="R293" i="1"/>
  <c r="Q293" i="1"/>
  <c r="W292" i="1"/>
  <c r="V292" i="1"/>
  <c r="U292" i="1"/>
  <c r="S292" i="1"/>
  <c r="R292" i="1"/>
  <c r="Q292" i="1"/>
  <c r="W291" i="1"/>
  <c r="V291" i="1"/>
  <c r="U291" i="1"/>
  <c r="S291" i="1"/>
  <c r="R291" i="1"/>
  <c r="Q291" i="1"/>
  <c r="W290" i="1"/>
  <c r="V290" i="1"/>
  <c r="U290" i="1"/>
  <c r="S290" i="1"/>
  <c r="R290" i="1"/>
  <c r="Q290" i="1"/>
  <c r="W289" i="1"/>
  <c r="V289" i="1"/>
  <c r="U289" i="1"/>
  <c r="S289" i="1"/>
  <c r="R289" i="1"/>
  <c r="Q289" i="1"/>
  <c r="W288" i="1"/>
  <c r="V288" i="1"/>
  <c r="U288" i="1"/>
  <c r="S288" i="1"/>
  <c r="R288" i="1"/>
  <c r="Q288" i="1"/>
  <c r="W287" i="1"/>
  <c r="V287" i="1"/>
  <c r="U287" i="1"/>
  <c r="S287" i="1"/>
  <c r="R287" i="1"/>
  <c r="Q287" i="1"/>
  <c r="W286" i="1"/>
  <c r="V286" i="1"/>
  <c r="U286" i="1"/>
  <c r="S286" i="1"/>
  <c r="R286" i="1"/>
  <c r="Q286" i="1"/>
  <c r="W285" i="1"/>
  <c r="V285" i="1"/>
  <c r="U285" i="1"/>
  <c r="S285" i="1"/>
  <c r="R285" i="1"/>
  <c r="Q285" i="1"/>
  <c r="W284" i="1"/>
  <c r="V284" i="1"/>
  <c r="U284" i="1"/>
  <c r="S284" i="1"/>
  <c r="R284" i="1"/>
  <c r="Q284" i="1"/>
  <c r="W283" i="1"/>
  <c r="V283" i="1"/>
  <c r="U283" i="1"/>
  <c r="S283" i="1"/>
  <c r="R283" i="1"/>
  <c r="Q283" i="1"/>
  <c r="W282" i="1"/>
  <c r="V282" i="1"/>
  <c r="U282" i="1"/>
  <c r="S282" i="1"/>
  <c r="R282" i="1"/>
  <c r="Q282" i="1"/>
  <c r="W281" i="1"/>
  <c r="V281" i="1"/>
  <c r="U281" i="1"/>
  <c r="S281" i="1"/>
  <c r="R281" i="1"/>
  <c r="Q281" i="1"/>
  <c r="W280" i="1"/>
  <c r="V280" i="1"/>
  <c r="U280" i="1"/>
  <c r="S280" i="1"/>
  <c r="R280" i="1"/>
  <c r="Q280" i="1"/>
  <c r="W279" i="1"/>
  <c r="V279" i="1"/>
  <c r="U279" i="1"/>
  <c r="S279" i="1"/>
  <c r="R279" i="1"/>
  <c r="Q279" i="1"/>
  <c r="W278" i="1"/>
  <c r="V278" i="1"/>
  <c r="U278" i="1"/>
  <c r="S278" i="1"/>
  <c r="R278" i="1"/>
  <c r="Q278" i="1"/>
  <c r="W277" i="1"/>
  <c r="V277" i="1"/>
  <c r="U277" i="1"/>
  <c r="S277" i="1"/>
  <c r="R277" i="1"/>
  <c r="Q277" i="1"/>
  <c r="W276" i="1"/>
  <c r="V276" i="1"/>
  <c r="U276" i="1"/>
  <c r="S276" i="1"/>
  <c r="R276" i="1"/>
  <c r="Q276" i="1"/>
  <c r="W275" i="1"/>
  <c r="V275" i="1"/>
  <c r="U275" i="1"/>
  <c r="S275" i="1"/>
  <c r="R275" i="1"/>
  <c r="Q275" i="1"/>
  <c r="W274" i="1"/>
  <c r="V274" i="1"/>
  <c r="U274" i="1"/>
  <c r="S274" i="1"/>
  <c r="R274" i="1"/>
  <c r="Q274" i="1"/>
  <c r="W273" i="1"/>
  <c r="V273" i="1"/>
  <c r="U273" i="1"/>
  <c r="S273" i="1"/>
  <c r="R273" i="1"/>
  <c r="Q273" i="1"/>
  <c r="W272" i="1"/>
  <c r="V272" i="1"/>
  <c r="U272" i="1"/>
  <c r="S272" i="1"/>
  <c r="R272" i="1"/>
  <c r="Q272" i="1"/>
  <c r="W271" i="1"/>
  <c r="V271" i="1"/>
  <c r="U271" i="1"/>
  <c r="S271" i="1"/>
  <c r="R271" i="1"/>
  <c r="Q271" i="1"/>
  <c r="W270" i="1"/>
  <c r="V270" i="1"/>
  <c r="U270" i="1"/>
  <c r="S270" i="1"/>
  <c r="R270" i="1"/>
  <c r="Q270" i="1"/>
  <c r="W269" i="1"/>
  <c r="V269" i="1"/>
  <c r="U269" i="1"/>
  <c r="S269" i="1"/>
  <c r="R269" i="1"/>
  <c r="Q269" i="1"/>
  <c r="W268" i="1"/>
  <c r="V268" i="1"/>
  <c r="U268" i="1"/>
  <c r="S268" i="1"/>
  <c r="R268" i="1"/>
  <c r="Q268" i="1"/>
  <c r="W267" i="1"/>
  <c r="V267" i="1"/>
  <c r="U267" i="1"/>
  <c r="S267" i="1"/>
  <c r="R267" i="1"/>
  <c r="Q267" i="1"/>
  <c r="W266" i="1"/>
  <c r="V266" i="1"/>
  <c r="U266" i="1"/>
  <c r="S266" i="1"/>
  <c r="R266" i="1"/>
  <c r="Q266" i="1"/>
  <c r="W265" i="1"/>
  <c r="V265" i="1"/>
  <c r="U265" i="1"/>
  <c r="S265" i="1"/>
  <c r="R265" i="1"/>
  <c r="Q265" i="1"/>
  <c r="W264" i="1"/>
  <c r="V264" i="1"/>
  <c r="U264" i="1"/>
  <c r="S264" i="1"/>
  <c r="R264" i="1"/>
  <c r="Q264" i="1"/>
  <c r="W263" i="1"/>
  <c r="V263" i="1"/>
  <c r="U263" i="1"/>
  <c r="S263" i="1"/>
  <c r="R263" i="1"/>
  <c r="Q263" i="1"/>
  <c r="W262" i="1"/>
  <c r="V262" i="1"/>
  <c r="U262" i="1"/>
  <c r="S262" i="1"/>
  <c r="R262" i="1"/>
  <c r="Q262" i="1"/>
  <c r="W261" i="1"/>
  <c r="V261" i="1"/>
  <c r="U261" i="1"/>
  <c r="S261" i="1"/>
  <c r="R261" i="1"/>
  <c r="Q261" i="1"/>
  <c r="W260" i="1"/>
  <c r="V260" i="1"/>
  <c r="U260" i="1"/>
  <c r="S260" i="1"/>
  <c r="R260" i="1"/>
  <c r="Q260" i="1"/>
  <c r="W259" i="1"/>
  <c r="V259" i="1"/>
  <c r="U259" i="1"/>
  <c r="S259" i="1"/>
  <c r="R259" i="1"/>
  <c r="Q259" i="1"/>
  <c r="W258" i="1"/>
  <c r="V258" i="1"/>
  <c r="U258" i="1"/>
  <c r="S258" i="1"/>
  <c r="R258" i="1"/>
  <c r="Q258" i="1"/>
  <c r="W257" i="1"/>
  <c r="V257" i="1"/>
  <c r="U257" i="1"/>
  <c r="S257" i="1"/>
  <c r="R257" i="1"/>
  <c r="Q257" i="1"/>
  <c r="W256" i="1"/>
  <c r="V256" i="1"/>
  <c r="U256" i="1"/>
  <c r="S256" i="1"/>
  <c r="R256" i="1"/>
  <c r="Q256" i="1"/>
  <c r="W255" i="1"/>
  <c r="V255" i="1"/>
  <c r="U255" i="1"/>
  <c r="S255" i="1"/>
  <c r="R255" i="1"/>
  <c r="Q255" i="1"/>
  <c r="W254" i="1"/>
  <c r="V254" i="1"/>
  <c r="U254" i="1"/>
  <c r="S254" i="1"/>
  <c r="R254" i="1"/>
  <c r="T254" i="1" s="1"/>
  <c r="Q254" i="1"/>
  <c r="W253" i="1"/>
  <c r="V253" i="1"/>
  <c r="U253" i="1"/>
  <c r="S253" i="1"/>
  <c r="R253" i="1"/>
  <c r="Q253" i="1"/>
  <c r="W252" i="1"/>
  <c r="V252" i="1"/>
  <c r="U252" i="1"/>
  <c r="S252" i="1"/>
  <c r="R252" i="1"/>
  <c r="Q252" i="1"/>
  <c r="W251" i="1"/>
  <c r="V251" i="1"/>
  <c r="U251" i="1"/>
  <c r="S251" i="1"/>
  <c r="R251" i="1"/>
  <c r="Q251" i="1"/>
  <c r="W250" i="1"/>
  <c r="V250" i="1"/>
  <c r="U250" i="1"/>
  <c r="S250" i="1"/>
  <c r="R250" i="1"/>
  <c r="T250" i="1" s="1"/>
  <c r="Q250" i="1"/>
  <c r="W249" i="1"/>
  <c r="V249" i="1"/>
  <c r="U249" i="1"/>
  <c r="S249" i="1"/>
  <c r="R249" i="1"/>
  <c r="Q249" i="1"/>
  <c r="W248" i="1"/>
  <c r="V248" i="1"/>
  <c r="U248" i="1"/>
  <c r="S248" i="1"/>
  <c r="R248" i="1"/>
  <c r="Q248" i="1"/>
  <c r="W247" i="1"/>
  <c r="V247" i="1"/>
  <c r="U247" i="1"/>
  <c r="S247" i="1"/>
  <c r="R247" i="1"/>
  <c r="Q247" i="1"/>
  <c r="W246" i="1"/>
  <c r="V246" i="1"/>
  <c r="U246" i="1"/>
  <c r="S246" i="1"/>
  <c r="R246" i="1"/>
  <c r="T246" i="1" s="1"/>
  <c r="Q246" i="1"/>
  <c r="W245" i="1"/>
  <c r="V245" i="1"/>
  <c r="U245" i="1"/>
  <c r="S245" i="1"/>
  <c r="R245" i="1"/>
  <c r="Q245" i="1"/>
  <c r="W244" i="1"/>
  <c r="V244" i="1"/>
  <c r="U244" i="1"/>
  <c r="S244" i="1"/>
  <c r="R244" i="1"/>
  <c r="Q244" i="1"/>
  <c r="W243" i="1"/>
  <c r="V243" i="1"/>
  <c r="U243" i="1"/>
  <c r="S243" i="1"/>
  <c r="R243" i="1"/>
  <c r="Q243" i="1"/>
  <c r="W242" i="1"/>
  <c r="V242" i="1"/>
  <c r="U242" i="1"/>
  <c r="S242" i="1"/>
  <c r="R242" i="1"/>
  <c r="T242" i="1" s="1"/>
  <c r="Q242" i="1"/>
  <c r="W241" i="1"/>
  <c r="V241" i="1"/>
  <c r="U241" i="1"/>
  <c r="S241" i="1"/>
  <c r="R241" i="1"/>
  <c r="Q241" i="1"/>
  <c r="W240" i="1"/>
  <c r="V240" i="1"/>
  <c r="U240" i="1"/>
  <c r="S240" i="1"/>
  <c r="R240" i="1"/>
  <c r="Q240" i="1"/>
  <c r="W239" i="1"/>
  <c r="V239" i="1"/>
  <c r="U239" i="1"/>
  <c r="S239" i="1"/>
  <c r="R239" i="1"/>
  <c r="Q239" i="1"/>
  <c r="W238" i="1"/>
  <c r="V238" i="1"/>
  <c r="U238" i="1"/>
  <c r="S238" i="1"/>
  <c r="R238" i="1"/>
  <c r="T238" i="1" s="1"/>
  <c r="Q238" i="1"/>
  <c r="W237" i="1"/>
  <c r="V237" i="1"/>
  <c r="U237" i="1"/>
  <c r="S237" i="1"/>
  <c r="R237" i="1"/>
  <c r="Q237" i="1"/>
  <c r="W236" i="1"/>
  <c r="V236" i="1"/>
  <c r="U236" i="1"/>
  <c r="S236" i="1"/>
  <c r="R236" i="1"/>
  <c r="Q236" i="1"/>
  <c r="W235" i="1"/>
  <c r="V235" i="1"/>
  <c r="U235" i="1"/>
  <c r="S235" i="1"/>
  <c r="R235" i="1"/>
  <c r="Q235" i="1"/>
  <c r="W234" i="1"/>
  <c r="V234" i="1"/>
  <c r="U234" i="1"/>
  <c r="S234" i="1"/>
  <c r="R234" i="1"/>
  <c r="T234" i="1" s="1"/>
  <c r="Q234" i="1"/>
  <c r="W233" i="1"/>
  <c r="V233" i="1"/>
  <c r="U233" i="1"/>
  <c r="S233" i="1"/>
  <c r="R233" i="1"/>
  <c r="Q233" i="1"/>
  <c r="W232" i="1"/>
  <c r="V232" i="1"/>
  <c r="U232" i="1"/>
  <c r="S232" i="1"/>
  <c r="R232" i="1"/>
  <c r="Q232" i="1"/>
  <c r="W231" i="1"/>
  <c r="V231" i="1"/>
  <c r="U231" i="1"/>
  <c r="S231" i="1"/>
  <c r="R231" i="1"/>
  <c r="Q231" i="1"/>
  <c r="W230" i="1"/>
  <c r="V230" i="1"/>
  <c r="U230" i="1"/>
  <c r="S230" i="1"/>
  <c r="R230" i="1"/>
  <c r="T230" i="1" s="1"/>
  <c r="Q230" i="1"/>
  <c r="W229" i="1"/>
  <c r="V229" i="1"/>
  <c r="U229" i="1"/>
  <c r="S229" i="1"/>
  <c r="R229" i="1"/>
  <c r="Q229" i="1"/>
  <c r="W228" i="1"/>
  <c r="V228" i="1"/>
  <c r="U228" i="1"/>
  <c r="S228" i="1"/>
  <c r="R228" i="1"/>
  <c r="Q228" i="1"/>
  <c r="W227" i="1"/>
  <c r="V227" i="1"/>
  <c r="U227" i="1"/>
  <c r="S227" i="1"/>
  <c r="R227" i="1"/>
  <c r="Q227" i="1"/>
  <c r="W226" i="1"/>
  <c r="V226" i="1"/>
  <c r="U226" i="1"/>
  <c r="S226" i="1"/>
  <c r="R226" i="1"/>
  <c r="T226" i="1" s="1"/>
  <c r="Q226" i="1"/>
  <c r="W225" i="1"/>
  <c r="V225" i="1"/>
  <c r="U225" i="1"/>
  <c r="S225" i="1"/>
  <c r="R225" i="1"/>
  <c r="Q225" i="1"/>
  <c r="W224" i="1"/>
  <c r="V224" i="1"/>
  <c r="U224" i="1"/>
  <c r="S224" i="1"/>
  <c r="R224" i="1"/>
  <c r="Q224" i="1"/>
  <c r="W223" i="1"/>
  <c r="V223" i="1"/>
  <c r="U223" i="1"/>
  <c r="S223" i="1"/>
  <c r="R223" i="1"/>
  <c r="Q223" i="1"/>
  <c r="W222" i="1"/>
  <c r="V222" i="1"/>
  <c r="U222" i="1"/>
  <c r="S222" i="1"/>
  <c r="R222" i="1"/>
  <c r="T222" i="1" s="1"/>
  <c r="Q222" i="1"/>
  <c r="W221" i="1"/>
  <c r="V221" i="1"/>
  <c r="U221" i="1"/>
  <c r="S221" i="1"/>
  <c r="R221" i="1"/>
  <c r="Q221" i="1"/>
  <c r="W220" i="1"/>
  <c r="V220" i="1"/>
  <c r="U220" i="1"/>
  <c r="S220" i="1"/>
  <c r="R220" i="1"/>
  <c r="Q220" i="1"/>
  <c r="W219" i="1"/>
  <c r="V219" i="1"/>
  <c r="U219" i="1"/>
  <c r="S219" i="1"/>
  <c r="R219" i="1"/>
  <c r="Q219" i="1"/>
  <c r="W218" i="1"/>
  <c r="V218" i="1"/>
  <c r="U218" i="1"/>
  <c r="S218" i="1"/>
  <c r="R218" i="1"/>
  <c r="T218" i="1" s="1"/>
  <c r="Q218" i="1"/>
  <c r="W217" i="1"/>
  <c r="V217" i="1"/>
  <c r="U217" i="1"/>
  <c r="S217" i="1"/>
  <c r="R217" i="1"/>
  <c r="Q217" i="1"/>
  <c r="W216" i="1"/>
  <c r="V216" i="1"/>
  <c r="U216" i="1"/>
  <c r="S216" i="1"/>
  <c r="R216" i="1"/>
  <c r="Q216" i="1"/>
  <c r="W215" i="1"/>
  <c r="V215" i="1"/>
  <c r="U215" i="1"/>
  <c r="S215" i="1"/>
  <c r="R215" i="1"/>
  <c r="Q215" i="1"/>
  <c r="W214" i="1"/>
  <c r="V214" i="1"/>
  <c r="U214" i="1"/>
  <c r="S214" i="1"/>
  <c r="R214" i="1"/>
  <c r="T214" i="1" s="1"/>
  <c r="Q214" i="1"/>
  <c r="W213" i="1"/>
  <c r="V213" i="1"/>
  <c r="U213" i="1"/>
  <c r="S213" i="1"/>
  <c r="R213" i="1"/>
  <c r="Q213" i="1"/>
  <c r="W212" i="1"/>
  <c r="V212" i="1"/>
  <c r="U212" i="1"/>
  <c r="S212" i="1"/>
  <c r="R212" i="1"/>
  <c r="Q212" i="1"/>
  <c r="W211" i="1"/>
  <c r="V211" i="1"/>
  <c r="U211" i="1"/>
  <c r="S211" i="1"/>
  <c r="R211" i="1"/>
  <c r="Q211" i="1"/>
  <c r="W210" i="1"/>
  <c r="V210" i="1"/>
  <c r="U210" i="1"/>
  <c r="S210" i="1"/>
  <c r="R210" i="1"/>
  <c r="T210" i="1" s="1"/>
  <c r="Q210" i="1"/>
  <c r="W209" i="1"/>
  <c r="V209" i="1"/>
  <c r="U209" i="1"/>
  <c r="S209" i="1"/>
  <c r="R209" i="1"/>
  <c r="Q209" i="1"/>
  <c r="W208" i="1"/>
  <c r="V208" i="1"/>
  <c r="U208" i="1"/>
  <c r="S208" i="1"/>
  <c r="R208" i="1"/>
  <c r="Q208" i="1"/>
  <c r="W207" i="1"/>
  <c r="V207" i="1"/>
  <c r="U207" i="1"/>
  <c r="S207" i="1"/>
  <c r="R207" i="1"/>
  <c r="Q207" i="1"/>
  <c r="W206" i="1"/>
  <c r="V206" i="1"/>
  <c r="U206" i="1"/>
  <c r="S206" i="1"/>
  <c r="R206" i="1"/>
  <c r="T206" i="1" s="1"/>
  <c r="Q206" i="1"/>
  <c r="W205" i="1"/>
  <c r="V205" i="1"/>
  <c r="U205" i="1"/>
  <c r="S205" i="1"/>
  <c r="R205" i="1"/>
  <c r="Q205" i="1"/>
  <c r="W204" i="1"/>
  <c r="V204" i="1"/>
  <c r="U204" i="1"/>
  <c r="S204" i="1"/>
  <c r="R204" i="1"/>
  <c r="Q204" i="1"/>
  <c r="W203" i="1"/>
  <c r="V203" i="1"/>
  <c r="U203" i="1"/>
  <c r="S203" i="1"/>
  <c r="R203" i="1"/>
  <c r="Q203" i="1"/>
  <c r="W202" i="1"/>
  <c r="V202" i="1"/>
  <c r="U202" i="1"/>
  <c r="S202" i="1"/>
  <c r="R202" i="1"/>
  <c r="T202" i="1" s="1"/>
  <c r="Q202" i="1"/>
  <c r="W201" i="1"/>
  <c r="V201" i="1"/>
  <c r="U201" i="1"/>
  <c r="S201" i="1"/>
  <c r="R201" i="1"/>
  <c r="Q201" i="1"/>
  <c r="W200" i="1"/>
  <c r="V200" i="1"/>
  <c r="U200" i="1"/>
  <c r="S200" i="1"/>
  <c r="R200" i="1"/>
  <c r="Q200" i="1"/>
  <c r="W199" i="1"/>
  <c r="V199" i="1"/>
  <c r="U199" i="1"/>
  <c r="S199" i="1"/>
  <c r="R199" i="1"/>
  <c r="Q199" i="1"/>
  <c r="W198" i="1"/>
  <c r="V198" i="1"/>
  <c r="U198" i="1"/>
  <c r="S198" i="1"/>
  <c r="R198" i="1"/>
  <c r="T198" i="1" s="1"/>
  <c r="Q198" i="1"/>
  <c r="W197" i="1"/>
  <c r="V197" i="1"/>
  <c r="U197" i="1"/>
  <c r="S197" i="1"/>
  <c r="R197" i="1"/>
  <c r="Q197" i="1"/>
  <c r="W196" i="1"/>
  <c r="V196" i="1"/>
  <c r="U196" i="1"/>
  <c r="S196" i="1"/>
  <c r="R196" i="1"/>
  <c r="Q196" i="1"/>
  <c r="W195" i="1"/>
  <c r="V195" i="1"/>
  <c r="U195" i="1"/>
  <c r="S195" i="1"/>
  <c r="R195" i="1"/>
  <c r="Q195" i="1"/>
  <c r="W194" i="1"/>
  <c r="V194" i="1"/>
  <c r="U194" i="1"/>
  <c r="S194" i="1"/>
  <c r="R194" i="1"/>
  <c r="T194" i="1" s="1"/>
  <c r="Q194" i="1"/>
  <c r="W193" i="1"/>
  <c r="V193" i="1"/>
  <c r="U193" i="1"/>
  <c r="S193" i="1"/>
  <c r="R193" i="1"/>
  <c r="Q193" i="1"/>
  <c r="W192" i="1"/>
  <c r="V192" i="1"/>
  <c r="U192" i="1"/>
  <c r="S192" i="1"/>
  <c r="R192" i="1"/>
  <c r="Q192" i="1"/>
  <c r="W191" i="1"/>
  <c r="V191" i="1"/>
  <c r="U191" i="1"/>
  <c r="S191" i="1"/>
  <c r="R191" i="1"/>
  <c r="Q191" i="1"/>
  <c r="W190" i="1"/>
  <c r="V190" i="1"/>
  <c r="U190" i="1"/>
  <c r="S190" i="1"/>
  <c r="R190" i="1"/>
  <c r="Q190" i="1"/>
  <c r="W189" i="1"/>
  <c r="V189" i="1"/>
  <c r="U189" i="1"/>
  <c r="S189" i="1"/>
  <c r="R189" i="1"/>
  <c r="Q189" i="1"/>
  <c r="W188" i="1"/>
  <c r="V188" i="1"/>
  <c r="U188" i="1"/>
  <c r="S188" i="1"/>
  <c r="R188" i="1"/>
  <c r="Q188" i="1"/>
  <c r="W187" i="1"/>
  <c r="V187" i="1"/>
  <c r="U187" i="1"/>
  <c r="S187" i="1"/>
  <c r="R187" i="1"/>
  <c r="Q187" i="1"/>
  <c r="W186" i="1"/>
  <c r="V186" i="1"/>
  <c r="U186" i="1"/>
  <c r="S186" i="1"/>
  <c r="R186" i="1"/>
  <c r="Q186" i="1"/>
  <c r="W185" i="1"/>
  <c r="V185" i="1"/>
  <c r="U185" i="1"/>
  <c r="S185" i="1"/>
  <c r="R185" i="1"/>
  <c r="Q185" i="1"/>
  <c r="W184" i="1"/>
  <c r="V184" i="1"/>
  <c r="U184" i="1"/>
  <c r="S184" i="1"/>
  <c r="R184" i="1"/>
  <c r="Q184" i="1"/>
  <c r="W183" i="1"/>
  <c r="V183" i="1"/>
  <c r="U183" i="1"/>
  <c r="S183" i="1"/>
  <c r="R183" i="1"/>
  <c r="Q183" i="1"/>
  <c r="W182" i="1"/>
  <c r="V182" i="1"/>
  <c r="U182" i="1"/>
  <c r="S182" i="1"/>
  <c r="R182" i="1"/>
  <c r="T182" i="1" s="1"/>
  <c r="Q182" i="1"/>
  <c r="W181" i="1"/>
  <c r="V181" i="1"/>
  <c r="U181" i="1"/>
  <c r="S181" i="1"/>
  <c r="R181" i="1"/>
  <c r="Q181" i="1"/>
  <c r="W180" i="1"/>
  <c r="V180" i="1"/>
  <c r="U180" i="1"/>
  <c r="S180" i="1"/>
  <c r="R180" i="1"/>
  <c r="Q180" i="1"/>
  <c r="W179" i="1"/>
  <c r="V179" i="1"/>
  <c r="U179" i="1"/>
  <c r="S179" i="1"/>
  <c r="R179" i="1"/>
  <c r="Q179" i="1"/>
  <c r="W178" i="1"/>
  <c r="V178" i="1"/>
  <c r="U178" i="1"/>
  <c r="S178" i="1"/>
  <c r="R178" i="1"/>
  <c r="T178" i="1" s="1"/>
  <c r="Q178" i="1"/>
  <c r="W177" i="1"/>
  <c r="V177" i="1"/>
  <c r="U177" i="1"/>
  <c r="S177" i="1"/>
  <c r="R177" i="1"/>
  <c r="Q177" i="1"/>
  <c r="W176" i="1"/>
  <c r="V176" i="1"/>
  <c r="U176" i="1"/>
  <c r="S176" i="1"/>
  <c r="R176" i="1"/>
  <c r="Q176" i="1"/>
  <c r="W175" i="1"/>
  <c r="V175" i="1"/>
  <c r="U175" i="1"/>
  <c r="S175" i="1"/>
  <c r="R175" i="1"/>
  <c r="Q175" i="1"/>
  <c r="W174" i="1"/>
  <c r="V174" i="1"/>
  <c r="U174" i="1"/>
  <c r="S174" i="1"/>
  <c r="R174" i="1"/>
  <c r="T174" i="1" s="1"/>
  <c r="Q174" i="1"/>
  <c r="W173" i="1"/>
  <c r="V173" i="1"/>
  <c r="U173" i="1"/>
  <c r="S173" i="1"/>
  <c r="R173" i="1"/>
  <c r="Q173" i="1"/>
  <c r="W172" i="1"/>
  <c r="V172" i="1"/>
  <c r="U172" i="1"/>
  <c r="S172" i="1"/>
  <c r="R172" i="1"/>
  <c r="Q172" i="1"/>
  <c r="W171" i="1"/>
  <c r="V171" i="1"/>
  <c r="U171" i="1"/>
  <c r="S171" i="1"/>
  <c r="R171" i="1"/>
  <c r="Q171" i="1"/>
  <c r="W170" i="1"/>
  <c r="V170" i="1"/>
  <c r="U170" i="1"/>
  <c r="S170" i="1"/>
  <c r="R170" i="1"/>
  <c r="T170" i="1" s="1"/>
  <c r="Q170" i="1"/>
  <c r="W169" i="1"/>
  <c r="V169" i="1"/>
  <c r="U169" i="1"/>
  <c r="S169" i="1"/>
  <c r="R169" i="1"/>
  <c r="Q169" i="1"/>
  <c r="W168" i="1"/>
  <c r="V168" i="1"/>
  <c r="U168" i="1"/>
  <c r="S168" i="1"/>
  <c r="R168" i="1"/>
  <c r="Q168" i="1"/>
  <c r="W167" i="1"/>
  <c r="V167" i="1"/>
  <c r="U167" i="1"/>
  <c r="S167" i="1"/>
  <c r="R167" i="1"/>
  <c r="Q167" i="1"/>
  <c r="W166" i="1"/>
  <c r="V166" i="1"/>
  <c r="U166" i="1"/>
  <c r="S166" i="1"/>
  <c r="R166" i="1"/>
  <c r="T166" i="1" s="1"/>
  <c r="Q166" i="1"/>
  <c r="W165" i="1"/>
  <c r="V165" i="1"/>
  <c r="U165" i="1"/>
  <c r="S165" i="1"/>
  <c r="R165" i="1"/>
  <c r="Q165" i="1"/>
  <c r="W164" i="1"/>
  <c r="V164" i="1"/>
  <c r="U164" i="1"/>
  <c r="S164" i="1"/>
  <c r="R164" i="1"/>
  <c r="Q164" i="1"/>
  <c r="W163" i="1"/>
  <c r="V163" i="1"/>
  <c r="U163" i="1"/>
  <c r="S163" i="1"/>
  <c r="R163" i="1"/>
  <c r="Q163" i="1"/>
  <c r="W162" i="1"/>
  <c r="V162" i="1"/>
  <c r="U162" i="1"/>
  <c r="S162" i="1"/>
  <c r="R162" i="1"/>
  <c r="T162" i="1" s="1"/>
  <c r="Q162" i="1"/>
  <c r="W161" i="1"/>
  <c r="V161" i="1"/>
  <c r="U161" i="1"/>
  <c r="S161" i="1"/>
  <c r="R161" i="1"/>
  <c r="Q161" i="1"/>
  <c r="W160" i="1"/>
  <c r="V160" i="1"/>
  <c r="U160" i="1"/>
  <c r="S160" i="1"/>
  <c r="R160" i="1"/>
  <c r="Q160" i="1"/>
  <c r="W159" i="1"/>
  <c r="V159" i="1"/>
  <c r="U159" i="1"/>
  <c r="S159" i="1"/>
  <c r="R159" i="1"/>
  <c r="Q159" i="1"/>
  <c r="W158" i="1"/>
  <c r="V158" i="1"/>
  <c r="U158" i="1"/>
  <c r="S158" i="1"/>
  <c r="R158" i="1"/>
  <c r="T158" i="1" s="1"/>
  <c r="Q158" i="1"/>
  <c r="W157" i="1"/>
  <c r="V157" i="1"/>
  <c r="U157" i="1"/>
  <c r="S157" i="1"/>
  <c r="R157" i="1"/>
  <c r="Q157" i="1"/>
  <c r="W156" i="1"/>
  <c r="V156" i="1"/>
  <c r="U156" i="1"/>
  <c r="S156" i="1"/>
  <c r="R156" i="1"/>
  <c r="Q156" i="1"/>
  <c r="W155" i="1"/>
  <c r="V155" i="1"/>
  <c r="U155" i="1"/>
  <c r="S155" i="1"/>
  <c r="R155" i="1"/>
  <c r="Q155" i="1"/>
  <c r="W154" i="1"/>
  <c r="V154" i="1"/>
  <c r="U154" i="1"/>
  <c r="S154" i="1"/>
  <c r="R154" i="1"/>
  <c r="T154" i="1" s="1"/>
  <c r="Q154" i="1"/>
  <c r="W153" i="1"/>
  <c r="V153" i="1"/>
  <c r="U153" i="1"/>
  <c r="S153" i="1"/>
  <c r="R153" i="1"/>
  <c r="Q153" i="1"/>
  <c r="W152" i="1"/>
  <c r="V152" i="1"/>
  <c r="U152" i="1"/>
  <c r="S152" i="1"/>
  <c r="R152" i="1"/>
  <c r="Q152" i="1"/>
  <c r="W151" i="1"/>
  <c r="V151" i="1"/>
  <c r="U151" i="1"/>
  <c r="S151" i="1"/>
  <c r="R151" i="1"/>
  <c r="Q151" i="1"/>
  <c r="W150" i="1"/>
  <c r="V150" i="1"/>
  <c r="U150" i="1"/>
  <c r="S150" i="1"/>
  <c r="R150" i="1"/>
  <c r="T150" i="1" s="1"/>
  <c r="Q150" i="1"/>
  <c r="W149" i="1"/>
  <c r="V149" i="1"/>
  <c r="U149" i="1"/>
  <c r="S149" i="1"/>
  <c r="R149" i="1"/>
  <c r="Q149" i="1"/>
  <c r="W148" i="1"/>
  <c r="V148" i="1"/>
  <c r="U148" i="1"/>
  <c r="S148" i="1"/>
  <c r="R148" i="1"/>
  <c r="Q148" i="1"/>
  <c r="W147" i="1"/>
  <c r="V147" i="1"/>
  <c r="U147" i="1"/>
  <c r="S147" i="1"/>
  <c r="R147" i="1"/>
  <c r="Q147" i="1"/>
  <c r="W146" i="1"/>
  <c r="V146" i="1"/>
  <c r="U146" i="1"/>
  <c r="S146" i="1"/>
  <c r="R146" i="1"/>
  <c r="T146" i="1" s="1"/>
  <c r="Q146" i="1"/>
  <c r="W145" i="1"/>
  <c r="V145" i="1"/>
  <c r="U145" i="1"/>
  <c r="S145" i="1"/>
  <c r="R145" i="1"/>
  <c r="Q145" i="1"/>
  <c r="W144" i="1"/>
  <c r="V144" i="1"/>
  <c r="U144" i="1"/>
  <c r="S144" i="1"/>
  <c r="R144" i="1"/>
  <c r="Q144" i="1"/>
  <c r="W143" i="1"/>
  <c r="V143" i="1"/>
  <c r="U143" i="1"/>
  <c r="S143" i="1"/>
  <c r="R143" i="1"/>
  <c r="Q143" i="1"/>
  <c r="W142" i="1"/>
  <c r="V142" i="1"/>
  <c r="U142" i="1"/>
  <c r="S142" i="1"/>
  <c r="R142" i="1"/>
  <c r="T142" i="1" s="1"/>
  <c r="Q142" i="1"/>
  <c r="W141" i="1"/>
  <c r="V141" i="1"/>
  <c r="U141" i="1"/>
  <c r="S141" i="1"/>
  <c r="R141" i="1"/>
  <c r="Q141" i="1"/>
  <c r="W140" i="1"/>
  <c r="V140" i="1"/>
  <c r="U140" i="1"/>
  <c r="S140" i="1"/>
  <c r="R140" i="1"/>
  <c r="Q140" i="1"/>
  <c r="W139" i="1"/>
  <c r="V139" i="1"/>
  <c r="U139" i="1"/>
  <c r="S139" i="1"/>
  <c r="R139" i="1"/>
  <c r="Q139" i="1"/>
  <c r="W138" i="1"/>
  <c r="V138" i="1"/>
  <c r="U138" i="1"/>
  <c r="S138" i="1"/>
  <c r="R138" i="1"/>
  <c r="T138" i="1" s="1"/>
  <c r="Q138" i="1"/>
  <c r="W137" i="1"/>
  <c r="V137" i="1"/>
  <c r="U137" i="1"/>
  <c r="S137" i="1"/>
  <c r="R137" i="1"/>
  <c r="Q137" i="1"/>
  <c r="W136" i="1"/>
  <c r="V136" i="1"/>
  <c r="U136" i="1"/>
  <c r="S136" i="1"/>
  <c r="R136" i="1"/>
  <c r="Q136" i="1"/>
  <c r="W135" i="1"/>
  <c r="V135" i="1"/>
  <c r="U135" i="1"/>
  <c r="S135" i="1"/>
  <c r="R135" i="1"/>
  <c r="Q135" i="1"/>
  <c r="W134" i="1"/>
  <c r="V134" i="1"/>
  <c r="U134" i="1"/>
  <c r="S134" i="1"/>
  <c r="R134" i="1"/>
  <c r="T134" i="1" s="1"/>
  <c r="Q134" i="1"/>
  <c r="W133" i="1"/>
  <c r="V133" i="1"/>
  <c r="U133" i="1"/>
  <c r="S133" i="1"/>
  <c r="R133" i="1"/>
  <c r="Q133" i="1"/>
  <c r="W132" i="1"/>
  <c r="V132" i="1"/>
  <c r="U132" i="1"/>
  <c r="S132" i="1"/>
  <c r="R132" i="1"/>
  <c r="Q132" i="1"/>
  <c r="W131" i="1"/>
  <c r="V131" i="1"/>
  <c r="U131" i="1"/>
  <c r="S131" i="1"/>
  <c r="R131" i="1"/>
  <c r="Q131" i="1"/>
  <c r="W130" i="1"/>
  <c r="V130" i="1"/>
  <c r="U130" i="1"/>
  <c r="S130" i="1"/>
  <c r="R130" i="1"/>
  <c r="T130" i="1" s="1"/>
  <c r="Q130" i="1"/>
  <c r="W129" i="1"/>
  <c r="V129" i="1"/>
  <c r="U129" i="1"/>
  <c r="S129" i="1"/>
  <c r="R129" i="1"/>
  <c r="Q129" i="1"/>
  <c r="W128" i="1"/>
  <c r="V128" i="1"/>
  <c r="U128" i="1"/>
  <c r="S128" i="1"/>
  <c r="R128" i="1"/>
  <c r="Q128" i="1"/>
  <c r="W127" i="1"/>
  <c r="V127" i="1"/>
  <c r="U127" i="1"/>
  <c r="S127" i="1"/>
  <c r="R127" i="1"/>
  <c r="Q127" i="1"/>
  <c r="W126" i="1"/>
  <c r="V126" i="1"/>
  <c r="U126" i="1"/>
  <c r="S126" i="1"/>
  <c r="R126" i="1"/>
  <c r="T126" i="1" s="1"/>
  <c r="Q126" i="1"/>
  <c r="W125" i="1"/>
  <c r="V125" i="1"/>
  <c r="U125" i="1"/>
  <c r="S125" i="1"/>
  <c r="R125" i="1"/>
  <c r="Q125" i="1"/>
  <c r="W124" i="1"/>
  <c r="V124" i="1"/>
  <c r="U124" i="1"/>
  <c r="S124" i="1"/>
  <c r="R124" i="1"/>
  <c r="Q124" i="1"/>
  <c r="W123" i="1"/>
  <c r="V123" i="1"/>
  <c r="U123" i="1"/>
  <c r="S123" i="1"/>
  <c r="R123" i="1"/>
  <c r="Q123" i="1"/>
  <c r="W122" i="1"/>
  <c r="V122" i="1"/>
  <c r="U122" i="1"/>
  <c r="S122" i="1"/>
  <c r="R122" i="1"/>
  <c r="T122" i="1" s="1"/>
  <c r="Q122" i="1"/>
  <c r="W121" i="1"/>
  <c r="V121" i="1"/>
  <c r="U121" i="1"/>
  <c r="S121" i="1"/>
  <c r="R121" i="1"/>
  <c r="Q121" i="1"/>
  <c r="W120" i="1"/>
  <c r="V120" i="1"/>
  <c r="U120" i="1"/>
  <c r="S120" i="1"/>
  <c r="R120" i="1"/>
  <c r="Q120" i="1"/>
  <c r="W119" i="1"/>
  <c r="V119" i="1"/>
  <c r="U119" i="1"/>
  <c r="S119" i="1"/>
  <c r="R119" i="1"/>
  <c r="Q119" i="1"/>
  <c r="W118" i="1"/>
  <c r="V118" i="1"/>
  <c r="U118" i="1"/>
  <c r="S118" i="1"/>
  <c r="R118" i="1"/>
  <c r="T118" i="1" s="1"/>
  <c r="Q118" i="1"/>
  <c r="W117" i="1"/>
  <c r="V117" i="1"/>
  <c r="U117" i="1"/>
  <c r="S117" i="1"/>
  <c r="R117" i="1"/>
  <c r="Q117" i="1"/>
  <c r="W116" i="1"/>
  <c r="V116" i="1"/>
  <c r="U116" i="1"/>
  <c r="S116" i="1"/>
  <c r="R116" i="1"/>
  <c r="Q116" i="1"/>
  <c r="W115" i="1"/>
  <c r="V115" i="1"/>
  <c r="U115" i="1"/>
  <c r="S115" i="1"/>
  <c r="R115" i="1"/>
  <c r="Q115" i="1"/>
  <c r="W114" i="1"/>
  <c r="V114" i="1"/>
  <c r="U114" i="1"/>
  <c r="S114" i="1"/>
  <c r="R114" i="1"/>
  <c r="T114" i="1" s="1"/>
  <c r="Q114" i="1"/>
  <c r="W113" i="1"/>
  <c r="V113" i="1"/>
  <c r="U113" i="1"/>
  <c r="S113" i="1"/>
  <c r="R113" i="1"/>
  <c r="Q113" i="1"/>
  <c r="W112" i="1"/>
  <c r="V112" i="1"/>
  <c r="U112" i="1"/>
  <c r="S112" i="1"/>
  <c r="R112" i="1"/>
  <c r="Q112" i="1"/>
  <c r="W111" i="1"/>
  <c r="V111" i="1"/>
  <c r="U111" i="1"/>
  <c r="S111" i="1"/>
  <c r="R111" i="1"/>
  <c r="Q111" i="1"/>
  <c r="W110" i="1"/>
  <c r="V110" i="1"/>
  <c r="U110" i="1"/>
  <c r="S110" i="1"/>
  <c r="R110" i="1"/>
  <c r="Q110" i="1"/>
  <c r="W109" i="1"/>
  <c r="V109" i="1"/>
  <c r="U109" i="1"/>
  <c r="S109" i="1"/>
  <c r="R109" i="1"/>
  <c r="Q109" i="1"/>
  <c r="W108" i="1"/>
  <c r="V108" i="1"/>
  <c r="U108" i="1"/>
  <c r="S108" i="1"/>
  <c r="R108" i="1"/>
  <c r="Q108" i="1"/>
  <c r="W107" i="1"/>
  <c r="V107" i="1"/>
  <c r="U107" i="1"/>
  <c r="S107" i="1"/>
  <c r="R107" i="1"/>
  <c r="Q107" i="1"/>
  <c r="W106" i="1"/>
  <c r="V106" i="1"/>
  <c r="U106" i="1"/>
  <c r="S106" i="1"/>
  <c r="R106" i="1"/>
  <c r="Q106" i="1"/>
  <c r="W105" i="1"/>
  <c r="V105" i="1"/>
  <c r="U105" i="1"/>
  <c r="S105" i="1"/>
  <c r="R105" i="1"/>
  <c r="Q105" i="1"/>
  <c r="W104" i="1"/>
  <c r="V104" i="1"/>
  <c r="U104" i="1"/>
  <c r="S104" i="1"/>
  <c r="R104" i="1"/>
  <c r="Q104" i="1"/>
  <c r="W103" i="1"/>
  <c r="V103" i="1"/>
  <c r="U103" i="1"/>
  <c r="S103" i="1"/>
  <c r="R103" i="1"/>
  <c r="Q103" i="1"/>
  <c r="W102" i="1"/>
  <c r="V102" i="1"/>
  <c r="U102" i="1"/>
  <c r="S102" i="1"/>
  <c r="R102" i="1"/>
  <c r="Q102" i="1"/>
  <c r="W101" i="1"/>
  <c r="V101" i="1"/>
  <c r="U101" i="1"/>
  <c r="S101" i="1"/>
  <c r="R101" i="1"/>
  <c r="Q101" i="1"/>
  <c r="W100" i="1"/>
  <c r="V100" i="1"/>
  <c r="U100" i="1"/>
  <c r="S100" i="1"/>
  <c r="R100" i="1"/>
  <c r="Q100" i="1"/>
  <c r="W99" i="1"/>
  <c r="V99" i="1"/>
  <c r="U99" i="1"/>
  <c r="S99" i="1"/>
  <c r="R99" i="1"/>
  <c r="Q99" i="1"/>
  <c r="W98" i="1"/>
  <c r="V98" i="1"/>
  <c r="U98" i="1"/>
  <c r="S98" i="1"/>
  <c r="R98" i="1"/>
  <c r="Q98" i="1"/>
  <c r="W97" i="1"/>
  <c r="V97" i="1"/>
  <c r="U97" i="1"/>
  <c r="S97" i="1"/>
  <c r="R97" i="1"/>
  <c r="Q97" i="1"/>
  <c r="W96" i="1"/>
  <c r="V96" i="1"/>
  <c r="U96" i="1"/>
  <c r="S96" i="1"/>
  <c r="R96" i="1"/>
  <c r="Q96" i="1"/>
  <c r="W95" i="1"/>
  <c r="V95" i="1"/>
  <c r="U95" i="1"/>
  <c r="S95" i="1"/>
  <c r="R95" i="1"/>
  <c r="Q95" i="1"/>
  <c r="W94" i="1"/>
  <c r="V94" i="1"/>
  <c r="U94" i="1"/>
  <c r="S94" i="1"/>
  <c r="R94" i="1"/>
  <c r="Q94" i="1"/>
  <c r="W93" i="1"/>
  <c r="V93" i="1"/>
  <c r="U93" i="1"/>
  <c r="S93" i="1"/>
  <c r="R93" i="1"/>
  <c r="Q93" i="1"/>
  <c r="W92" i="1"/>
  <c r="V92" i="1"/>
  <c r="U92" i="1"/>
  <c r="S92" i="1"/>
  <c r="R92" i="1"/>
  <c r="Q92" i="1"/>
  <c r="W91" i="1"/>
  <c r="V91" i="1"/>
  <c r="U91" i="1"/>
  <c r="S91" i="1"/>
  <c r="R91" i="1"/>
  <c r="Q91" i="1"/>
  <c r="W90" i="1"/>
  <c r="V90" i="1"/>
  <c r="U90" i="1"/>
  <c r="S90" i="1"/>
  <c r="R90" i="1"/>
  <c r="Q90" i="1"/>
  <c r="W89" i="1"/>
  <c r="V89" i="1"/>
  <c r="U89" i="1"/>
  <c r="S89" i="1"/>
  <c r="R89" i="1"/>
  <c r="Q89" i="1"/>
  <c r="W88" i="1"/>
  <c r="V88" i="1"/>
  <c r="U88" i="1"/>
  <c r="S88" i="1"/>
  <c r="R88" i="1"/>
  <c r="Q88" i="1"/>
  <c r="W87" i="1"/>
  <c r="V87" i="1"/>
  <c r="U87" i="1"/>
  <c r="S87" i="1"/>
  <c r="R87" i="1"/>
  <c r="Q87" i="1"/>
  <c r="W86" i="1"/>
  <c r="V86" i="1"/>
  <c r="U86" i="1"/>
  <c r="S86" i="1"/>
  <c r="R86" i="1"/>
  <c r="Q86" i="1"/>
  <c r="W85" i="1"/>
  <c r="V85" i="1"/>
  <c r="U85" i="1"/>
  <c r="S85" i="1"/>
  <c r="R85" i="1"/>
  <c r="Q85" i="1"/>
  <c r="W84" i="1"/>
  <c r="V84" i="1"/>
  <c r="U84" i="1"/>
  <c r="S84" i="1"/>
  <c r="R84" i="1"/>
  <c r="Q84" i="1"/>
  <c r="W83" i="1"/>
  <c r="V83" i="1"/>
  <c r="U83" i="1"/>
  <c r="S83" i="1"/>
  <c r="R83" i="1"/>
  <c r="Q83" i="1"/>
  <c r="W82" i="1"/>
  <c r="V82" i="1"/>
  <c r="U82" i="1"/>
  <c r="S82" i="1"/>
  <c r="R82" i="1"/>
  <c r="Q82" i="1"/>
  <c r="W81" i="1"/>
  <c r="V81" i="1"/>
  <c r="U81" i="1"/>
  <c r="S81" i="1"/>
  <c r="R81" i="1"/>
  <c r="Q81" i="1"/>
  <c r="W80" i="1"/>
  <c r="V80" i="1"/>
  <c r="U80" i="1"/>
  <c r="S80" i="1"/>
  <c r="R80" i="1"/>
  <c r="Q80" i="1"/>
  <c r="W79" i="1"/>
  <c r="V79" i="1"/>
  <c r="U79" i="1"/>
  <c r="S79" i="1"/>
  <c r="R79" i="1"/>
  <c r="Q79" i="1"/>
  <c r="W78" i="1"/>
  <c r="V78" i="1"/>
  <c r="U78" i="1"/>
  <c r="S78" i="1"/>
  <c r="R78" i="1"/>
  <c r="Q78" i="1"/>
  <c r="W77" i="1"/>
  <c r="V77" i="1"/>
  <c r="U77" i="1"/>
  <c r="S77" i="1"/>
  <c r="R77" i="1"/>
  <c r="Q77" i="1"/>
  <c r="W76" i="1"/>
  <c r="V76" i="1"/>
  <c r="U76" i="1"/>
  <c r="S76" i="1"/>
  <c r="R76" i="1"/>
  <c r="Q76" i="1"/>
  <c r="W75" i="1"/>
  <c r="V75" i="1"/>
  <c r="U75" i="1"/>
  <c r="S75" i="1"/>
  <c r="R75" i="1"/>
  <c r="Q75" i="1"/>
  <c r="W74" i="1"/>
  <c r="V74" i="1"/>
  <c r="U74" i="1"/>
  <c r="S74" i="1"/>
  <c r="R74" i="1"/>
  <c r="Q74" i="1"/>
  <c r="W73" i="1"/>
  <c r="V73" i="1"/>
  <c r="U73" i="1"/>
  <c r="S73" i="1"/>
  <c r="R73" i="1"/>
  <c r="Q73" i="1"/>
  <c r="W72" i="1"/>
  <c r="V72" i="1"/>
  <c r="U72" i="1"/>
  <c r="S72" i="1"/>
  <c r="R72" i="1"/>
  <c r="Q72" i="1"/>
  <c r="W71" i="1"/>
  <c r="V71" i="1"/>
  <c r="U71" i="1"/>
  <c r="S71" i="1"/>
  <c r="R71" i="1"/>
  <c r="Q71" i="1"/>
  <c r="W70" i="1"/>
  <c r="V70" i="1"/>
  <c r="U70" i="1"/>
  <c r="S70" i="1"/>
  <c r="R70" i="1"/>
  <c r="Q70" i="1"/>
  <c r="W69" i="1"/>
  <c r="V69" i="1"/>
  <c r="U69" i="1"/>
  <c r="S69" i="1"/>
  <c r="R69" i="1"/>
  <c r="Q69" i="1"/>
  <c r="W68" i="1"/>
  <c r="V68" i="1"/>
  <c r="U68" i="1"/>
  <c r="S68" i="1"/>
  <c r="R68" i="1"/>
  <c r="Q68" i="1"/>
  <c r="W67" i="1"/>
  <c r="V67" i="1"/>
  <c r="U67" i="1"/>
  <c r="S67" i="1"/>
  <c r="R67" i="1"/>
  <c r="Q67" i="1"/>
  <c r="W66" i="1"/>
  <c r="V66" i="1"/>
  <c r="U66" i="1"/>
  <c r="S66" i="1"/>
  <c r="R66" i="1"/>
  <c r="Q66" i="1"/>
  <c r="W65" i="1"/>
  <c r="V65" i="1"/>
  <c r="U65" i="1"/>
  <c r="S65" i="1"/>
  <c r="R65" i="1"/>
  <c r="Q65" i="1"/>
  <c r="W64" i="1"/>
  <c r="V64" i="1"/>
  <c r="U64" i="1"/>
  <c r="S64" i="1"/>
  <c r="R64" i="1"/>
  <c r="Q64" i="1"/>
  <c r="W63" i="1"/>
  <c r="V63" i="1"/>
  <c r="U63" i="1"/>
  <c r="S63" i="1"/>
  <c r="R63" i="1"/>
  <c r="Q63" i="1"/>
  <c r="W62" i="1"/>
  <c r="V62" i="1"/>
  <c r="U62" i="1"/>
  <c r="S62" i="1"/>
  <c r="R62" i="1"/>
  <c r="Q62" i="1"/>
  <c r="W61" i="1"/>
  <c r="V61" i="1"/>
  <c r="U61" i="1"/>
  <c r="S61" i="1"/>
  <c r="R61" i="1"/>
  <c r="Q61" i="1"/>
  <c r="W60" i="1"/>
  <c r="V60" i="1"/>
  <c r="U60" i="1"/>
  <c r="S60" i="1"/>
  <c r="R60" i="1"/>
  <c r="Q60" i="1"/>
  <c r="W59" i="1"/>
  <c r="V59" i="1"/>
  <c r="U59" i="1"/>
  <c r="S59" i="1"/>
  <c r="R59" i="1"/>
  <c r="Q59" i="1"/>
  <c r="W58" i="1"/>
  <c r="V58" i="1"/>
  <c r="U58" i="1"/>
  <c r="S58" i="1"/>
  <c r="R58" i="1"/>
  <c r="Q58" i="1"/>
  <c r="W57" i="1"/>
  <c r="V57" i="1"/>
  <c r="U57" i="1"/>
  <c r="S57" i="1"/>
  <c r="R57" i="1"/>
  <c r="Q57" i="1"/>
  <c r="W56" i="1"/>
  <c r="V56" i="1"/>
  <c r="U56" i="1"/>
  <c r="S56" i="1"/>
  <c r="R56" i="1"/>
  <c r="Q56" i="1"/>
  <c r="W55" i="1"/>
  <c r="V55" i="1"/>
  <c r="U55" i="1"/>
  <c r="S55" i="1"/>
  <c r="R55" i="1"/>
  <c r="Q55" i="1"/>
  <c r="W54" i="1"/>
  <c r="V54" i="1"/>
  <c r="U54" i="1"/>
  <c r="S54" i="1"/>
  <c r="R54" i="1"/>
  <c r="Q54" i="1"/>
  <c r="W53" i="1"/>
  <c r="V53" i="1"/>
  <c r="U53" i="1"/>
  <c r="S53" i="1"/>
  <c r="R53" i="1"/>
  <c r="Q53" i="1"/>
  <c r="W52" i="1"/>
  <c r="V52" i="1"/>
  <c r="U52" i="1"/>
  <c r="S52" i="1"/>
  <c r="R52" i="1"/>
  <c r="Q52" i="1"/>
  <c r="W51" i="1"/>
  <c r="V51" i="1"/>
  <c r="U51" i="1"/>
  <c r="S51" i="1"/>
  <c r="R51" i="1"/>
  <c r="Q51" i="1"/>
  <c r="W50" i="1"/>
  <c r="V50" i="1"/>
  <c r="U50" i="1"/>
  <c r="S50" i="1"/>
  <c r="R50" i="1"/>
  <c r="Q50" i="1"/>
  <c r="W49" i="1"/>
  <c r="V49" i="1"/>
  <c r="U49" i="1"/>
  <c r="S49" i="1"/>
  <c r="R49" i="1"/>
  <c r="Q49" i="1"/>
  <c r="W48" i="1"/>
  <c r="V48" i="1"/>
  <c r="U48" i="1"/>
  <c r="S48" i="1"/>
  <c r="R48" i="1"/>
  <c r="Q48" i="1"/>
  <c r="W47" i="1"/>
  <c r="V47" i="1"/>
  <c r="U47" i="1"/>
  <c r="S47" i="1"/>
  <c r="R47" i="1"/>
  <c r="Q47" i="1"/>
  <c r="W46" i="1"/>
  <c r="V46" i="1"/>
  <c r="U46" i="1"/>
  <c r="S46" i="1"/>
  <c r="R46" i="1"/>
  <c r="Q46" i="1"/>
  <c r="W45" i="1"/>
  <c r="V45" i="1"/>
  <c r="U45" i="1"/>
  <c r="S45" i="1"/>
  <c r="R45" i="1"/>
  <c r="Q45" i="1"/>
  <c r="W44" i="1"/>
  <c r="V44" i="1"/>
  <c r="U44" i="1"/>
  <c r="S44" i="1"/>
  <c r="R44" i="1"/>
  <c r="Q44" i="1"/>
  <c r="W43" i="1"/>
  <c r="V43" i="1"/>
  <c r="U43" i="1"/>
  <c r="S43" i="1"/>
  <c r="R43" i="1"/>
  <c r="Q43" i="1"/>
  <c r="W42" i="1"/>
  <c r="V42" i="1"/>
  <c r="U42" i="1"/>
  <c r="S42" i="1"/>
  <c r="R42" i="1"/>
  <c r="Q42" i="1"/>
  <c r="W41" i="1"/>
  <c r="V41" i="1"/>
  <c r="U41" i="1"/>
  <c r="S41" i="1"/>
  <c r="R41" i="1"/>
  <c r="Q41" i="1"/>
  <c r="W40" i="1"/>
  <c r="V40" i="1"/>
  <c r="U40" i="1"/>
  <c r="S40" i="1"/>
  <c r="R40" i="1"/>
  <c r="Q40" i="1"/>
  <c r="W39" i="1"/>
  <c r="V39" i="1"/>
  <c r="U39" i="1"/>
  <c r="S39" i="1"/>
  <c r="R39" i="1"/>
  <c r="Q39" i="1"/>
  <c r="W38" i="1"/>
  <c r="V38" i="1"/>
  <c r="U38" i="1"/>
  <c r="S38" i="1"/>
  <c r="R38" i="1"/>
  <c r="Q38" i="1"/>
  <c r="W37" i="1"/>
  <c r="V37" i="1"/>
  <c r="U37" i="1"/>
  <c r="S37" i="1"/>
  <c r="R37" i="1"/>
  <c r="Q37" i="1"/>
  <c r="W36" i="1"/>
  <c r="V36" i="1"/>
  <c r="U36" i="1"/>
  <c r="S36" i="1"/>
  <c r="R36" i="1"/>
  <c r="Q36" i="1"/>
  <c r="W35" i="1"/>
  <c r="V35" i="1"/>
  <c r="U35" i="1"/>
  <c r="S35" i="1"/>
  <c r="R35" i="1"/>
  <c r="Q35" i="1"/>
  <c r="W34" i="1"/>
  <c r="V34" i="1"/>
  <c r="U34" i="1"/>
  <c r="S34" i="1"/>
  <c r="R34" i="1"/>
  <c r="Q34" i="1"/>
  <c r="W33" i="1"/>
  <c r="V33" i="1"/>
  <c r="U33" i="1"/>
  <c r="S33" i="1"/>
  <c r="R33" i="1"/>
  <c r="Q33" i="1"/>
  <c r="W32" i="1"/>
  <c r="V32" i="1"/>
  <c r="U32" i="1"/>
  <c r="S32" i="1"/>
  <c r="R32" i="1"/>
  <c r="Q32" i="1"/>
  <c r="W31" i="1"/>
  <c r="V31" i="1"/>
  <c r="U31" i="1"/>
  <c r="S31" i="1"/>
  <c r="R31" i="1"/>
  <c r="Q31" i="1"/>
  <c r="W30" i="1"/>
  <c r="V30" i="1"/>
  <c r="U30" i="1"/>
  <c r="S30" i="1"/>
  <c r="R30" i="1"/>
  <c r="Q30" i="1"/>
  <c r="W29" i="1"/>
  <c r="V29" i="1"/>
  <c r="U29" i="1"/>
  <c r="S29" i="1"/>
  <c r="R29" i="1"/>
  <c r="Q29" i="1"/>
  <c r="W28" i="1"/>
  <c r="V28" i="1"/>
  <c r="U28" i="1"/>
  <c r="S28" i="1"/>
  <c r="R28" i="1"/>
  <c r="Q28" i="1"/>
  <c r="W27" i="1"/>
  <c r="V27" i="1"/>
  <c r="U27" i="1"/>
  <c r="S27" i="1"/>
  <c r="R27" i="1"/>
  <c r="Q27" i="1"/>
  <c r="W26" i="1"/>
  <c r="V26" i="1"/>
  <c r="U26" i="1"/>
  <c r="S26" i="1"/>
  <c r="R26" i="1"/>
  <c r="Q26" i="1"/>
  <c r="W25" i="1"/>
  <c r="V25" i="1"/>
  <c r="U25" i="1"/>
  <c r="S25" i="1"/>
  <c r="R25" i="1"/>
  <c r="Q25" i="1"/>
  <c r="W24" i="1"/>
  <c r="V24" i="1"/>
  <c r="U24" i="1"/>
  <c r="S24" i="1"/>
  <c r="R24" i="1"/>
  <c r="Q24" i="1"/>
  <c r="W23" i="1"/>
  <c r="V23" i="1"/>
  <c r="U23" i="1"/>
  <c r="S23" i="1"/>
  <c r="R23" i="1"/>
  <c r="Q23" i="1"/>
  <c r="W22" i="1"/>
  <c r="V22" i="1"/>
  <c r="U22" i="1"/>
  <c r="S22" i="1"/>
  <c r="R22" i="1"/>
  <c r="Q22" i="1"/>
  <c r="W21" i="1"/>
  <c r="V21" i="1"/>
  <c r="U21" i="1"/>
  <c r="S21" i="1"/>
  <c r="R21" i="1"/>
  <c r="Q21" i="1"/>
  <c r="W20" i="1"/>
  <c r="V20" i="1"/>
  <c r="U20" i="1"/>
  <c r="S20" i="1"/>
  <c r="R20" i="1"/>
  <c r="Q20" i="1"/>
  <c r="W19" i="1"/>
  <c r="V19" i="1"/>
  <c r="U19" i="1"/>
  <c r="S19" i="1"/>
  <c r="R19" i="1"/>
  <c r="Q19" i="1"/>
  <c r="W18" i="1"/>
  <c r="V18" i="1"/>
  <c r="U18" i="1"/>
  <c r="S18" i="1"/>
  <c r="R18" i="1"/>
  <c r="Q18" i="1"/>
  <c r="W17" i="1"/>
  <c r="V17" i="1"/>
  <c r="U17" i="1"/>
  <c r="S17" i="1"/>
  <c r="R17" i="1"/>
  <c r="Q17" i="1"/>
  <c r="W16" i="1"/>
  <c r="V16" i="1"/>
  <c r="U16" i="1"/>
  <c r="S16" i="1"/>
  <c r="R16" i="1"/>
  <c r="Q16" i="1"/>
  <c r="W15" i="1"/>
  <c r="V15" i="1"/>
  <c r="U15" i="1"/>
  <c r="S15" i="1"/>
  <c r="R15" i="1"/>
  <c r="Q15" i="1"/>
  <c r="W14" i="1"/>
  <c r="V14" i="1"/>
  <c r="U14" i="1"/>
  <c r="S14" i="1"/>
  <c r="R14" i="1"/>
  <c r="Q14" i="1"/>
  <c r="W13" i="1"/>
  <c r="V13" i="1"/>
  <c r="U13" i="1"/>
  <c r="S13" i="1"/>
  <c r="R13" i="1"/>
  <c r="Q13" i="1"/>
  <c r="W12" i="1"/>
  <c r="V12" i="1"/>
  <c r="U12" i="1"/>
  <c r="S12" i="1"/>
  <c r="R12" i="1"/>
  <c r="Q12" i="1"/>
  <c r="W11" i="1"/>
  <c r="V11" i="1"/>
  <c r="U11" i="1"/>
  <c r="S11" i="1"/>
  <c r="R11" i="1"/>
  <c r="Q11" i="1"/>
  <c r="W10" i="1"/>
  <c r="V10" i="1"/>
  <c r="U10" i="1"/>
  <c r="S10" i="1"/>
  <c r="R10" i="1"/>
  <c r="Q10" i="1"/>
  <c r="W9" i="1"/>
  <c r="V9" i="1"/>
  <c r="U9" i="1"/>
  <c r="S9" i="1"/>
  <c r="R9" i="1"/>
  <c r="Q9" i="1"/>
  <c r="W8" i="1"/>
  <c r="V8" i="1"/>
  <c r="U8" i="1"/>
  <c r="S8" i="1"/>
  <c r="R8" i="1"/>
  <c r="Q8" i="1"/>
  <c r="W7" i="1"/>
  <c r="V7" i="1"/>
  <c r="U7" i="1"/>
  <c r="S7" i="1"/>
  <c r="R7" i="1"/>
  <c r="Q7" i="1"/>
  <c r="W6" i="1"/>
  <c r="V6" i="1"/>
  <c r="U6" i="1"/>
  <c r="S6" i="1"/>
  <c r="R6" i="1"/>
  <c r="Q6" i="1"/>
  <c r="W5" i="1"/>
  <c r="V5" i="1"/>
  <c r="U5" i="1"/>
  <c r="S5" i="1"/>
  <c r="R5" i="1"/>
  <c r="Q5" i="1"/>
  <c r="W4" i="1"/>
  <c r="V4" i="1"/>
  <c r="U4" i="1"/>
  <c r="S4" i="1"/>
  <c r="R4" i="1"/>
  <c r="Q4" i="1"/>
  <c r="W3" i="1"/>
  <c r="V3" i="1"/>
  <c r="U3" i="1"/>
  <c r="S3" i="1"/>
  <c r="R3" i="1"/>
  <c r="Q3" i="1"/>
  <c r="W2" i="1"/>
  <c r="V2" i="1"/>
  <c r="U2" i="1"/>
  <c r="S2" i="1"/>
  <c r="R2" i="1"/>
  <c r="Q2" i="1"/>
  <c r="Y1" i="1"/>
  <c r="U766" i="1" l="1"/>
  <c r="V766" i="1"/>
  <c r="W766" i="1"/>
  <c r="T4" i="1"/>
  <c r="T8" i="1"/>
  <c r="T12" i="1"/>
  <c r="T16" i="1"/>
  <c r="T20" i="1"/>
  <c r="T24" i="1"/>
  <c r="T32" i="1"/>
  <c r="T36" i="1"/>
  <c r="T40" i="1"/>
  <c r="T44" i="1"/>
  <c r="T48" i="1"/>
  <c r="T56" i="1"/>
  <c r="T60" i="1"/>
  <c r="T64" i="1"/>
  <c r="T68" i="1"/>
  <c r="T72" i="1"/>
  <c r="T76" i="1"/>
  <c r="T80" i="1"/>
  <c r="T84" i="1"/>
  <c r="T88" i="1"/>
  <c r="T92" i="1"/>
  <c r="T96" i="1"/>
  <c r="T100" i="1"/>
  <c r="T104" i="1"/>
  <c r="T108" i="1"/>
  <c r="T112" i="1"/>
  <c r="T116" i="1"/>
  <c r="T120" i="1"/>
  <c r="T124" i="1"/>
  <c r="T128" i="1"/>
  <c r="T132" i="1"/>
  <c r="T136" i="1"/>
  <c r="T140" i="1"/>
  <c r="T144" i="1"/>
  <c r="T148" i="1"/>
  <c r="T152" i="1"/>
  <c r="T156" i="1"/>
  <c r="T160" i="1"/>
  <c r="T164" i="1"/>
  <c r="T168" i="1"/>
  <c r="T172" i="1"/>
  <c r="T176" i="1"/>
  <c r="T180" i="1"/>
  <c r="T196" i="1"/>
  <c r="T200" i="1"/>
  <c r="T204" i="1"/>
  <c r="T208" i="1"/>
  <c r="T212" i="1"/>
  <c r="T216" i="1"/>
  <c r="T220" i="1"/>
  <c r="T224" i="1"/>
  <c r="T228" i="1"/>
  <c r="T232" i="1"/>
  <c r="T236" i="1"/>
  <c r="T240" i="1"/>
  <c r="T244" i="1"/>
  <c r="T248" i="1"/>
  <c r="T252" i="1"/>
  <c r="T256" i="1"/>
  <c r="T396" i="1"/>
  <c r="T400" i="1"/>
  <c r="T468" i="1"/>
  <c r="T572" i="1"/>
  <c r="T733" i="1"/>
  <c r="T737" i="1"/>
  <c r="T741" i="1"/>
  <c r="T745" i="1"/>
  <c r="T323" i="1"/>
  <c r="T331" i="1"/>
  <c r="T340" i="1"/>
  <c r="T347" i="1"/>
  <c r="T367" i="1"/>
  <c r="T451" i="1"/>
  <c r="T14" i="1"/>
  <c r="T22" i="1"/>
  <c r="T34" i="1"/>
  <c r="T38" i="1"/>
  <c r="T42" i="1"/>
  <c r="T46" i="1"/>
  <c r="T54" i="1"/>
  <c r="T58" i="1"/>
  <c r="T66" i="1"/>
  <c r="T70" i="1"/>
  <c r="T74" i="1"/>
  <c r="T78" i="1"/>
  <c r="T82" i="1"/>
  <c r="T86" i="1"/>
  <c r="T90" i="1"/>
  <c r="T94" i="1"/>
  <c r="T98" i="1"/>
  <c r="T102" i="1"/>
  <c r="T106" i="1"/>
  <c r="T110" i="1"/>
  <c r="T398" i="1"/>
  <c r="T402" i="1"/>
  <c r="T566" i="1"/>
  <c r="T574" i="1"/>
  <c r="T735" i="1"/>
  <c r="T743" i="1"/>
  <c r="T747" i="1"/>
  <c r="T327" i="1"/>
  <c r="T335" i="1"/>
  <c r="T343" i="1"/>
  <c r="T351" i="1"/>
  <c r="T355" i="1"/>
  <c r="T358" i="1"/>
  <c r="T363" i="1"/>
  <c r="T551" i="1"/>
  <c r="T724" i="1"/>
  <c r="R766" i="1"/>
  <c r="AB1" i="1" s="1"/>
  <c r="T6" i="1"/>
  <c r="T10" i="1"/>
  <c r="T18" i="1"/>
  <c r="S766" i="1"/>
  <c r="AC1" i="1" s="1"/>
  <c r="T762" i="1"/>
  <c r="T751" i="1"/>
  <c r="T761" i="1"/>
  <c r="T764" i="1"/>
  <c r="T765" i="1"/>
  <c r="T763" i="1"/>
  <c r="T570" i="1"/>
  <c r="T753" i="1"/>
  <c r="T748" i="1"/>
  <c r="T757" i="1"/>
  <c r="T26" i="1"/>
  <c r="T28" i="1"/>
  <c r="T30" i="1"/>
  <c r="T50" i="1"/>
  <c r="T52" i="1"/>
  <c r="T62" i="1"/>
  <c r="T184" i="1"/>
  <c r="T186" i="1"/>
  <c r="T188" i="1"/>
  <c r="T190" i="1"/>
  <c r="T192" i="1"/>
  <c r="T311" i="1"/>
  <c r="T313" i="1"/>
  <c r="T315" i="1"/>
  <c r="T317" i="1"/>
  <c r="T319" i="1"/>
  <c r="T411" i="1"/>
  <c r="T413" i="1"/>
  <c r="T415" i="1"/>
  <c r="T417" i="1"/>
  <c r="T419" i="1"/>
  <c r="T421" i="1"/>
  <c r="T423" i="1"/>
  <c r="T425" i="1"/>
  <c r="T427" i="1"/>
  <c r="T429" i="1"/>
  <c r="T431" i="1"/>
  <c r="T433" i="1"/>
  <c r="T435" i="1"/>
  <c r="T437" i="1"/>
  <c r="T439" i="1"/>
  <c r="T441" i="1"/>
  <c r="T443" i="1"/>
  <c r="T446" i="1"/>
  <c r="T447" i="1"/>
  <c r="T449" i="1"/>
  <c r="T565" i="1"/>
  <c r="T568" i="1"/>
  <c r="T695" i="1"/>
  <c r="T697" i="1"/>
  <c r="T755" i="1"/>
  <c r="T759" i="1"/>
  <c r="T740" i="1"/>
  <c r="T644" i="1"/>
  <c r="T2" i="1"/>
  <c r="Q766" i="1"/>
  <c r="AA1" i="1" s="1"/>
  <c r="T3" i="1"/>
  <c r="T5" i="1"/>
  <c r="T7" i="1"/>
  <c r="T9" i="1"/>
  <c r="T11" i="1"/>
  <c r="T13" i="1"/>
  <c r="T15" i="1"/>
  <c r="T17" i="1"/>
  <c r="T19" i="1"/>
  <c r="T21" i="1"/>
  <c r="T23" i="1"/>
  <c r="T25" i="1"/>
  <c r="T27" i="1"/>
  <c r="T29" i="1"/>
  <c r="T31" i="1"/>
  <c r="T33" i="1"/>
  <c r="T35" i="1"/>
  <c r="T37" i="1"/>
  <c r="T39" i="1"/>
  <c r="T41" i="1"/>
  <c r="T43" i="1"/>
  <c r="T45" i="1"/>
  <c r="T47" i="1"/>
  <c r="T49" i="1"/>
  <c r="T51" i="1"/>
  <c r="T53" i="1"/>
  <c r="T55" i="1"/>
  <c r="T57" i="1"/>
  <c r="T59" i="1"/>
  <c r="T61" i="1"/>
  <c r="T63" i="1"/>
  <c r="T65" i="1"/>
  <c r="T67" i="1"/>
  <c r="T69" i="1"/>
  <c r="T71" i="1"/>
  <c r="T73" i="1"/>
  <c r="T75" i="1"/>
  <c r="T77" i="1"/>
  <c r="T79" i="1"/>
  <c r="T81" i="1"/>
  <c r="T83" i="1"/>
  <c r="T85" i="1"/>
  <c r="T87" i="1"/>
  <c r="T89" i="1"/>
  <c r="T91" i="1"/>
  <c r="T93" i="1"/>
  <c r="T95" i="1"/>
  <c r="T97" i="1"/>
  <c r="T99" i="1"/>
  <c r="T101" i="1"/>
  <c r="T103" i="1"/>
  <c r="T105" i="1"/>
  <c r="T107" i="1"/>
  <c r="T109" i="1"/>
  <c r="T111" i="1"/>
  <c r="T113" i="1"/>
  <c r="T115" i="1"/>
  <c r="T117" i="1"/>
  <c r="T119" i="1"/>
  <c r="T121" i="1"/>
  <c r="T123" i="1"/>
  <c r="T125" i="1"/>
  <c r="T127" i="1"/>
  <c r="T129" i="1"/>
  <c r="T131" i="1"/>
  <c r="T133" i="1"/>
  <c r="T135" i="1"/>
  <c r="T137" i="1"/>
  <c r="T139" i="1"/>
  <c r="T141" i="1"/>
  <c r="T143" i="1"/>
  <c r="T145" i="1"/>
  <c r="T147" i="1"/>
  <c r="T149" i="1"/>
  <c r="T151" i="1"/>
  <c r="T153" i="1"/>
  <c r="T155" i="1"/>
  <c r="T157" i="1"/>
  <c r="T159" i="1"/>
  <c r="T161" i="1"/>
  <c r="T163" i="1"/>
  <c r="T165" i="1"/>
  <c r="T167" i="1"/>
  <c r="T169" i="1"/>
  <c r="T171" i="1"/>
  <c r="T173" i="1"/>
  <c r="T175" i="1"/>
  <c r="T177" i="1"/>
  <c r="T179" i="1"/>
  <c r="T181" i="1"/>
  <c r="T183" i="1"/>
  <c r="T185" i="1"/>
  <c r="T187" i="1"/>
  <c r="T189" i="1"/>
  <c r="T191" i="1"/>
  <c r="T193" i="1"/>
  <c r="T195" i="1"/>
  <c r="T197" i="1"/>
  <c r="T199" i="1"/>
  <c r="T201" i="1"/>
  <c r="T203" i="1"/>
  <c r="T205" i="1"/>
  <c r="T207" i="1"/>
  <c r="T209" i="1"/>
  <c r="T211" i="1"/>
  <c r="T213" i="1"/>
  <c r="T215" i="1"/>
  <c r="T217" i="1"/>
  <c r="T219" i="1"/>
  <c r="T221" i="1"/>
  <c r="T223" i="1"/>
  <c r="T225" i="1"/>
  <c r="T227" i="1"/>
  <c r="T229" i="1"/>
  <c r="T231" i="1"/>
  <c r="T233" i="1"/>
  <c r="T235" i="1"/>
  <c r="T237" i="1"/>
  <c r="T239" i="1"/>
  <c r="T241" i="1"/>
  <c r="T243" i="1"/>
  <c r="T245" i="1"/>
  <c r="T247" i="1"/>
  <c r="T249" i="1"/>
  <c r="T251" i="1"/>
  <c r="T253" i="1"/>
  <c r="T255"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8" i="1"/>
  <c r="T307" i="1"/>
  <c r="T309" i="1"/>
  <c r="T310" i="1"/>
  <c r="T312" i="1"/>
  <c r="T314" i="1"/>
  <c r="T316" i="1"/>
  <c r="T318" i="1"/>
  <c r="T320" i="1"/>
  <c r="T322" i="1"/>
  <c r="T324" i="1"/>
  <c r="T326" i="1"/>
  <c r="T328" i="1"/>
  <c r="T330" i="1"/>
  <c r="T332" i="1"/>
  <c r="T334" i="1"/>
  <c r="T337" i="1"/>
  <c r="T338" i="1"/>
  <c r="T339" i="1"/>
  <c r="T342" i="1"/>
  <c r="T344" i="1"/>
  <c r="T346" i="1"/>
  <c r="T348" i="1"/>
  <c r="T349" i="1"/>
  <c r="T352" i="1"/>
  <c r="T354" i="1"/>
  <c r="T356" i="1"/>
  <c r="T359" i="1"/>
  <c r="T360" i="1"/>
  <c r="T362" i="1"/>
  <c r="T364" i="1"/>
  <c r="T366"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7" i="1"/>
  <c r="T399" i="1"/>
  <c r="T401" i="1"/>
  <c r="T403" i="1"/>
  <c r="T404" i="1"/>
  <c r="T405" i="1"/>
  <c r="T406" i="1"/>
  <c r="T407" i="1"/>
  <c r="T408" i="1"/>
  <c r="T409" i="1"/>
  <c r="T410" i="1"/>
  <c r="T412" i="1"/>
  <c r="T414" i="1"/>
  <c r="T416" i="1"/>
  <c r="T418" i="1"/>
  <c r="T420" i="1"/>
  <c r="T422" i="1"/>
  <c r="T424" i="1"/>
  <c r="T426" i="1"/>
  <c r="T428" i="1"/>
  <c r="T430" i="1"/>
  <c r="T432" i="1"/>
  <c r="T434" i="1"/>
  <c r="T436" i="1"/>
  <c r="T438" i="1"/>
  <c r="T440" i="1"/>
  <c r="T442" i="1"/>
  <c r="T444" i="1"/>
  <c r="T445" i="1"/>
  <c r="T448" i="1"/>
  <c r="T450" i="1"/>
  <c r="T452" i="1"/>
  <c r="T453" i="1"/>
  <c r="T454" i="1"/>
  <c r="T455" i="1"/>
  <c r="T456" i="1"/>
  <c r="T457" i="1"/>
  <c r="T458" i="1"/>
  <c r="T459" i="1"/>
  <c r="T460" i="1"/>
  <c r="T461" i="1"/>
  <c r="T462" i="1"/>
  <c r="T463" i="1"/>
  <c r="T464" i="1"/>
  <c r="T465" i="1"/>
  <c r="T466" i="1"/>
  <c r="T467" i="1"/>
  <c r="T469" i="1"/>
  <c r="T470" i="1"/>
  <c r="T471" i="1"/>
  <c r="T472" i="1"/>
  <c r="T473" i="1"/>
  <c r="T474" i="1"/>
  <c r="T475" i="1"/>
  <c r="T476" i="1"/>
  <c r="T477" i="1"/>
  <c r="T478" i="1"/>
  <c r="T749" i="1"/>
  <c r="T750" i="1"/>
  <c r="T752" i="1"/>
  <c r="T754" i="1"/>
  <c r="T756" i="1"/>
  <c r="T758" i="1"/>
  <c r="T760"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3" i="1"/>
  <c r="T532" i="1"/>
  <c r="T535" i="1"/>
  <c r="T534" i="1"/>
  <c r="T536" i="1"/>
  <c r="T537" i="1"/>
  <c r="T538" i="1"/>
  <c r="T539" i="1"/>
  <c r="T540" i="1"/>
  <c r="T541" i="1"/>
  <c r="T542" i="1"/>
  <c r="T543" i="1"/>
  <c r="T544" i="1"/>
  <c r="T545" i="1"/>
  <c r="T546" i="1"/>
  <c r="T547" i="1"/>
  <c r="T548" i="1"/>
  <c r="T549" i="1"/>
  <c r="T550" i="1"/>
  <c r="T552" i="1"/>
  <c r="T553" i="1"/>
  <c r="T554" i="1"/>
  <c r="T555" i="1"/>
  <c r="T556" i="1"/>
  <c r="T557" i="1"/>
  <c r="T558" i="1"/>
  <c r="T559" i="1"/>
  <c r="T560" i="1"/>
  <c r="T561" i="1"/>
  <c r="T562" i="1"/>
  <c r="T563" i="1"/>
  <c r="T564" i="1"/>
  <c r="T567" i="1"/>
  <c r="T569" i="1"/>
  <c r="T571" i="1"/>
  <c r="T573"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2" i="1"/>
  <c r="T601"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5" i="1"/>
  <c r="T646" i="1"/>
  <c r="T647" i="1"/>
  <c r="T648" i="1"/>
  <c r="T649" i="1"/>
  <c r="T650" i="1"/>
  <c r="T651" i="1"/>
  <c r="T652" i="1"/>
  <c r="T653" i="1"/>
  <c r="T654" i="1"/>
  <c r="T656" i="1"/>
  <c r="T657" i="1"/>
  <c r="T658" i="1"/>
  <c r="T659" i="1"/>
  <c r="T660" i="1"/>
  <c r="T661" i="1"/>
  <c r="T662" i="1"/>
  <c r="T663" i="1"/>
  <c r="T664" i="1"/>
  <c r="T665" i="1"/>
  <c r="T666" i="1"/>
  <c r="T667" i="1"/>
  <c r="T668" i="1"/>
  <c r="T669" i="1"/>
  <c r="T670" i="1"/>
  <c r="T671" i="1"/>
  <c r="T672" i="1"/>
  <c r="T673" i="1"/>
  <c r="T674" i="1"/>
  <c r="T675" i="1"/>
  <c r="T676" i="1"/>
  <c r="T677" i="1"/>
  <c r="T679" i="1"/>
  <c r="T680" i="1"/>
  <c r="T681" i="1"/>
  <c r="T682" i="1"/>
  <c r="T683" i="1"/>
  <c r="T684" i="1"/>
  <c r="T685" i="1"/>
  <c r="T686" i="1"/>
  <c r="T687" i="1"/>
  <c r="T688" i="1"/>
  <c r="T689" i="1"/>
  <c r="T690" i="1"/>
  <c r="T691" i="1"/>
  <c r="T692" i="1"/>
  <c r="T693" i="1"/>
  <c r="T694" i="1"/>
  <c r="T696"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5" i="1"/>
  <c r="T726" i="1"/>
  <c r="T727" i="1"/>
  <c r="T728" i="1"/>
  <c r="T729" i="1"/>
  <c r="T730" i="1"/>
  <c r="T731" i="1"/>
  <c r="T732" i="1"/>
  <c r="T734" i="1"/>
  <c r="T736" i="1"/>
  <c r="T738" i="1"/>
  <c r="T739" i="1"/>
  <c r="T742" i="1"/>
  <c r="T744" i="1"/>
  <c r="T746" i="1"/>
  <c r="T766" i="1" l="1"/>
  <c r="Z1" i="1" s="1"/>
  <c r="Q768" i="1" s="1"/>
</calcChain>
</file>

<file path=xl/sharedStrings.xml><?xml version="1.0" encoding="utf-8"?>
<sst xmlns="http://schemas.openxmlformats.org/spreadsheetml/2006/main" count="4126" uniqueCount="2042">
  <si>
    <t/>
  </si>
  <si>
    <t>S</t>
  </si>
  <si>
    <t>Lot</t>
  </si>
  <si>
    <t xml:space="preserve">Photo-GPP </t>
  </si>
  <si>
    <t>WPA ID</t>
  </si>
  <si>
    <t>GPP-IDs</t>
  </si>
  <si>
    <t>Obit Photo</t>
  </si>
  <si>
    <t>Obit county</t>
  </si>
  <si>
    <t>Obit IDs</t>
  </si>
  <si>
    <t>Photo Id</t>
  </si>
  <si>
    <t>Height</t>
  </si>
  <si>
    <t>Width</t>
  </si>
  <si>
    <t>Sub By</t>
  </si>
  <si>
    <r>
      <rPr>
        <sz val="10"/>
        <color rgb="FFFF0000"/>
        <rFont val="Calibri"/>
        <family val="2"/>
        <scheme val="minor"/>
      </rPr>
      <t>A</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</si>
  <si>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Birth Date</t>
  </si>
  <si>
    <t>Death Date</t>
  </si>
  <si>
    <t>Inscription/Contributor's comment</t>
  </si>
  <si>
    <t>Ackerson, Ann Eliza</t>
  </si>
  <si>
    <t>June 3, 1855</t>
  </si>
  <si>
    <t>Wife of Cornelius Ackerson Died June 3 1855 Aged 42 ys, 8 ms</t>
  </si>
  <si>
    <t>Adney, Clark L.</t>
  </si>
  <si>
    <t xml:space="preserve"> </t>
  </si>
  <si>
    <t>winneshiek</t>
  </si>
  <si>
    <t>Albeck, Cyril Eldon</t>
  </si>
  <si>
    <t>Mar 19, 1906</t>
  </si>
  <si>
    <t>Nov 19, 1965</t>
  </si>
  <si>
    <t>married: Albeck, Rubie Roggensack (Waters)</t>
  </si>
  <si>
    <t>Albeck, Cyril Eldon - Additional Marker</t>
  </si>
  <si>
    <t>Mar. 19, 1906</t>
  </si>
  <si>
    <t>Nov. 19, 1965</t>
  </si>
  <si>
    <t>C2</t>
  </si>
  <si>
    <t>allamakee</t>
  </si>
  <si>
    <t>Albeck, Rubie Roggensack (Waters)</t>
  </si>
  <si>
    <t>Dec 14, 1904</t>
  </si>
  <si>
    <t>July 25, 1993</t>
  </si>
  <si>
    <t>/married to: Albeck, Cyril Eldon</t>
  </si>
  <si>
    <t xml:space="preserve">Allen, Bernice Olive </t>
  </si>
  <si>
    <t>Jan 16, 1906</t>
  </si>
  <si>
    <t>June 28, 1978</t>
  </si>
  <si>
    <t>married Henry F. Schweinefuss Jan. 17, 1923</t>
  </si>
  <si>
    <t>Allen, Elsie Florence (Duff)</t>
  </si>
  <si>
    <t>Apr 15, 1883</t>
  </si>
  <si>
    <t>Dec 22, 1951</t>
  </si>
  <si>
    <t>married: Allen George</t>
  </si>
  <si>
    <t>Allen, George</t>
  </si>
  <si>
    <t>Dec 17, 1882</t>
  </si>
  <si>
    <t>married:Allen, Elsie Florence (Duff)</t>
  </si>
  <si>
    <t xml:space="preserve">Allen, June  </t>
  </si>
  <si>
    <t>June 14, 1916</t>
  </si>
  <si>
    <t>Aug. 27, 2004</t>
  </si>
  <si>
    <t>married Reuben Monroe July 10, 1934</t>
  </si>
  <si>
    <t>Allen, Lenard Cecil</t>
  </si>
  <si>
    <t>Sep. 16, 1914</t>
  </si>
  <si>
    <t>Oct 30, 1957</t>
  </si>
  <si>
    <t>married Dorothy Bray September 28, 1942</t>
  </si>
  <si>
    <t>Allen, Leslie E.</t>
  </si>
  <si>
    <t>July 14, 1921</t>
  </si>
  <si>
    <t>Jan 9, 1987</t>
  </si>
  <si>
    <t>married Ruth Marie Myren April 15, 1946 p/o Sonya Mary Duane Doyle Lanette &amp; Darwin</t>
  </si>
  <si>
    <t>x</t>
  </si>
  <si>
    <t>Allen, Ruth (Myren)</t>
  </si>
  <si>
    <t xml:space="preserve">Feb. 9, 1929 </t>
  </si>
  <si>
    <t xml:space="preserve">Sept. 12, 2011 </t>
  </si>
  <si>
    <t>married Leslie Eugene Allen April 15, 1946</t>
  </si>
  <si>
    <t xml:space="preserve">Allen, Venita Jerrine </t>
  </si>
  <si>
    <t>Oct. 21, 1910</t>
  </si>
  <si>
    <t>Oct. 2, 1946</t>
  </si>
  <si>
    <t>married: Hughes, Oran Clifford</t>
  </si>
  <si>
    <t>Ambrose, John Fenimore</t>
  </si>
  <si>
    <t>June 17, 1905</t>
  </si>
  <si>
    <t xml:space="preserve"> Mar. 19, 1956</t>
  </si>
  <si>
    <t>married Mrs. Leora (Letchford) Waters December 26, 1925</t>
  </si>
  <si>
    <t>Ambrose, Leora May (Lecthford)</t>
  </si>
  <si>
    <t>Feb 16, 1894</t>
  </si>
  <si>
    <t>June 9, 1974</t>
  </si>
  <si>
    <t>married: Ambrose, John Fenimore</t>
  </si>
  <si>
    <t>Amsdell, Dr. Ira J.</t>
  </si>
  <si>
    <t>1860</t>
  </si>
  <si>
    <t>1929</t>
  </si>
  <si>
    <t>/Married to: Amsdell, Sarah (Murray)  Wpa had Dr Amsdell buried in the Big Canoe Lutheran Cemetery</t>
  </si>
  <si>
    <t xml:space="preserve">Amsdell, Sarah (Murray)  </t>
  </si>
  <si>
    <t>May 16, 1858</t>
  </si>
  <si>
    <t>July, 1895</t>
  </si>
  <si>
    <t>/Married to: Amsdell, Dr. Ira J.</t>
  </si>
  <si>
    <t>Aschim, Ella Anna (Franzwa)</t>
  </si>
  <si>
    <t>May 19, 1925</t>
  </si>
  <si>
    <t>May 20, 2000</t>
  </si>
  <si>
    <t>married: Aschim, Tillman Jerome</t>
  </si>
  <si>
    <t>Aschim, Tillman Jerome</t>
  </si>
  <si>
    <t>Nov 1, 1918</t>
  </si>
  <si>
    <t>Jan 21, 2001</t>
  </si>
  <si>
    <t>married: Aschim, Ella Anna (Franzwa)</t>
  </si>
  <si>
    <r>
      <rPr>
        <sz val="10"/>
        <color rgb="FFFF0000"/>
        <rFont val="Calibri"/>
        <family val="2"/>
        <scheme val="minor"/>
      </rPr>
      <t>B</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</si>
  <si>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Bailey, Carrie (Luber)</t>
  </si>
  <si>
    <t>married:Bailey, Jerome B.</t>
  </si>
  <si>
    <t>Bailey, Gerome B.</t>
  </si>
  <si>
    <t>married: Bailey, Carrie (Luber)</t>
  </si>
  <si>
    <t>Bailey, Mary Jane (Crowley)</t>
  </si>
  <si>
    <t>Apr 4, 1838</t>
  </si>
  <si>
    <t>Mar 8, 1894</t>
  </si>
  <si>
    <t>/Same stone as: Bailey, B. H.</t>
  </si>
  <si>
    <t xml:space="preserve">Bailey, Rilla </t>
  </si>
  <si>
    <t>May 3, 1855</t>
  </si>
  <si>
    <t>July 21, 1943</t>
  </si>
  <si>
    <t>married Landon Letchford March 31, 1880</t>
  </si>
  <si>
    <t xml:space="preserve">Baily, Callie </t>
  </si>
  <si>
    <t>June 22, 1862</t>
  </si>
  <si>
    <t>Feb. 1, 1948</t>
  </si>
  <si>
    <t>married George Letchford In 1884</t>
  </si>
  <si>
    <t>Ballzell, Dolly (Schult)</t>
  </si>
  <si>
    <t>/Married to: Ballzell, William</t>
  </si>
  <si>
    <t>Ballzell, William</t>
  </si>
  <si>
    <t>/Married to: Ballzell, Dolly (Schult)</t>
  </si>
  <si>
    <t xml:space="preserve">Balzell, Amon </t>
  </si>
  <si>
    <t>May 10, 1892</t>
  </si>
  <si>
    <t>July 4, 1970</t>
  </si>
  <si>
    <t xml:space="preserve">/ Same Stone as: Balzell, Rosie H. (Rickleff) </t>
  </si>
  <si>
    <t>Balzell, Amon-Additional GPP</t>
  </si>
  <si>
    <t>Balzell, Raymond Fred</t>
  </si>
  <si>
    <t>Aug. 22, 1920</t>
  </si>
  <si>
    <t>July 14, 1949</t>
  </si>
  <si>
    <t xml:space="preserve"> Iowa MOMM3 US Navy WWII</t>
  </si>
  <si>
    <t xml:space="preserve">Balzell, Rosie H. (Rickleff) </t>
  </si>
  <si>
    <t>Jan 13, 1894</t>
  </si>
  <si>
    <t>Oct 8, 1981</t>
  </si>
  <si>
    <t xml:space="preserve">/ Same Stone as: Balzell, Amon </t>
  </si>
  <si>
    <t>Balzell, Rosie H.-Additional GPP</t>
  </si>
  <si>
    <t>Barker, America J. (Smith)</t>
  </si>
  <si>
    <t>/Same stone as: Barker, Herman C.</t>
  </si>
  <si>
    <t>Barker, Herman C.</t>
  </si>
  <si>
    <t>/Same stone as: Barker, America J. (Smith)</t>
  </si>
  <si>
    <t xml:space="preserve">Barker, Mabel C. </t>
  </si>
  <si>
    <t>Mar 4, 1872</t>
  </si>
  <si>
    <t>Mar 11, 1957</t>
  </si>
  <si>
    <t>married: Van Wey, John J</t>
  </si>
  <si>
    <t>Barker, Thelma Ileta</t>
  </si>
  <si>
    <t>July 3, 1918</t>
  </si>
  <si>
    <t>Feb 27, 2006</t>
  </si>
  <si>
    <t>d/o Herman Charles and America Jane (Smith) Barker</t>
  </si>
  <si>
    <t xml:space="preserve">Barker, Verl Albert </t>
  </si>
  <si>
    <t>July 15, 1924</t>
  </si>
  <si>
    <t xml:space="preserve">Apr. 24, 2011 </t>
  </si>
  <si>
    <t>s/o Herman Charles and America Jane (Smith) Barker</t>
  </si>
  <si>
    <t>Barker, Warren H.</t>
  </si>
  <si>
    <t>Mar 28, 1914</t>
  </si>
  <si>
    <t>Dec 19, 2002</t>
  </si>
  <si>
    <t xml:space="preserve">/Married to: Barker, Rose (Limkemann) </t>
  </si>
  <si>
    <t>Barrett,  Charles Chester</t>
  </si>
  <si>
    <t>Oct 4, 1884</t>
  </si>
  <si>
    <t>Mar 16, 1965</t>
  </si>
  <si>
    <t>married: Barrett, Mable Alta (Burnham)</t>
  </si>
  <si>
    <t>Barrett, Hattie I. (Schoonmaker)</t>
  </si>
  <si>
    <t>Jan 21, 1896</t>
  </si>
  <si>
    <t>Apr. 3, 1927</t>
  </si>
  <si>
    <t>Barrett, Mable Alta (Burnham)</t>
  </si>
  <si>
    <t>Nov 5, 1883</t>
  </si>
  <si>
    <t>Mar 27, 1958</t>
  </si>
  <si>
    <t>married: Barrett, Charles Chester</t>
  </si>
  <si>
    <t>Beadle, Eliza</t>
  </si>
  <si>
    <t>May 16, 1850</t>
  </si>
  <si>
    <t>Nov.25, 1900</t>
  </si>
  <si>
    <t>Eliza Wife of R.M. Beadle</t>
  </si>
  <si>
    <t>Beall, Ernest S.</t>
  </si>
  <si>
    <t>Feb 19, 1881</t>
  </si>
  <si>
    <t>Sep. 13, 1952</t>
  </si>
  <si>
    <t>Beard, Ethan</t>
  </si>
  <si>
    <t>June 26, 1856</t>
  </si>
  <si>
    <t>July 9 1856</t>
  </si>
  <si>
    <t>Son of T. &amp; C. Beard Died July 9 1856 Aged 13 Days</t>
  </si>
  <si>
    <t>Beard, Flora</t>
  </si>
  <si>
    <t>Sep 22, 1854</t>
  </si>
  <si>
    <t>Feb 13, 1859</t>
  </si>
  <si>
    <t>Dau. of P.K. &amp; E. Beard Died Feb 13 1859 Aged 4 ys, 4 ms, 21 ds(date and age came from a cemetery index)</t>
  </si>
  <si>
    <t>Berg, Delores Esther (Johnson)</t>
  </si>
  <si>
    <t>/Married to: Berg, Stanley H.</t>
  </si>
  <si>
    <t>Berg, Stanley H.</t>
  </si>
  <si>
    <t>June 18, 1926</t>
  </si>
  <si>
    <t>Oct 31, 2003</t>
  </si>
  <si>
    <t>/Married to: Berg, Delores Esther (Johnson)</t>
  </si>
  <si>
    <t>Birdsell, Cora Katherine (Brandt)</t>
  </si>
  <si>
    <t>June 6, 1888</t>
  </si>
  <si>
    <t>June 18, 1967</t>
  </si>
  <si>
    <t>/Same stone as: Birdsell, William Ray</t>
  </si>
  <si>
    <t>Birdsell, Eugene Ruthford</t>
  </si>
  <si>
    <t>/ 5 Birdsell names on  Eugene's stone</t>
  </si>
  <si>
    <t>Birdsell, James</t>
  </si>
  <si>
    <t>Birdsell, Leo L.</t>
  </si>
  <si>
    <t>/Married to: Birdsell, Ruby I. (Nash)</t>
  </si>
  <si>
    <t xml:space="preserve">Birdsell, Lottie </t>
  </si>
  <si>
    <t>Feb. 12, 1878</t>
  </si>
  <si>
    <t>Mar. 19, 1967</t>
  </si>
  <si>
    <t>married Walter Pilgrim November 23, 1898</t>
  </si>
  <si>
    <t>Birdsell, Margaret Louise (Brandt)</t>
  </si>
  <si>
    <t>Birdsell, Mary (Brandt)</t>
  </si>
  <si>
    <t>Birdsell, Ralph</t>
  </si>
  <si>
    <t>Birdsell, Ruby I. (Nash)</t>
  </si>
  <si>
    <t>/Married to: Birdsell, Leo L.</t>
  </si>
  <si>
    <t>Birdsell, William Ray</t>
  </si>
  <si>
    <t>Oct 1, 1884</t>
  </si>
  <si>
    <t>Sep. 15, 1958</t>
  </si>
  <si>
    <t>/Same stone as: Birdsell, Cora Katherine (Brandt)</t>
  </si>
  <si>
    <t>Blake, Madison M.</t>
  </si>
  <si>
    <t>Mar 6, 1854</t>
  </si>
  <si>
    <t>Son of Geo. &amp; Ordelia Blake Died Mar 6 1854 AE 1 y'r &amp; 6 mo.</t>
  </si>
  <si>
    <t>Blake, Ordelia</t>
  </si>
  <si>
    <t>Apr 2, 1854</t>
  </si>
  <si>
    <t>Infant Dau. of Geo. &amp; Ordelia Blake. Died Apr 2 1854</t>
  </si>
  <si>
    <t xml:space="preserve">Block, Sophia Maria       </t>
  </si>
  <si>
    <t>May 5, 1846</t>
  </si>
  <si>
    <t>June 7, 1926</t>
  </si>
  <si>
    <t>w/o Friedrich Wilhelm Johaness "William" Brandt</t>
  </si>
  <si>
    <t>Bollman, Clara M. (Smith)</t>
  </si>
  <si>
    <t>Mar 22, 1875</t>
  </si>
  <si>
    <t>Dec. 25, 1954</t>
  </si>
  <si>
    <t>/Same stone as: Bollman, Grant D.</t>
  </si>
  <si>
    <t>C1</t>
  </si>
  <si>
    <t>Bollman, Edna H. (Bollman)</t>
  </si>
  <si>
    <t>1881</t>
  </si>
  <si>
    <t>1954</t>
  </si>
  <si>
    <t>Bollman, Elizabeth A. (Letchford)</t>
  </si>
  <si>
    <t>1848</t>
  </si>
  <si>
    <t>1924</t>
  </si>
  <si>
    <t xml:space="preserve">/Married to: Bollman, James H.        </t>
  </si>
  <si>
    <t xml:space="preserve">Bollman, Enoch  H.          </t>
  </si>
  <si>
    <t>1842</t>
  </si>
  <si>
    <t>Bollman, Family Stone</t>
  </si>
  <si>
    <t>Bollman, Ferris R.</t>
  </si>
  <si>
    <t>Oct 14, 1903</t>
  </si>
  <si>
    <t>Mar 12, 1930</t>
  </si>
  <si>
    <t>Son of Charles &amp; Etta</t>
  </si>
  <si>
    <t>Bollman, Grant D.</t>
  </si>
  <si>
    <t>Jan 7, 1869</t>
  </si>
  <si>
    <t>Aug. 25, 1942</t>
  </si>
  <si>
    <t>/Same stone as: Bollman, Clara M. (Smith)</t>
  </si>
  <si>
    <t>Bollman, Ida L. (Kneeskern)</t>
  </si>
  <si>
    <t>/ 3 Bollman names on  John B.'s stone</t>
  </si>
  <si>
    <t xml:space="preserve">Bollman, James H.        </t>
  </si>
  <si>
    <t>May 31, 1833</t>
  </si>
  <si>
    <t>Sept. 26, 1897</t>
  </si>
  <si>
    <t>/Married to: Bollman, Elizabeth A. (Letchford)</t>
  </si>
  <si>
    <t>Bollman, John B.</t>
  </si>
  <si>
    <t>Bollman, Lyle L.</t>
  </si>
  <si>
    <t>/Same stone as: Bollman, Marjory F. (Healey)</t>
  </si>
  <si>
    <t>Bollman, Marjory (Healey)</t>
  </si>
  <si>
    <t>June 20, 2000</t>
  </si>
  <si>
    <t>Bollman, Marjory F. (Healey)</t>
  </si>
  <si>
    <t>/Same stone as: Bollman, Lyle L.</t>
  </si>
  <si>
    <t>Bollman, Sherman H.</t>
  </si>
  <si>
    <t>1876</t>
  </si>
  <si>
    <t>1942</t>
  </si>
  <si>
    <t>Bollman, Thomas Wesley</t>
  </si>
  <si>
    <t>July 12, 1873</t>
  </si>
  <si>
    <t>Sept 16, 1953</t>
  </si>
  <si>
    <t>married Ida L. Kneeskern August 3, 1904</t>
  </si>
  <si>
    <t>Bovenizer, Ada M. - Second Stone</t>
  </si>
  <si>
    <t>Bovenizer, Ada M. (Van Wey)</t>
  </si>
  <si>
    <t>/Married to: Bovenizer, G. E. Note: the WPA spelled Bovenizer as Borenizer</t>
  </si>
  <si>
    <t>Bovenizer, Frankie E.</t>
  </si>
  <si>
    <t xml:space="preserve">Brainard, Janice Nellie  Walby </t>
  </si>
  <si>
    <t xml:space="preserve">Apr. 25, 1926 </t>
  </si>
  <si>
    <t xml:space="preserve">May 13, 2011 </t>
  </si>
  <si>
    <t>married Leland Walby June 1, 1946 and Helmer Glaim August 13, 2006</t>
  </si>
  <si>
    <t>Brandt, Arthur F.</t>
  </si>
  <si>
    <t>/Married to: Brandt, Esther (Snitker)</t>
  </si>
  <si>
    <t xml:space="preserve">Brandt, Beverly Beatrice  </t>
  </si>
  <si>
    <t xml:space="preserve">July 4, 1918 </t>
  </si>
  <si>
    <t xml:space="preserve">Feb. 25, 1989 </t>
  </si>
  <si>
    <t xml:space="preserve">married: Peck, Roland Daniel </t>
  </si>
  <si>
    <t>Brandt, Cora Katherine</t>
  </si>
  <si>
    <t>Married name is Birdsell /Same stone as: Birdsell, William Ray</t>
  </si>
  <si>
    <t>Brandt, Esther (Snitker)</t>
  </si>
  <si>
    <t xml:space="preserve">Oct 20, 1887 </t>
  </si>
  <si>
    <t xml:space="preserve">Jan 22, 1981 </t>
  </si>
  <si>
    <t>/Married to: Brandt, Arthur</t>
  </si>
  <si>
    <t>Brandt, Family Stone</t>
  </si>
  <si>
    <t>Brandt, Frances A. (Headington)</t>
  </si>
  <si>
    <t>/Married to: Brandt, Wayne William</t>
  </si>
  <si>
    <t>Brandt, Frances A. (Heddington)</t>
  </si>
  <si>
    <t xml:space="preserve">June 11, 1922 </t>
  </si>
  <si>
    <t>June 23, 1974</t>
  </si>
  <si>
    <t>w/o Wayne Brandt</t>
  </si>
  <si>
    <t xml:space="preserve">Brandt, Friedrich Wilhelm Johaness "William"        </t>
  </si>
  <si>
    <t>July 15, 1841</t>
  </si>
  <si>
    <t>Apr. 2, 1910</t>
  </si>
  <si>
    <t>h/o Sophia Maria (Block) Brandt</t>
  </si>
  <si>
    <t>Brandt, Hazel (Kilpatrick)</t>
  </si>
  <si>
    <t>/Same stone as: Brandt, Walter</t>
  </si>
  <si>
    <t>Brandt, Hazel (Padrick)</t>
  </si>
  <si>
    <t xml:space="preserve">Jan. 26, 1889 </t>
  </si>
  <si>
    <t>May, 1986</t>
  </si>
  <si>
    <t>married Walter H. Brandt August 7, 1912</t>
  </si>
  <si>
    <t xml:space="preserve">Brandt, Jean </t>
  </si>
  <si>
    <t>Apr 17, 1923</t>
  </si>
  <si>
    <t>June 11, 2007</t>
  </si>
  <si>
    <t>married: Sinning, Rev. Wilton H.</t>
  </si>
  <si>
    <t>Brandt, Margaret Louise</t>
  </si>
  <si>
    <t>Married name is Birdsell / 5 Birdsell names on  Eugene's stone</t>
  </si>
  <si>
    <t xml:space="preserve">Brandt, Marion Ruby </t>
  </si>
  <si>
    <t xml:space="preserve">Jan. 29, 1916 </t>
  </si>
  <si>
    <t xml:space="preserve">June 4, 2004 </t>
  </si>
  <si>
    <t>married Leslie L. Laterman December 12, 1947</t>
  </si>
  <si>
    <t xml:space="preserve">Brandt, Sophia Maria (Block)            </t>
  </si>
  <si>
    <t>Brandt, Walter</t>
  </si>
  <si>
    <t>/Same stone as: Brandt, Hazel (Kilpatrick)</t>
  </si>
  <si>
    <t>Brandt, Wayne William</t>
  </si>
  <si>
    <t>Feb 19, 1915</t>
  </si>
  <si>
    <t>Apr 27, 2003</t>
  </si>
  <si>
    <t>married: Brandt, Frances (Headington)</t>
  </si>
  <si>
    <t>Brandt, Wesley G.</t>
  </si>
  <si>
    <t>Married Aug 26, 1948</t>
  </si>
  <si>
    <t>Bray, Dighton W.</t>
  </si>
  <si>
    <t>/Married to: Bray, Nellie R. (Meikle)</t>
  </si>
  <si>
    <t>Bray, Helen Louise Peck (Lewis)</t>
  </si>
  <si>
    <t>Feb 17, 1914</t>
  </si>
  <si>
    <t>April 8, 1985</t>
  </si>
  <si>
    <t>married: Bray, Raymond W.</t>
  </si>
  <si>
    <t>Bray, Nellie R. (Meikle)</t>
  </si>
  <si>
    <t>/Married to: Bray, Dighton W.</t>
  </si>
  <si>
    <t>Bray, Raymond W.</t>
  </si>
  <si>
    <t xml:space="preserve">Jan 11, 1914 </t>
  </si>
  <si>
    <t xml:space="preserve">Sept 28, 1976 </t>
  </si>
  <si>
    <t xml:space="preserve"> /Married to: Bray, Helen Louise Peck (Lewis)</t>
  </si>
  <si>
    <t xml:space="preserve">Brouillet, Evelyn  </t>
  </si>
  <si>
    <t>Mar. 16, 1898</t>
  </si>
  <si>
    <t>Aug. 14, 1990</t>
  </si>
  <si>
    <t>married Harry Harvey May 10, 1917</t>
  </si>
  <si>
    <t>Brouillet, Fred</t>
  </si>
  <si>
    <t>Jan 28, 1979</t>
  </si>
  <si>
    <t>h/o Mary Matilda Sherman and Velma Eliza (Meyer) Timmerman</t>
  </si>
  <si>
    <t>Brouillet, Mary Anna</t>
  </si>
  <si>
    <t>Brouillet, Mary Anna (Miller)</t>
  </si>
  <si>
    <t>Nov 1, 1957</t>
  </si>
  <si>
    <t>married: Brouillet, Philias</t>
  </si>
  <si>
    <t>Brouillet, Mary Matilda (Sherman)</t>
  </si>
  <si>
    <t>Aug 14, 1889</t>
  </si>
  <si>
    <t>Nov 26, 1963</t>
  </si>
  <si>
    <t>married: Brouillet, Fred</t>
  </si>
  <si>
    <t>Brouillet, Morgan M.</t>
  </si>
  <si>
    <t>Brouillet, Philias</t>
  </si>
  <si>
    <t>/Married to: Brouillet, Mary Anna (Miller)</t>
  </si>
  <si>
    <t>Brown, Wendy Gail</t>
  </si>
  <si>
    <t>In God's Loving Care</t>
  </si>
  <si>
    <t>Budahl, Bernice G.</t>
  </si>
  <si>
    <t>Feb. 24, 1922</t>
  </si>
  <si>
    <t>Feb. 21, 2000</t>
  </si>
  <si>
    <t>married Earl Frederick Linderbaum August 15, 1942</t>
  </si>
  <si>
    <t xml:space="preserve">Burnham, Mable Alta </t>
  </si>
  <si>
    <r>
      <rPr>
        <sz val="10"/>
        <color rgb="FFFF0000"/>
        <rFont val="Calibri"/>
        <family val="2"/>
        <scheme val="minor"/>
      </rPr>
      <t>C</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</si>
  <si>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 xml:space="preserve">Cannon, Catherine G.(Van Wey) </t>
  </si>
  <si>
    <t xml:space="preserve">Aug. 25, 1921 </t>
  </si>
  <si>
    <t xml:space="preserve">Aug. 1, 2006 </t>
  </si>
  <si>
    <t>married: Cannon, Dean A.</t>
  </si>
  <si>
    <t>Cannon, Dean A.</t>
  </si>
  <si>
    <t xml:space="preserve">/Married to: Cannon, Catherine G.(Van Wey) </t>
  </si>
  <si>
    <t>Cannon, Frank Eugene</t>
  </si>
  <si>
    <t>Sep. 13, 1942</t>
  </si>
  <si>
    <t>Dec. 25, 2000</t>
  </si>
  <si>
    <t>Cannon, John J.</t>
  </si>
  <si>
    <t>Cannon, Roger Dean</t>
  </si>
  <si>
    <t>July 6, 1950</t>
  </si>
  <si>
    <t>Dec. 15, 1998</t>
  </si>
  <si>
    <t>US Marine Corps Vietnam</t>
  </si>
  <si>
    <t>Chamberlain, Anna</t>
  </si>
  <si>
    <t>Dec 24, 1865</t>
  </si>
  <si>
    <t>Sources indicate the stone reads Infant Dau. of L.M. &amp; M. Chamberlain, died 24 Dec 1865.</t>
  </si>
  <si>
    <t>Chamberlain, Clara R.</t>
  </si>
  <si>
    <t>Apr. 28, 1860</t>
  </si>
  <si>
    <t>Aug 10 1860</t>
  </si>
  <si>
    <t>daughter of L.M. &amp; Maria Chamberlain Died Aug 10 1860 Aged 5 Months 11 Days</t>
  </si>
  <si>
    <t>Chamberlain, Dan. W.</t>
  </si>
  <si>
    <t>1866</t>
  </si>
  <si>
    <t>Chamberlain, Don L.</t>
  </si>
  <si>
    <t>No date</t>
  </si>
  <si>
    <t>Chamberlain, Maria</t>
  </si>
  <si>
    <t>Dec 8 1865</t>
  </si>
  <si>
    <t>Wife of Lot M. Chamberlain Died Dec 8 1865 Aged 38 years &amp; 7 Mos</t>
  </si>
  <si>
    <t>Chamberlin, Family Stone</t>
  </si>
  <si>
    <t>Stone has two inscriptions: Kate, wife of Henry Glenn, son of Henry &amp; Kate</t>
  </si>
  <si>
    <t>Chamberlin, Glenn</t>
  </si>
  <si>
    <t>Aug 31, 1884</t>
  </si>
  <si>
    <t>Sep 6 1885</t>
  </si>
  <si>
    <t>Son of Henry &amp; Kate Chamberlin Died Sept 6 1885 Aged 1 year 6 d's</t>
  </si>
  <si>
    <t>Chamberlin, Kate</t>
  </si>
  <si>
    <t>Sep. 30, 1861</t>
  </si>
  <si>
    <t>June 21, 1900</t>
  </si>
  <si>
    <t>Wife of Henry E. Chamberlin Died June 21 1900 Aged 38 ys, 8 ms, 21 ds Note:The WPA spelled Chamberlin as Chamberlain</t>
  </si>
  <si>
    <t>Chamberlin, Lot M.</t>
  </si>
  <si>
    <t>Aug 25 1821</t>
  </si>
  <si>
    <t>June 3, 1901</t>
  </si>
  <si>
    <t>/Married to: Chamberlain, Maria Note:The WPA spelled Chamberlin as Chamberlain</t>
  </si>
  <si>
    <t>Chamberlin, Mina (Rankin)</t>
  </si>
  <si>
    <t xml:space="preserve">Chewning, Daisy </t>
  </si>
  <si>
    <t>Dec. 2, 1881</t>
  </si>
  <si>
    <t>Oct. 14, 1969</t>
  </si>
  <si>
    <t>w/o Roy Kneeskern</t>
  </si>
  <si>
    <t>Clark, Amanda E.</t>
  </si>
  <si>
    <t xml:space="preserve"> June 1 1854</t>
  </si>
  <si>
    <t>Daughter of J. &amp; J.A. Clark Died June 1 1854 Aged 17 Yrs, 3 Mos</t>
  </si>
  <si>
    <t>Coates, Adelia</t>
  </si>
  <si>
    <t>Sept 1, 1863</t>
  </si>
  <si>
    <t>Dec. 12, 1909</t>
  </si>
  <si>
    <t>/Adjacent Stone to: Coates, Adelia Family Stone</t>
  </si>
  <si>
    <t>Coates, Adelia Family Stone</t>
  </si>
  <si>
    <t>This stone is surrounded by one small stone for Adelia.</t>
  </si>
  <si>
    <t>Coates, Margaret (Nicholson)</t>
  </si>
  <si>
    <t>Oct 10 1824</t>
  </si>
  <si>
    <t>Dec. 30, 1910</t>
  </si>
  <si>
    <t>/Same stone as: Coates, Spencer</t>
  </si>
  <si>
    <t>Coates, Spencer</t>
  </si>
  <si>
    <t>Oct 14 1814</t>
  </si>
  <si>
    <t>Apr 29 1898</t>
  </si>
  <si>
    <t>/Same stone as: Coates, Margaret (Nicholson)</t>
  </si>
  <si>
    <t>Coates, Spencer Family Stone</t>
  </si>
  <si>
    <t>Stone has inscriptions on two sides for Spencer and Margaret Coates.</t>
  </si>
  <si>
    <t>Cole, Marian (Stock)</t>
  </si>
  <si>
    <t>Dau of J &amp; M Stock</t>
  </si>
  <si>
    <t>Coon, Maud (French)</t>
  </si>
  <si>
    <t>/Same stone as: Coon, Walter F.</t>
  </si>
  <si>
    <t>Coon, Walter F.</t>
  </si>
  <si>
    <t>/Same stone as: Coon, Maud (French)</t>
  </si>
  <si>
    <t>Crabtree, Clarence R.</t>
  </si>
  <si>
    <t>Parents of Genevieve &amp; J. Curtis./Married to: Crabtree, Ethel (Ewing)</t>
  </si>
  <si>
    <t xml:space="preserve">Crabtree, Elma </t>
  </si>
  <si>
    <t>/Same stone as: Crabtree, Elsa G (Jones)</t>
  </si>
  <si>
    <t>Crabtree, Elsa G (Jones)</t>
  </si>
  <si>
    <t xml:space="preserve">/Same stone as: Crabtree, Elma </t>
  </si>
  <si>
    <t>Crabtree, Ethel (Ewing)</t>
  </si>
  <si>
    <t>Parents of Genevieve &amp; J. Curtis./Married to: Crabtree, Clarence R.1869</t>
  </si>
  <si>
    <t xml:space="preserve">Crabtree, Ethel (Ewing) </t>
  </si>
  <si>
    <t>Jan. 26, 1896</t>
  </si>
  <si>
    <t>Apr. 1, 1985</t>
  </si>
  <si>
    <t>married Clarence R. Crabtree June 19, 1919</t>
  </si>
  <si>
    <t>Crawford, Alma Pauline (Leer)</t>
  </si>
  <si>
    <t>Nov 11, 1898</t>
  </si>
  <si>
    <t>Jan 22, 1966</t>
  </si>
  <si>
    <t>married: Crawford, Irving Leslie</t>
  </si>
  <si>
    <t>Crawford, Ervin</t>
  </si>
  <si>
    <t>Sep. 19, 1862</t>
  </si>
  <si>
    <t>Aug 3 1866</t>
  </si>
  <si>
    <t>Son of John &amp; Matilda Crawford. Died Aug 3 1866 Aged 3y . 10 m. 14 d</t>
  </si>
  <si>
    <t>Crawford, Family Stone</t>
  </si>
  <si>
    <t>A smaller stone nearby has names and dates for Thomas J. and Helen M. Crawford.</t>
  </si>
  <si>
    <t>Crawford, George</t>
  </si>
  <si>
    <t>Nov 1, 1869</t>
  </si>
  <si>
    <t xml:space="preserve">Nov 2 1870 </t>
  </si>
  <si>
    <t>Son of John &amp; Matilda Crawford Died Nov 2 1870 Aged 1 y . 1 d</t>
  </si>
  <si>
    <t>Crawford, Georgie Annie</t>
  </si>
  <si>
    <t>May 16, 1867</t>
  </si>
  <si>
    <t>Aug 24 1867</t>
  </si>
  <si>
    <t>Daughter of John &amp; Matilda Crawford. Died Aug 24 1867 Aged 3 m . 8 d</t>
  </si>
  <si>
    <t>Crawford, Helen M. (Cavin)</t>
  </si>
  <si>
    <t>/Same stone as: Crawford, Thomas J.</t>
  </si>
  <si>
    <t>Crawford, Irving Leslie</t>
  </si>
  <si>
    <t>Aug 4, 1893</t>
  </si>
  <si>
    <t>Feb 22, 1961</t>
  </si>
  <si>
    <t>married: Crawford, Alma Pauline (Leer)</t>
  </si>
  <si>
    <t xml:space="preserve">Crawford, Jean Shirley </t>
  </si>
  <si>
    <t>Aug 7, 1921</t>
  </si>
  <si>
    <t>Dec 26, 2004</t>
  </si>
  <si>
    <t>married: Sampson, Roger L.m/o Shirley &amp; Sharon.</t>
  </si>
  <si>
    <t>Crawford, Jessie</t>
  </si>
  <si>
    <t>Daughter of John &amp; Matilda Crawford.</t>
  </si>
  <si>
    <t>Crawford, Lynn B.</t>
  </si>
  <si>
    <t>July 27, 1890</t>
  </si>
  <si>
    <t>Feb 3, 1955</t>
  </si>
  <si>
    <t>married: Crawford, Ruth M. (Marston)</t>
  </si>
  <si>
    <t>Crawford, Ruth M. (Marston)</t>
  </si>
  <si>
    <t>Dec. 29, 1894</t>
  </si>
  <si>
    <t>Feb. 14, 1981</t>
  </si>
  <si>
    <t>married Lynn B. Crawford Nov. 30, 1916</t>
  </si>
  <si>
    <t xml:space="preserve">Crawford, Stella M. </t>
  </si>
  <si>
    <t>June 16, 1888</t>
  </si>
  <si>
    <t>1951</t>
  </si>
  <si>
    <t>married Fred E. Waters December 8, 1915</t>
  </si>
  <si>
    <t>Crawford, Thomas J.</t>
  </si>
  <si>
    <t>/Same stone as: Crawford, Helen M. (Cavin)</t>
  </si>
  <si>
    <r>
      <rPr>
        <sz val="10"/>
        <color rgb="FFFF0000"/>
        <rFont val="Calibri"/>
        <family val="2"/>
        <scheme val="minor"/>
      </rPr>
      <t>D</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</si>
  <si>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Daubney, Altha I. (Smith)</t>
  </si>
  <si>
    <t>Dec 28, 1877</t>
  </si>
  <si>
    <t>Feb. 18, 1945</t>
  </si>
  <si>
    <t>Daubney, Family Stone</t>
  </si>
  <si>
    <t>This large stone is next to one small stone for Altha I.</t>
  </si>
  <si>
    <t>Davis, Sophia H. (Webster)</t>
  </si>
  <si>
    <t>Mar 31, 1817</t>
  </si>
  <si>
    <t>Aug 18 1871</t>
  </si>
  <si>
    <t>Wife of B. Davis Died Aug 18 1871 Aged 57 ys, 4 ms, 18 ds</t>
  </si>
  <si>
    <t>Depping, Albert G.</t>
  </si>
  <si>
    <t>/Same stone as: Depping, Elna (Stuckmann)</t>
  </si>
  <si>
    <t>Depping, Elna (Stuckmann)</t>
  </si>
  <si>
    <t>/Same stone as: Depping, Albert G.</t>
  </si>
  <si>
    <t>Dreyer, Carl J.</t>
  </si>
  <si>
    <t>/Married to: Dreyer, Magdalene (Brandt)</t>
  </si>
  <si>
    <t>Dreyer, Family Stone</t>
  </si>
  <si>
    <t>This stone is surrounded by two smaller dated stones for Carl J. and Magdalena.</t>
  </si>
  <si>
    <t>Dreyer, Magdalene (Brandt)</t>
  </si>
  <si>
    <t>/Married to: Dreyer, Carl J. The WPA spelled Dreyer as Denges</t>
  </si>
  <si>
    <t xml:space="preserve">Dreyer, Ora Marie </t>
  </si>
  <si>
    <t>Mar 26, 1906</t>
  </si>
  <si>
    <t>June 11, 1972</t>
  </si>
  <si>
    <t>married: Kamin, Lestor Carl</t>
  </si>
  <si>
    <t xml:space="preserve">Duff, Elsie Florence </t>
  </si>
  <si>
    <r>
      <rPr>
        <sz val="10"/>
        <color rgb="FFFF0000"/>
        <rFont val="Calibri"/>
        <family val="2"/>
        <scheme val="minor"/>
      </rPr>
      <t>E</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</si>
  <si>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Eliash, Harry</t>
  </si>
  <si>
    <t>Eliash 2 Y's  M's Ida L &amp; Harry</t>
  </si>
  <si>
    <t>Eliash, Ida L</t>
  </si>
  <si>
    <t>Ellison, Betty J.</t>
  </si>
  <si>
    <t>Sep. 13, 1923</t>
  </si>
  <si>
    <t>Jan. 15, 1996</t>
  </si>
  <si>
    <t>Erickson, Elnathan D.</t>
  </si>
  <si>
    <t>Feb. 2 1931</t>
  </si>
  <si>
    <t>July 3, 2003</t>
  </si>
  <si>
    <t>Pfc US Army Korea Purple Heart</t>
  </si>
  <si>
    <t xml:space="preserve">Evert, Ruth </t>
  </si>
  <si>
    <t>Sept. 22, 1890</t>
  </si>
  <si>
    <t xml:space="preserve">Sept. 8, 1958 </t>
  </si>
  <si>
    <t>married Glenn Letchford November 15, 1915</t>
  </si>
  <si>
    <t xml:space="preserve">Ewing, Ellen </t>
  </si>
  <si>
    <t>Oct 27, 1891</t>
  </si>
  <si>
    <t xml:space="preserve">Aug 20, 1963 </t>
  </si>
  <si>
    <t>married: Schutta, John Carl</t>
  </si>
  <si>
    <t xml:space="preserve">Ewing, Ethel  </t>
  </si>
  <si>
    <t>Ewing, John Thomas</t>
  </si>
  <si>
    <t>Jan 24, 1943</t>
  </si>
  <si>
    <t>married: Ewing, Margaret Sophia (Stevens)</t>
  </si>
  <si>
    <t>Ewing, Margaret Sophia (Stevens)</t>
  </si>
  <si>
    <t>July 30, 1862</t>
  </si>
  <si>
    <t>married: Ewing, John Thomas</t>
  </si>
  <si>
    <r>
      <rPr>
        <sz val="10"/>
        <color rgb="FFFF0000"/>
        <rFont val="Calibri"/>
        <family val="2"/>
        <scheme val="minor"/>
      </rPr>
      <t>F</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</si>
  <si>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Ferris, Daniel Henry</t>
  </si>
  <si>
    <t>Mar 27, 1877</t>
  </si>
  <si>
    <t>Oct 4, 1975</t>
  </si>
  <si>
    <t>h/o Bertha Johnson</t>
  </si>
  <si>
    <t xml:space="preserve">Ferris, Harriet  </t>
  </si>
  <si>
    <t>Apr 21, 1901</t>
  </si>
  <si>
    <t>Aug 13, 1977</t>
  </si>
  <si>
    <t>married Otto E. Hager November 16, 1918</t>
  </si>
  <si>
    <t xml:space="preserve">Folsom, Angie  </t>
  </si>
  <si>
    <t xml:space="preserve">Nov. 30, 1983 </t>
  </si>
  <si>
    <t>married Earl R. Hammel, Nov. 12, 1912</t>
  </si>
  <si>
    <t>Foss, Nellie J. (Moore )</t>
  </si>
  <si>
    <t>Feb 14 1888</t>
  </si>
  <si>
    <t>Dec. 22, 1939</t>
  </si>
  <si>
    <t>Mother Nellie J. Foss(Buried with son Robert E. Schoonmaker)</t>
  </si>
  <si>
    <t xml:space="preserve">Franzwa, Ella Anna </t>
  </si>
  <si>
    <t xml:space="preserve">French , Carrie </t>
  </si>
  <si>
    <t>Aug 20, 1880</t>
  </si>
  <si>
    <t>Jan 16, 1961</t>
  </si>
  <si>
    <t>married: Hughes, Irvin R.</t>
  </si>
  <si>
    <t>French, Charles E.</t>
  </si>
  <si>
    <t>Oct 12, 1882</t>
  </si>
  <si>
    <t>Jan 22 1883</t>
  </si>
  <si>
    <t>Son of Harvey &amp; Orpha French Died Jan 22 1883 Aged 3 mos &amp; 10 days</t>
  </si>
  <si>
    <t>French, Deby Ann (Davis)</t>
  </si>
  <si>
    <t>French, Emma (Sherman)</t>
  </si>
  <si>
    <t>French, Family Stone</t>
  </si>
  <si>
    <t>This large stone is surrounded by 5 smaller dated stones for Thomas J. and Emma French and their three children Mildred, George, &amp; Ralph.</t>
  </si>
  <si>
    <t>French, George</t>
  </si>
  <si>
    <t>Sep 21, 1811</t>
  </si>
  <si>
    <t>Mar 29 1880</t>
  </si>
  <si>
    <t>Died March 29 1880 Aged 68 ys. 6 ms, 8 ds</t>
  </si>
  <si>
    <t>French, John</t>
  </si>
  <si>
    <t>CO A 34 IND INF</t>
  </si>
  <si>
    <t xml:space="preserve">French, John       </t>
  </si>
  <si>
    <t>Jul 20, 1838</t>
  </si>
  <si>
    <t>Nov 10, 1910</t>
  </si>
  <si>
    <t xml:space="preserve">/Same stone as: French, Rachel     </t>
  </si>
  <si>
    <t>French, Mildred</t>
  </si>
  <si>
    <t xml:space="preserve">French, Rachel     </t>
  </si>
  <si>
    <t>Jun 10, 1841</t>
  </si>
  <si>
    <t>Jul 23, 1905</t>
  </si>
  <si>
    <t xml:space="preserve">/Same stone as: French, John       </t>
  </si>
  <si>
    <t>French, Ralph</t>
  </si>
  <si>
    <t>French, Thomas J.</t>
  </si>
  <si>
    <t>Frey, Arthur Lindy</t>
  </si>
  <si>
    <t>July 8, 1927</t>
  </si>
  <si>
    <t>June 4, 2007</t>
  </si>
  <si>
    <t>married Betty Jeanne Daisy December 15, 1949</t>
  </si>
  <si>
    <t>Frink, Mary Jane (Wagner)</t>
  </si>
  <si>
    <t>Mar 21,1832</t>
  </si>
  <si>
    <t>Dec 22 1856</t>
  </si>
  <si>
    <t>Wife of A.B. Frink Died Dec 22 1856 Aged 24 Yrs. 9 Mos. 1 Day</t>
  </si>
  <si>
    <r>
      <rPr>
        <sz val="10"/>
        <color rgb="FFFF0000"/>
        <rFont val="Calibri"/>
        <family val="2"/>
        <scheme val="minor"/>
      </rPr>
      <t>G</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</si>
  <si>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Gilbert, Celia D. (Cochran)</t>
  </si>
  <si>
    <t>Apr 6, 1848</t>
  </si>
  <si>
    <t>Jan. 27, 1900</t>
  </si>
  <si>
    <t>Wife of John Gilbert. Died Jan 27 1900 Aged 51 Yrs. 9 M's. 21 Days.</t>
  </si>
  <si>
    <t xml:space="preserve">Glaim, Janice Nellie (Brainard) Walby </t>
  </si>
  <si>
    <t>Goeke, Robert E.</t>
  </si>
  <si>
    <t>Married to: Goeke, Bellah A</t>
  </si>
  <si>
    <t>Goodburn, Mary S.</t>
  </si>
  <si>
    <t>Dec 14, 1852</t>
  </si>
  <si>
    <t>Apr 27,1870</t>
  </si>
  <si>
    <t>Daughter of William &amp; S. Goodburn</t>
  </si>
  <si>
    <t>Goodburn, Nora</t>
  </si>
  <si>
    <t>Feb 18, 1866</t>
  </si>
  <si>
    <t>Sep 7, 1882</t>
  </si>
  <si>
    <t>clayton</t>
  </si>
  <si>
    <t>Gordon, Elsie A (Alman)</t>
  </si>
  <si>
    <t xml:space="preserve">Aug 24, 1864 </t>
  </si>
  <si>
    <t>Nov 19, 1949</t>
  </si>
  <si>
    <t>/Married to: Gordon, Charles</t>
  </si>
  <si>
    <t>Grafton, Elizabeth (Waters)</t>
  </si>
  <si>
    <t>First daughter of George Waters and Elizabeth Smith Waters.</t>
  </si>
  <si>
    <t>Grotegut, Eugene C.</t>
  </si>
  <si>
    <t>Groth,  Augusta Marie(Kempke)</t>
  </si>
  <si>
    <t>Feb 1, 1868</t>
  </si>
  <si>
    <t>Mar. 5, 1947</t>
  </si>
  <si>
    <t xml:space="preserve">/Married to: Groth, Ernest </t>
  </si>
  <si>
    <t>Groth, Caroline</t>
  </si>
  <si>
    <t>Groth, Caroline (Hast)</t>
  </si>
  <si>
    <t>Groth, Dr. Arthur W.</t>
  </si>
  <si>
    <t>Jan 30, 1898</t>
  </si>
  <si>
    <t>GROTH Dr. Arthur W. Jan 30 1898 - no death date AND FAMILY Dr. A.W. Groth is buried in Ortonville, MN with his 2nd wife</t>
  </si>
  <si>
    <t>Groth, Ernest</t>
  </si>
  <si>
    <t>Oct 6, 1862</t>
  </si>
  <si>
    <t>June 13, 1937</t>
  </si>
  <si>
    <t xml:space="preserve">/Married to: Groth,  Augusta Marie(Kempke) </t>
  </si>
  <si>
    <t>Groth, Esther M.</t>
  </si>
  <si>
    <t>Nov 16, 1896</t>
  </si>
  <si>
    <t>July 11, 1981</t>
  </si>
  <si>
    <t>/ Daughter of Ernest &amp; Augusta</t>
  </si>
  <si>
    <t>Groth, Family Stone</t>
  </si>
  <si>
    <t>This large stone is surrounded by smaller stones for Augusta, Ernest, Esther, Caroline (Hast), and Caroline Groth.</t>
  </si>
  <si>
    <t>Groth, Helen J.</t>
  </si>
  <si>
    <t xml:space="preserve">June 23, 1897 </t>
  </si>
  <si>
    <t>Dec. 15, 1939</t>
  </si>
  <si>
    <t>/ 2 Groth stones near  Dr. Arthur W.'s stone</t>
  </si>
  <si>
    <t>Groth, Mary Lila</t>
  </si>
  <si>
    <t>Sep 22,1926</t>
  </si>
  <si>
    <t>Sep. 17, 1939</t>
  </si>
  <si>
    <r>
      <rPr>
        <sz val="10"/>
        <color rgb="FFFF0000"/>
        <rFont val="Calibri"/>
        <family val="2"/>
        <scheme val="minor"/>
      </rPr>
      <t>H</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</si>
  <si>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Haas, Luann Ruth (Peck)</t>
  </si>
  <si>
    <t>Apr. 5, 1939</t>
  </si>
  <si>
    <t>July 5, 1994</t>
  </si>
  <si>
    <t>Hager, Arlene Ruth</t>
  </si>
  <si>
    <t>Mar. 10, 1927</t>
  </si>
  <si>
    <t>Jan. 29, 1945</t>
  </si>
  <si>
    <t>d/o Mr. and Mrs. Henry Hager</t>
  </si>
  <si>
    <t>Hager, Dorothy</t>
  </si>
  <si>
    <t>Mar. 29, 1921</t>
  </si>
  <si>
    <t>/Same stone as: Hager, Lester Earl</t>
  </si>
  <si>
    <t>Hager, Dorothy - Additional Picture</t>
  </si>
  <si>
    <t xml:space="preserve">Hager, Harriet (Ferris) </t>
  </si>
  <si>
    <t>Hager, Harriet-Additional GPP</t>
  </si>
  <si>
    <t>Hager, Henry</t>
  </si>
  <si>
    <t xml:space="preserve">Feb 2, 1885 </t>
  </si>
  <si>
    <t>Nov 25, 1953</t>
  </si>
  <si>
    <t>married: Hager, Rose Etta (Stock)</t>
  </si>
  <si>
    <t>Hager, Lester Earl</t>
  </si>
  <si>
    <t>June 24, 1922</t>
  </si>
  <si>
    <t>Dec. 6, 1938</t>
  </si>
  <si>
    <t>/Same stone as: Hager, Dorothy</t>
  </si>
  <si>
    <t>Hager, Lester Earl - Additional Picture</t>
  </si>
  <si>
    <t xml:space="preserve">Hager, Otto </t>
  </si>
  <si>
    <t>Dec 13, 1896</t>
  </si>
  <si>
    <t>Mar. 31, 1981</t>
  </si>
  <si>
    <t>married Harriet Evelyn Ferris November 16, 1918</t>
  </si>
  <si>
    <t>Hager, Otto-Additional GPP</t>
  </si>
  <si>
    <t>Hager, Rose Etta (Stock)</t>
  </si>
  <si>
    <t xml:space="preserve">Sept 13, 1895 </t>
  </si>
  <si>
    <t>July 9, 1968</t>
  </si>
  <si>
    <t xml:space="preserve">/Married to: Hager, Henry </t>
  </si>
  <si>
    <t xml:space="preserve">Hager, Sophia C. </t>
  </si>
  <si>
    <t>May 3, 1894</t>
  </si>
  <si>
    <t xml:space="preserve">Mar. 8, 1980 </t>
  </si>
  <si>
    <t>married Earl Ronaldo Livingood November 28, 1912</t>
  </si>
  <si>
    <t>Hammel, Angie (Folsom)</t>
  </si>
  <si>
    <t>/Married to: Hammel, Earl</t>
  </si>
  <si>
    <t xml:space="preserve">Hammel, Angie (Folsom) </t>
  </si>
  <si>
    <t>Hammel, Earl</t>
  </si>
  <si>
    <t>/Married to: Hammel, Angie (Folsom)</t>
  </si>
  <si>
    <t xml:space="preserve">Hammel, Earl R. </t>
  </si>
  <si>
    <t>Apr. 28, 1892</t>
  </si>
  <si>
    <t>Apr. 23, 1968</t>
  </si>
  <si>
    <t xml:space="preserve">married Angie Folsom November 12 1912 </t>
  </si>
  <si>
    <t xml:space="preserve">Hangartner, Esther Bertha </t>
  </si>
  <si>
    <t>Mar 12, 1899</t>
  </si>
  <si>
    <t>Dec 24, 1989</t>
  </si>
  <si>
    <t>married: Van Wey, Walter Samuel</t>
  </si>
  <si>
    <t xml:space="preserve">Harvey, Evelyn (Brouillet) </t>
  </si>
  <si>
    <t>Harvey, Evelyn S. (Brouillet)</t>
  </si>
  <si>
    <t>Mar 16, 1898</t>
  </si>
  <si>
    <t>/Married to: Harvey, Harry E.</t>
  </si>
  <si>
    <t>Harvey, Harry E.</t>
  </si>
  <si>
    <t>Apr 15, 1896</t>
  </si>
  <si>
    <t>Oct. 26, 1953</t>
  </si>
  <si>
    <t>/Married to: Harvey, Evelyn S. (Brouillet)</t>
  </si>
  <si>
    <t>Harvey, Michael Ernest</t>
  </si>
  <si>
    <t>Son of Mr. &amp; Mrs. Leonard Harvey</t>
  </si>
  <si>
    <t>Harvey, Milo LaVern</t>
  </si>
  <si>
    <t>Feb. 24, 1918</t>
  </si>
  <si>
    <t>June 22, 2006</t>
  </si>
  <si>
    <t>married: Harvey, Alma V.</t>
  </si>
  <si>
    <t>Harvey, Milo LaVern - additional Marker</t>
  </si>
  <si>
    <t>Feb 24, 1918</t>
  </si>
  <si>
    <t>S1 US Navy WW II</t>
  </si>
  <si>
    <t xml:space="preserve">Hass, Luann Ruth (Peck) Kilcher </t>
  </si>
  <si>
    <t xml:space="preserve">July 5, 1994 </t>
  </si>
  <si>
    <t>married Paul Kilcher June 1, 1958</t>
  </si>
  <si>
    <t>Hawes, Cyrus J. - Second stone different spelling of first name</t>
  </si>
  <si>
    <t>June 3,  1869</t>
  </si>
  <si>
    <t>Cyrus J. Son of Geo. W. &amp; Mary E. Hawes Died June 3 1869 Aged 6 weeks</t>
  </si>
  <si>
    <t>Hawes, Mary E. (Pagen)</t>
  </si>
  <si>
    <t>1846/1847</t>
  </si>
  <si>
    <t>Mar 25 1872</t>
  </si>
  <si>
    <t>Inscriptions on two sides: Mary E.Wife of G.W. Hawes Died Mar 25 1872 Aged 25 Years Syrus J.Son of G.W. &amp; Mary E. Hawes Died June 3 1869</t>
  </si>
  <si>
    <t>Hawes, Mary E. (Pagen) - Inscription</t>
  </si>
  <si>
    <t>1826/1827</t>
  </si>
  <si>
    <t>Hawes, Syrus J.</t>
  </si>
  <si>
    <t>Hawes, Syrus J. -Inscription</t>
  </si>
  <si>
    <t>Son of G.W. &amp; Mary E. Hawes Died June 3 1869</t>
  </si>
  <si>
    <t>Healey, Marjory</t>
  </si>
  <si>
    <t>married name is Bollman</t>
  </si>
  <si>
    <t xml:space="preserve">Heddington, Frances A. </t>
  </si>
  <si>
    <t xml:space="preserve">Henning, Helen </t>
  </si>
  <si>
    <t>married: Klepper, Will</t>
  </si>
  <si>
    <t>Henning, Irvin</t>
  </si>
  <si>
    <t>/Married to: Henning, Norma (Schmidt)</t>
  </si>
  <si>
    <t>Henning, Irvin Theodore</t>
  </si>
  <si>
    <t xml:space="preserve">Mar. 10, 1923 </t>
  </si>
  <si>
    <t xml:space="preserve">May 27, 1985 </t>
  </si>
  <si>
    <t>married Norma Schmidt November 26, 1943</t>
  </si>
  <si>
    <t>Henning, Norma (Schmidt)</t>
  </si>
  <si>
    <t xml:space="preserve">Sept 26, 1923 </t>
  </si>
  <si>
    <t xml:space="preserve">Jan 11, 2008 </t>
  </si>
  <si>
    <t>/Married to: Henning, Irvin Theodore</t>
  </si>
  <si>
    <t xml:space="preserve">Hesse, Irma Ruth </t>
  </si>
  <si>
    <t>Dec. 10, 1922</t>
  </si>
  <si>
    <t>Jan. 20, 2010</t>
  </si>
  <si>
    <t>married John VanWey September 24, 1942</t>
  </si>
  <si>
    <t>Higgins, Daniel J.</t>
  </si>
  <si>
    <t>Sept 16, 1868</t>
  </si>
  <si>
    <t>Nov 18, 1961</t>
  </si>
  <si>
    <t>married: Higgins, Mabel E. (Nelson)</t>
  </si>
  <si>
    <t>Higgins, Mabel E. (Nelson)</t>
  </si>
  <si>
    <t>Sept 1, 1881</t>
  </si>
  <si>
    <t>married: Higgins, Daniel J.</t>
  </si>
  <si>
    <t xml:space="preserve">Hill, Sophia             </t>
  </si>
  <si>
    <t>July 29, 1833</t>
  </si>
  <si>
    <t>Oct 3, 1910</t>
  </si>
  <si>
    <t>w/o Geo. Waters</t>
  </si>
  <si>
    <t>Hilmer, Ferdinand</t>
  </si>
  <si>
    <t>/Same stone as: Hilmer, Louisa (Stoelting)</t>
  </si>
  <si>
    <t>Hilmer, Louisa (Stoelting)</t>
  </si>
  <si>
    <t>/Same stone as: Hilmer, Ferdinand</t>
  </si>
  <si>
    <t>Horton, James T.</t>
  </si>
  <si>
    <t>Sep 26, 1813</t>
  </si>
  <si>
    <t>Dec 17 1882</t>
  </si>
  <si>
    <t>Died Dec 17 1882 Aged 69 ys, 2 ms, &amp; 21 ds In October 2008 the stone was found propped against the Charles and Arvilla Jacobs stone. /The WPA spelled Horton as Harlan</t>
  </si>
  <si>
    <t>Hubbell, Myrta Agatha</t>
  </si>
  <si>
    <t>Dau. of Ira &amp; Mary Hubbell.No dates. The stone behind is probably an identical stone for Lulu May, another daughter of Ira &amp; Mary that records indicate is buried at Frankville Cemetery.</t>
  </si>
  <si>
    <t>Hughes, Carrie (French )</t>
  </si>
  <si>
    <t>Hughes, Dickie N.</t>
  </si>
  <si>
    <t xml:space="preserve"> /Married to: Hughes, Delores A</t>
  </si>
  <si>
    <t>Hughes, Dickie Neil</t>
  </si>
  <si>
    <t>Mar. 11, 1929</t>
  </si>
  <si>
    <t>Jan. 23, 1998</t>
  </si>
  <si>
    <t xml:space="preserve">h/o Dolores Krambeer </t>
  </si>
  <si>
    <t>Hughes, Elmer Otto</t>
  </si>
  <si>
    <t>July 7, 1899</t>
  </si>
  <si>
    <t xml:space="preserve">married: Hughes, Elsie A (Linderbaum) </t>
  </si>
  <si>
    <t>Hughes, Elsie A. (Linderbaum)</t>
  </si>
  <si>
    <t>/Same stone as: Hughes, E. Otto</t>
  </si>
  <si>
    <t>Hughes, Elsie Anna (Linderbaum)</t>
  </si>
  <si>
    <t>Aug. 13, 1901</t>
  </si>
  <si>
    <t>Oct. 19, 1999</t>
  </si>
  <si>
    <t>married Elmer Otto Hughes April 14, 1920</t>
  </si>
  <si>
    <t>Hughes, Evart James</t>
  </si>
  <si>
    <t>Sept 13, 1925</t>
  </si>
  <si>
    <t>Oct 5, 2003</t>
  </si>
  <si>
    <t>married: Hughes, Lilah Viola (Clement)</t>
  </si>
  <si>
    <t>Hughes, Irvin R.</t>
  </si>
  <si>
    <t>July 26, 1881</t>
  </si>
  <si>
    <t>Oct 29, 1957</t>
  </si>
  <si>
    <t>married: Hughes, Carrie (French)</t>
  </si>
  <si>
    <t>Hughes, Oran Clifford</t>
  </si>
  <si>
    <t>Feb. 26, 1905</t>
  </si>
  <si>
    <t>Aug. 25, 1965</t>
  </si>
  <si>
    <t>married: Hughes, Venita Jerrine (Allen)</t>
  </si>
  <si>
    <t>Hughes, Venita Jerrine (Allen)</t>
  </si>
  <si>
    <t xml:space="preserve">Hunt, N. A.           </t>
  </si>
  <si>
    <t xml:space="preserve">N.A. Hunt Co. E 5th Minn. Inf </t>
  </si>
  <si>
    <r>
      <rPr>
        <sz val="10"/>
        <color rgb="FFFF0000"/>
        <rFont val="Calibri"/>
        <family val="2"/>
        <scheme val="minor"/>
      </rPr>
      <t>I</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</si>
  <si>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r>
      <rPr>
        <sz val="10"/>
        <color rgb="FFFF0000"/>
        <rFont val="Calibri"/>
        <family val="2"/>
        <scheme val="minor"/>
      </rPr>
      <t>J</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</si>
  <si>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Jacobs, Arvilla A. (Horton)</t>
  </si>
  <si>
    <t>Charles: 1841 - 1912 Arvilla: 1845 - 1920 There were several smaller stones propped against this stone.  One stone was for James T. Horton, who appears to be Arvilla's father.</t>
  </si>
  <si>
    <t>Jacobs, Charles H.</t>
  </si>
  <si>
    <t xml:space="preserve">Jagerson, Mae Caroline </t>
  </si>
  <si>
    <t>Jan 24, 1905</t>
  </si>
  <si>
    <t>Jun 3, 1996</t>
  </si>
  <si>
    <t>married: Wolfe, Myron Lloyd</t>
  </si>
  <si>
    <t>Jaquis, Annie Murray</t>
  </si>
  <si>
    <t>1967</t>
  </si>
  <si>
    <t>1939</t>
  </si>
  <si>
    <t>/ Same Stone as: Jaquis, John E.</t>
  </si>
  <si>
    <t xml:space="preserve">Jaquis, John E.        </t>
  </si>
  <si>
    <t>/ Same Stone as: Jaquis, Annie Murray Note: the WPA spelled Jaquis, John E. as Jaques, John E.</t>
  </si>
  <si>
    <t>Jedele, David Robert</t>
  </si>
  <si>
    <t>Mar. 30, 1965</t>
  </si>
  <si>
    <t>Apr. 1, 1965</t>
  </si>
  <si>
    <t>s/o  Robert and Sonya Jedele</t>
  </si>
  <si>
    <r>
      <rPr>
        <sz val="10"/>
        <color rgb="FFFF0000"/>
        <rFont val="Calibri"/>
        <family val="2"/>
        <scheme val="minor"/>
      </rPr>
      <t>K</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</si>
  <si>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Kamin, Lestor Carl</t>
  </si>
  <si>
    <t>July 2, 1903</t>
  </si>
  <si>
    <t>Jan. 7, 1971</t>
  </si>
  <si>
    <t>married: Kamin, Ora Marie (Dreyer)</t>
  </si>
  <si>
    <t>Kamin, Ora Marie (Dreyer)</t>
  </si>
  <si>
    <t>Kerr, Ann</t>
  </si>
  <si>
    <t>July 1, 1822</t>
  </si>
  <si>
    <t>Mar 15 1878</t>
  </si>
  <si>
    <t>Wife of Alerund</t>
  </si>
  <si>
    <t xml:space="preserve">Kerr, Mary A.          </t>
  </si>
  <si>
    <t>Apr 20, 1853</t>
  </si>
  <si>
    <t>Jan 14 1880</t>
  </si>
  <si>
    <t>Dau. of A &amp; A Kerr</t>
  </si>
  <si>
    <t>Kilcher, Luann Ruth (Peck)</t>
  </si>
  <si>
    <t xml:space="preserve">Kirby, Miner O </t>
  </si>
  <si>
    <t>Oct 7, 1869</t>
  </si>
  <si>
    <t>Mar 3, 1960</t>
  </si>
  <si>
    <t>married: Van Wey, George H.</t>
  </si>
  <si>
    <t>Klepper, Edwin</t>
  </si>
  <si>
    <t xml:space="preserve">May 3, 1909 </t>
  </si>
  <si>
    <t xml:space="preserve">Nov. 26, 1988 </t>
  </si>
  <si>
    <t>married Ida Goeke October 30, 1930</t>
  </si>
  <si>
    <t>Klepper, Edwin H.</t>
  </si>
  <si>
    <t>/Married to: Klepper, Ida C.(Goeke )</t>
  </si>
  <si>
    <t>Klepper, Helen (Henning)</t>
  </si>
  <si>
    <t>Klepper, Ida C.(Goeke )</t>
  </si>
  <si>
    <t>/Married to: Klepper, Edwin H.</t>
  </si>
  <si>
    <t xml:space="preserve">Kneeskern , Dorothy A. </t>
  </si>
  <si>
    <t>Oct. 18, 1910</t>
  </si>
  <si>
    <t>Feb. 23, 1992</t>
  </si>
  <si>
    <t>married: Russett, Daniel N</t>
  </si>
  <si>
    <t>Kneeskern, Angenette (Allen)</t>
  </si>
  <si>
    <t>Mar 24, 1859</t>
  </si>
  <si>
    <t>Feb. 5, 1928</t>
  </si>
  <si>
    <t>/Married to: Kneeskern, James G.</t>
  </si>
  <si>
    <t>Kneeskern, Daisy</t>
  </si>
  <si>
    <t>/Same stone as: Kneeskern, Roy</t>
  </si>
  <si>
    <t>Kneeskern, Daisy (Chewning)</t>
  </si>
  <si>
    <t>Kneeskern, Dennis R</t>
  </si>
  <si>
    <t>Oct 3, 1942</t>
  </si>
  <si>
    <t>April 16, 1961</t>
  </si>
  <si>
    <t>Kneeskern, Dennis Roger</t>
  </si>
  <si>
    <t xml:space="preserve">Oct. 3, 1942 </t>
  </si>
  <si>
    <t>Apr. 16, 1961</t>
  </si>
  <si>
    <t>s/o Leo and Marie [Vollman] Kneeskern</t>
  </si>
  <si>
    <t>Kneeskern, Donald L</t>
  </si>
  <si>
    <t>Nov 21, 1907</t>
  </si>
  <si>
    <t>Feb 6, 1978</t>
  </si>
  <si>
    <t>Kneeskern, Donald Leroy</t>
  </si>
  <si>
    <t>Nov. 25, 1907</t>
  </si>
  <si>
    <t>Feb. 6, 1978</t>
  </si>
  <si>
    <t>s/o William and Jennie (Roths) Kneeskern</t>
  </si>
  <si>
    <t>Kneeskern, Emma F. (Krogsund)</t>
  </si>
  <si>
    <t>/Married to: Kneeskern, James E.</t>
  </si>
  <si>
    <t>Kneeskern, Henry</t>
  </si>
  <si>
    <t>/Same stone as: Kneeskern, Lucy</t>
  </si>
  <si>
    <t>Kneeskern, Inez G.</t>
  </si>
  <si>
    <t>Kneeskern, Inez Genivieve</t>
  </si>
  <si>
    <t xml:space="preserve">Feb. 15, 1914 </t>
  </si>
  <si>
    <t>Feb. 9, 1938</t>
  </si>
  <si>
    <t>d/o James and Emma Kneeskern</t>
  </si>
  <si>
    <t>Kneeskern, James E Family Stone</t>
  </si>
  <si>
    <t>This stone is surrounded by three smaller stones for James E., Emma F., and Inez G. Kneeskern.</t>
  </si>
  <si>
    <t>Kneeskern, James E.</t>
  </si>
  <si>
    <t>/Married to: Kneeskern, Emma F. (Krogsund)</t>
  </si>
  <si>
    <t>Kneeskern, James G Family Stone</t>
  </si>
  <si>
    <t>This stone is surrounded by two smaller dated stones for James G. and Angenette Kneeskern.</t>
  </si>
  <si>
    <t>Kneeskern, James G.</t>
  </si>
  <si>
    <t>June 14, 1855</t>
  </si>
  <si>
    <t>Aug. 15, 1932</t>
  </si>
  <si>
    <t>/Married to: Kneeskern, Angenette (Allen) Note: the WPA spelled Kneeskern, James G. as Knuskern, James G.</t>
  </si>
  <si>
    <t>Kneeskern, Jennie (Roths)</t>
  </si>
  <si>
    <t>/Married to: Kneeskern, William</t>
  </si>
  <si>
    <t>Mar. 13, 1878</t>
  </si>
  <si>
    <t>Oct. 31, 1959</t>
  </si>
  <si>
    <t>married William L. Kneeskern, November 28, 1906</t>
  </si>
  <si>
    <t>Kneeskern, Leo R</t>
  </si>
  <si>
    <t>/Married to: Kneeskern, Marie L (Vollman )</t>
  </si>
  <si>
    <t>Kneeskern, Leo Roths</t>
  </si>
  <si>
    <t>Oct. 15, 1908</t>
  </si>
  <si>
    <t xml:space="preserve">May 30, 1987 </t>
  </si>
  <si>
    <t>married Marie Vollman March 28, 1937</t>
  </si>
  <si>
    <t>Kneeskern, Lucy</t>
  </si>
  <si>
    <t>/Same stone as: Kneeskern, Henry</t>
  </si>
  <si>
    <t>Kneeskern, Marie L (Vollman )</t>
  </si>
  <si>
    <t>/Married to: Kneeskern, Leo R</t>
  </si>
  <si>
    <t>Kneeskern, Marie Lorraine (Vollman)</t>
  </si>
  <si>
    <t xml:space="preserve">Jan. 28, 1918 </t>
  </si>
  <si>
    <t>Aug. 25, 1973</t>
  </si>
  <si>
    <t>married Leo Kneeskern March 28, 1937</t>
  </si>
  <si>
    <t>Kneeskern, Roy</t>
  </si>
  <si>
    <t>/Same stone as: Kneeskern, Daisy</t>
  </si>
  <si>
    <t>Kneeskern, William</t>
  </si>
  <si>
    <t>/Married to: Kneeskern, Jennie (Roths)</t>
  </si>
  <si>
    <t>Kneeskern, William L.</t>
  </si>
  <si>
    <t>Mar. 4, 1877</t>
  </si>
  <si>
    <t xml:space="preserve">Sept. 15, 1954 </t>
  </si>
  <si>
    <t>married Jennie Roths November 27, 1906</t>
  </si>
  <si>
    <t xml:space="preserve">Knutson, K. W.         </t>
  </si>
  <si>
    <t>1916</t>
  </si>
  <si>
    <t>Kugel, Virgil V.</t>
  </si>
  <si>
    <t>Mar. 5, 1940</t>
  </si>
  <si>
    <t>Sep. 8, 2004</t>
  </si>
  <si>
    <t>US Navy Vietnam</t>
  </si>
  <si>
    <r>
      <rPr>
        <sz val="10"/>
        <color rgb="FFFF0000"/>
        <rFont val="Calibri"/>
        <family val="2"/>
        <scheme val="minor"/>
      </rPr>
      <t>L</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</si>
  <si>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/Same stone as: Lang, Hazel (Meikle)</t>
  </si>
  <si>
    <t>Lang, Hazel (Meikle)</t>
  </si>
  <si>
    <t>Lantz, Marvin G.</t>
  </si>
  <si>
    <t>Lantz, Marvin Gene</t>
  </si>
  <si>
    <t>Feb. 14, 1935</t>
  </si>
  <si>
    <t>1970</t>
  </si>
  <si>
    <t>married Sandra Schave Dec. 13, 1957</t>
  </si>
  <si>
    <t>Lantz, Robert E.</t>
  </si>
  <si>
    <t>June 17, 1958</t>
  </si>
  <si>
    <t>Jan. 17, 1973</t>
  </si>
  <si>
    <t>Larson, Russell H.</t>
  </si>
  <si>
    <t>Apr. 14, 1922</t>
  </si>
  <si>
    <t>Dec. 9, 1997</t>
  </si>
  <si>
    <t>Laterman, Leslie L.</t>
  </si>
  <si>
    <t>Apr. 1, 1923</t>
  </si>
  <si>
    <t>Jan. 15, 2006</t>
  </si>
  <si>
    <t>/Married to: Laterman, Marion R. (Brandt)</t>
  </si>
  <si>
    <t>Laterman, Leslie Leonard</t>
  </si>
  <si>
    <t xml:space="preserve">Apr. 1, 1923 </t>
  </si>
  <si>
    <t>married Marion Ruby Brandt Dec. 2, 1947</t>
  </si>
  <si>
    <t>Laterman, Marion R. (Brandt)</t>
  </si>
  <si>
    <t>Jan. 29, 1916</t>
  </si>
  <si>
    <t>June 4, 2004</t>
  </si>
  <si>
    <t>/Married to: Laterman, Leslie L.</t>
  </si>
  <si>
    <t>Laterman, Marion Ruby (Brandt)</t>
  </si>
  <si>
    <t>Laughlin, Elizabeth (Murray)</t>
  </si>
  <si>
    <t>1855</t>
  </si>
  <si>
    <t>1913</t>
  </si>
  <si>
    <t xml:space="preserve">Lecthford, Leora May </t>
  </si>
  <si>
    <t xml:space="preserve">Leer, Alma Pauline </t>
  </si>
  <si>
    <t xml:space="preserve">Letchford, Abigail </t>
  </si>
  <si>
    <t>1822</t>
  </si>
  <si>
    <t>1891</t>
  </si>
  <si>
    <t>Letchford, Callie (Baily)</t>
  </si>
  <si>
    <t>Letchford, Callie B. (Bailey)</t>
  </si>
  <si>
    <t>/Same stone as: Letchford, George F.</t>
  </si>
  <si>
    <t>Letchford, Carl F.</t>
  </si>
  <si>
    <t>Parents of Leon/Married to: Letchford, Caroline (Sebastian)</t>
  </si>
  <si>
    <t>Aug. 15, 1896</t>
  </si>
  <si>
    <t>Sept. 19, 1966</t>
  </si>
  <si>
    <t>married Caroline Sebastian November 3, 1917</t>
  </si>
  <si>
    <t>Letchford, Caroline L. (Sebastian)</t>
  </si>
  <si>
    <t>Mar 26, 1897</t>
  </si>
  <si>
    <t>Sept 18, 1965</t>
  </si>
  <si>
    <t>married Carl Letchford November 3, 1917 p/o Leon</t>
  </si>
  <si>
    <t>Letchford, Charles H.</t>
  </si>
  <si>
    <t>Sep. 19, 1921</t>
  </si>
  <si>
    <t>Feb. 6, 1974</t>
  </si>
  <si>
    <t>Ssgt Army Air Forces</t>
  </si>
  <si>
    <t xml:space="preserve">Sept. 19, 1921 </t>
  </si>
  <si>
    <t>s/o R. Glenn and Ruth (Evert) Letchford</t>
  </si>
  <si>
    <t>Letchford, George F.</t>
  </si>
  <si>
    <t>/Same stone as: Letchford, Callie B. (Bailey)</t>
  </si>
  <si>
    <t>Letchford, Glenn</t>
  </si>
  <si>
    <t>/Same stone as: Letchford, Ruth (Evert)</t>
  </si>
  <si>
    <t>Letchford, Harriet C.</t>
  </si>
  <si>
    <t>Letchford, Landon Family Stone</t>
  </si>
  <si>
    <t>This stone is adjacent to a smaller stone for Landon R. Letchford.</t>
  </si>
  <si>
    <t>Letchford, Landon R.</t>
  </si>
  <si>
    <t>Letchford, Leon B.</t>
  </si>
  <si>
    <t>The surname Letchford in engraved on the top side of the stone.</t>
  </si>
  <si>
    <t xml:space="preserve">Letchford, Mabel  </t>
  </si>
  <si>
    <t>Oct 23, 1885</t>
  </si>
  <si>
    <t>1946</t>
  </si>
  <si>
    <t>married Ray Waters November 25, 1909</t>
  </si>
  <si>
    <t xml:space="preserve">Letchford, Rufus Glenn </t>
  </si>
  <si>
    <t xml:space="preserve">Nov. 4, 1891 </t>
  </si>
  <si>
    <t>Jan. 6, 1961</t>
  </si>
  <si>
    <t>married Ruth Evert November 15, 1915</t>
  </si>
  <si>
    <t>Letchford, Ruth (Evert)</t>
  </si>
  <si>
    <t>/Same stone as: Letchford, Glenn</t>
  </si>
  <si>
    <t>Letchford, Vern C.</t>
  </si>
  <si>
    <t>Letchford, Vern Family Stone</t>
  </si>
  <si>
    <t>This stone is surrounded by three smaller stones for Vern C., Harriet C., and Virginia L. Letchford.</t>
  </si>
  <si>
    <t>Letchford, Virginia Lee</t>
  </si>
  <si>
    <t xml:space="preserve">Sept 28, 1925 </t>
  </si>
  <si>
    <t>Mar 18 , 1969</t>
  </si>
  <si>
    <t>Sept. 28, 1925</t>
  </si>
  <si>
    <t>Mar. 18, 1969</t>
  </si>
  <si>
    <t>d/o Vern and Harriett (Einwalter) Letchford</t>
  </si>
  <si>
    <t xml:space="preserve">Letchford, Vivian Laverne </t>
  </si>
  <si>
    <t>May 12, 1918</t>
  </si>
  <si>
    <t>Sept 6, 2002</t>
  </si>
  <si>
    <t>married: Van Wey, Lester M.</t>
  </si>
  <si>
    <t>Letchford,Rilla (Bailey)</t>
  </si>
  <si>
    <t xml:space="preserve">Lewis, Helen Louise Peck </t>
  </si>
  <si>
    <t>Linderbaum, Bernice G. (Budahl )</t>
  </si>
  <si>
    <t>/Same stone as: Linderbaum, Earl F.</t>
  </si>
  <si>
    <t>Linderbaum, Earl F.</t>
  </si>
  <si>
    <t>Mar. 13, 1917</t>
  </si>
  <si>
    <t>Apr. 19, 1984</t>
  </si>
  <si>
    <t>/Same stone as: Linderbaum, Bernice G. (Budahl )</t>
  </si>
  <si>
    <t>Linderbaum, Earl F. - Additional Marker</t>
  </si>
  <si>
    <t xml:space="preserve">Linderbaum, Elsie Anna </t>
  </si>
  <si>
    <t>Linderbaum, Richard P.</t>
  </si>
  <si>
    <t>/Married to: Linderbaum, Joyce M</t>
  </si>
  <si>
    <t>Livingood, Baby Ranaldo</t>
  </si>
  <si>
    <t>Jan. 19, 1919</t>
  </si>
  <si>
    <t>Mar. 20, 1919</t>
  </si>
  <si>
    <t>Livingood, Earl Ronaldo</t>
  </si>
  <si>
    <t>Aug 25, 1890</t>
  </si>
  <si>
    <t xml:space="preserve">Nov 24, 1962 </t>
  </si>
  <si>
    <t>/Married to: Livingood, Sophia C. (Hager)</t>
  </si>
  <si>
    <t>Aug. 25, 1890</t>
  </si>
  <si>
    <t xml:space="preserve">Nov. 24, 1962 </t>
  </si>
  <si>
    <t>married Sophia Charlotte Hager November 28, 1912</t>
  </si>
  <si>
    <t xml:space="preserve">Livingood, Gertrude </t>
  </si>
  <si>
    <t>Sept. 27, 1915</t>
  </si>
  <si>
    <t>Jan. 30, 1990</t>
  </si>
  <si>
    <t>married name is: Yarwood d/o Earl Ronaldo and Sophie Charlotte (Hager) Livingood</t>
  </si>
  <si>
    <t>Livingood, Sophia C. (Hager)</t>
  </si>
  <si>
    <t xml:space="preserve">Mar 8, 1980 </t>
  </si>
  <si>
    <t>/Married to: Livingood, Earl Ronaldo.</t>
  </si>
  <si>
    <t>Lower, Elnora (Peck)</t>
  </si>
  <si>
    <t>Apr 18 1859</t>
  </si>
  <si>
    <t>Feb. 18, 1913</t>
  </si>
  <si>
    <t>Lower, Family Stone</t>
  </si>
  <si>
    <t xml:space="preserve">Lower, Frank C.          </t>
  </si>
  <si>
    <t>1882</t>
  </si>
  <si>
    <t>Lower, Hattie B</t>
  </si>
  <si>
    <t>Lower, Lewis F</t>
  </si>
  <si>
    <t>Aged 2 Days</t>
  </si>
  <si>
    <t>Lower, Mother</t>
  </si>
  <si>
    <t xml:space="preserve">Luber, Carrie </t>
  </si>
  <si>
    <t>Lucich, Helen (Peck)</t>
  </si>
  <si>
    <t>Oct. 4, 1900</t>
  </si>
  <si>
    <t>June 27, 2000</t>
  </si>
  <si>
    <t>Sister of Charlotte Walby.</t>
  </si>
  <si>
    <t>Lucich, Helen Irene (Peck)</t>
  </si>
  <si>
    <t xml:space="preserve">Oct. 4, 1900 </t>
  </si>
  <si>
    <t xml:space="preserve">June 27, 2000 </t>
  </si>
  <si>
    <t>married Martin Lucich</t>
  </si>
  <si>
    <t xml:space="preserve">Lyons, Amelia            </t>
  </si>
  <si>
    <t>1845</t>
  </si>
  <si>
    <t>1861</t>
  </si>
  <si>
    <t>Lyons, Family Stone</t>
  </si>
  <si>
    <t xml:space="preserve">Lyons, John              </t>
  </si>
  <si>
    <t>1812</t>
  </si>
  <si>
    <t>Mar 13, 1856</t>
  </si>
  <si>
    <t>Died March 13 1856 Aged 44 yrs, 2 mos &amp; ??</t>
  </si>
  <si>
    <t xml:space="preserve">Lyons, Mary Cathrine   </t>
  </si>
  <si>
    <t>Aug 4, 1842</t>
  </si>
  <si>
    <t>Feb. 7, 1910</t>
  </si>
  <si>
    <t>married December 5, 1866, Samuel Waters</t>
  </si>
  <si>
    <t>Lyons, Nancy Jane</t>
  </si>
  <si>
    <t>1847</t>
  </si>
  <si>
    <t>1921</t>
  </si>
  <si>
    <t>Lyons, Nancy Jane-Additional GPP</t>
  </si>
  <si>
    <t>Lyons, Sarah A.</t>
  </si>
  <si>
    <t>Sept 10, 1856</t>
  </si>
  <si>
    <t>Daughter of John &amp; Rachel Lyons Died Sept 10 1856 AE 7 mo &amp; 27 d.</t>
  </si>
  <si>
    <t xml:space="preserve">Lyons, Susannah (Taylor)         </t>
  </si>
  <si>
    <t>Jul 15, 1813</t>
  </si>
  <si>
    <t>May 26, 1883</t>
  </si>
  <si>
    <t>July 15 1813 - May 26 1883 AE 69 Ys / Wife of Thomas Lyons</t>
  </si>
  <si>
    <t xml:space="preserve">Lyons, Thomas            </t>
  </si>
  <si>
    <t>Jul 16, 1815</t>
  </si>
  <si>
    <t>Feb 21, 1895</t>
  </si>
  <si>
    <t>h/o Susannah (Taylor) Lyons</t>
  </si>
  <si>
    <t xml:space="preserve">Lyons, Worley S.       </t>
  </si>
  <si>
    <t>Oct 9, 1840</t>
  </si>
  <si>
    <t>Feb 23, 1908</t>
  </si>
  <si>
    <t>s/o Thomas Lyons and Susanna Taylor</t>
  </si>
  <si>
    <t xml:space="preserve">Lysmie, Brita A.         </t>
  </si>
  <si>
    <t>1840</t>
  </si>
  <si>
    <t>1908</t>
  </si>
  <si>
    <r>
      <rPr>
        <sz val="10"/>
        <color rgb="FFFF0000"/>
        <rFont val="Calibri"/>
        <family val="2"/>
        <scheme val="minor"/>
      </rPr>
      <t>M</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</si>
  <si>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MacKay, Alexander D.</t>
  </si>
  <si>
    <t>Mar 6, 1873</t>
  </si>
  <si>
    <t>Apr. 13, 1966</t>
  </si>
  <si>
    <t>C3</t>
  </si>
  <si>
    <t>MacKay, Catherine (Cutler)</t>
  </si>
  <si>
    <t xml:space="preserve">/Married to: MacKay, J. D.          </t>
  </si>
  <si>
    <t>MacKay, Cora</t>
  </si>
  <si>
    <t>Feb. 27, 1871</t>
  </si>
  <si>
    <t>Apr. 10, 1945</t>
  </si>
  <si>
    <t>MacKay, Family Stone</t>
  </si>
  <si>
    <t>This large stone is surrounded by four smaller dated stones for J.D., Alexander D, Cora, and Catherine Cutler Mackay.</t>
  </si>
  <si>
    <t xml:space="preserve">MacKay, J. D.          </t>
  </si>
  <si>
    <t>1901</t>
  </si>
  <si>
    <t xml:space="preserve">/Married to: MacKay, Catherine      </t>
  </si>
  <si>
    <t>Mahr, Jennie Lynn (Martin)</t>
  </si>
  <si>
    <t>June 3, 1969</t>
  </si>
  <si>
    <t>Sept 23, 2006</t>
  </si>
  <si>
    <t>/Married to: Mahr, Roger</t>
  </si>
  <si>
    <t xml:space="preserve">Marston, Ruth M. </t>
  </si>
  <si>
    <t xml:space="preserve">McCann, Sarah </t>
  </si>
  <si>
    <t>Feb. 14, 1826</t>
  </si>
  <si>
    <t>June 24, 1891</t>
  </si>
  <si>
    <t>w/o Robert Waters</t>
  </si>
  <si>
    <t>McIntosh, Family Stone</t>
  </si>
  <si>
    <t xml:space="preserve">McIntosh, Janet        </t>
  </si>
  <si>
    <t xml:space="preserve">1856          </t>
  </si>
  <si>
    <t xml:space="preserve">1916          </t>
  </si>
  <si>
    <t>McLeam, Gary L.</t>
  </si>
  <si>
    <t>Son of William A. &amp; S.J. McLeam.</t>
  </si>
  <si>
    <t>McNair, Emlia A. (Pagen)</t>
  </si>
  <si>
    <t>McNair, Family Stone</t>
  </si>
  <si>
    <t>This stone is surrounded by smaller stones for James M. Emlia A., and Herbert D. McNair and a child's stone for Louie C. McNair.</t>
  </si>
  <si>
    <t>McNair, Herbert D.</t>
  </si>
  <si>
    <t>McNair, James M.</t>
  </si>
  <si>
    <t xml:space="preserve">Co G 8th Wis </t>
  </si>
  <si>
    <t>McNair, Louie C.</t>
  </si>
  <si>
    <t>Oct 15, 1877</t>
  </si>
  <si>
    <t xml:space="preserve"> May 17 1878</t>
  </si>
  <si>
    <t>Son of J. &amp; E. McNair. Died May 17 1878 Aged 7 Ms 2 Ds</t>
  </si>
  <si>
    <t xml:space="preserve">McNair, Macy </t>
  </si>
  <si>
    <t>1975</t>
  </si>
  <si>
    <t>w/o Chris Waters</t>
  </si>
  <si>
    <t>Meeker, Elma (Schoonmaker)</t>
  </si>
  <si>
    <t>Nov 10, 1891</t>
  </si>
  <si>
    <t>Dec. 15, 1975</t>
  </si>
  <si>
    <t>/Same stone as: Snyder, Leona (Schoonmaker)</t>
  </si>
  <si>
    <t>Meier, Family Stone</t>
  </si>
  <si>
    <t>The large stone has inscriptions for William and Hattie Meier and their daughters Hattie and Mary.  Surrounding the stone are three smaller dated stones for John, Louise, and William Meier.</t>
  </si>
  <si>
    <t>Meier, Hattie</t>
  </si>
  <si>
    <t>/Same stone as: Meier, Mary</t>
  </si>
  <si>
    <t>Meier, Hattie (Saak)</t>
  </si>
  <si>
    <t>/Same stone as: Meier, William</t>
  </si>
  <si>
    <t>Meier, John</t>
  </si>
  <si>
    <t>Mar 7, 1895</t>
  </si>
  <si>
    <t>July 30, 1984</t>
  </si>
  <si>
    <t>Meier, Louise</t>
  </si>
  <si>
    <t xml:space="preserve">May 30, 1892 </t>
  </si>
  <si>
    <t>Jan 1, 1974</t>
  </si>
  <si>
    <t>Meier, Mary</t>
  </si>
  <si>
    <t>/Same stone as: Meier, Hattie</t>
  </si>
  <si>
    <t>Meier, William</t>
  </si>
  <si>
    <t>Dec. 23, 1961</t>
  </si>
  <si>
    <t>s/o William Meyer</t>
  </si>
  <si>
    <t>/Same stone as: Meier, Hattie (Saak) Meier is speller as Meyer in Obit</t>
  </si>
  <si>
    <t xml:space="preserve">Meikle, Dora C.        </t>
  </si>
  <si>
    <t>Sept 8, 1866</t>
  </si>
  <si>
    <t>Jul 28, 1929</t>
  </si>
  <si>
    <t xml:space="preserve">/Same stone as: Meikle, Louis D.       </t>
  </si>
  <si>
    <t>Meikle, Eliza E.</t>
  </si>
  <si>
    <t>June 8, 1873</t>
  </si>
  <si>
    <t>Feb 18 1891</t>
  </si>
  <si>
    <t>Youngest Dau. of James and Margaret Meikle. Died Feb 18 1891 AE 18 Ys. 8 Ms. 10 Ds</t>
  </si>
  <si>
    <t>Meikle, Family Stone</t>
  </si>
  <si>
    <t>Meikle, Hugh B.</t>
  </si>
  <si>
    <t>Apr 2 1865</t>
  </si>
  <si>
    <t>Nov 3 1897</t>
  </si>
  <si>
    <t xml:space="preserve"> /The WPA spelled Meikle as Miekle</t>
  </si>
  <si>
    <t>Meikle, James</t>
  </si>
  <si>
    <t>May 20, 1837</t>
  </si>
  <si>
    <t xml:space="preserve">Dec. 5, 1922 </t>
  </si>
  <si>
    <t>married Margaret Bryce October 6, 1850</t>
  </si>
  <si>
    <t xml:space="preserve">Meikle, James          </t>
  </si>
  <si>
    <t>1837</t>
  </si>
  <si>
    <t>1922</t>
  </si>
  <si>
    <t>Meikle, Jessie M</t>
  </si>
  <si>
    <t>Meikle, Jessie May</t>
  </si>
  <si>
    <t>Feb. 25, 1871</t>
  </si>
  <si>
    <t>May 9, 1960</t>
  </si>
  <si>
    <t>d/o James and Margaret Meikle</t>
  </si>
  <si>
    <t xml:space="preserve">Meikle, Louis D.       </t>
  </si>
  <si>
    <t>Sept 4, 1863</t>
  </si>
  <si>
    <t>Aug 16, 1918</t>
  </si>
  <si>
    <t xml:space="preserve">/Same stone as: Meikle, Dora C.        </t>
  </si>
  <si>
    <t xml:space="preserve">Meikle, Margaret (Bryce)       </t>
  </si>
  <si>
    <t>1834</t>
  </si>
  <si>
    <t>Merrill, Elizabeth L. (Wagner )</t>
  </si>
  <si>
    <t>/Married to: Merrill, Germond</t>
  </si>
  <si>
    <t>Merrill, Germond</t>
  </si>
  <si>
    <t>/Married to: Merrill, Elizabeth L. (Wagner )</t>
  </si>
  <si>
    <t>Merrill, Infant Son</t>
  </si>
  <si>
    <t>/Son of Merrill, Germond &amp; Elizabeth</t>
  </si>
  <si>
    <t>Miller, Charley B.</t>
  </si>
  <si>
    <t>/Married to: Miller, May Florence (Stiles)</t>
  </si>
  <si>
    <t>Miller, Grace</t>
  </si>
  <si>
    <t>Nov 10, 1896</t>
  </si>
  <si>
    <t>july 8, 1899</t>
  </si>
  <si>
    <t xml:space="preserve">Dau. of C. &amp; M </t>
  </si>
  <si>
    <t>Miller, Lydia A. (Beebe )</t>
  </si>
  <si>
    <t>/Married to: Miller, Oscar F.</t>
  </si>
  <si>
    <t xml:space="preserve">Miller, Mary Anna </t>
  </si>
  <si>
    <t>Miller, May Florence (Stiles)</t>
  </si>
  <si>
    <t>/Married to: Miller, Charley B.</t>
  </si>
  <si>
    <t>Miller, Oscar F.</t>
  </si>
  <si>
    <t>/Married to: Miller, Lydia A.  (Beebe )</t>
  </si>
  <si>
    <t xml:space="preserve">Miller, Sarah Sophia  </t>
  </si>
  <si>
    <t>Apr  22, 1872</t>
  </si>
  <si>
    <t>June 3, 1955</t>
  </si>
  <si>
    <t>d/o Miller, Oscar F.  &amp; Lydia A.</t>
  </si>
  <si>
    <t>Miover, Emily D. (Shattuck)</t>
  </si>
  <si>
    <t>Apr 5 1880</t>
  </si>
  <si>
    <t>Jan. 28, 1906</t>
  </si>
  <si>
    <t>Apr 5 1880 - Jan 28 1906</t>
  </si>
  <si>
    <t xml:space="preserve">Monroe, June (Allen) </t>
  </si>
  <si>
    <t xml:space="preserve">Monroe, Reuben </t>
  </si>
  <si>
    <t>Sept. 5, 1908</t>
  </si>
  <si>
    <t xml:space="preserve">May 13, 1999 </t>
  </si>
  <si>
    <t>married June Allen July 10, 1934</t>
  </si>
  <si>
    <t>Moore, Charley H.</t>
  </si>
  <si>
    <t>Moore, Charley R.</t>
  </si>
  <si>
    <t>Moore, Charley R. Family Stone</t>
  </si>
  <si>
    <t>This stone is reported surrounded by three stones for: Mother Melissa M., Father Charley R., and Son Charles H.  Only two are visible due to a large peony plant.</t>
  </si>
  <si>
    <t xml:space="preserve">Moore, Henry           </t>
  </si>
  <si>
    <t xml:space="preserve">Moore, Jan.            </t>
  </si>
  <si>
    <t>1821</t>
  </si>
  <si>
    <t>1895</t>
  </si>
  <si>
    <t>Moore, Max George</t>
  </si>
  <si>
    <t>June, 1949</t>
  </si>
  <si>
    <t>h/o Maxine Schneider</t>
  </si>
  <si>
    <t>Moore, Melissa M. (Payne)</t>
  </si>
  <si>
    <t>Moore, Ralph</t>
  </si>
  <si>
    <t xml:space="preserve">Jan. 15, 1910 </t>
  </si>
  <si>
    <t>Jan. 25, 1948</t>
  </si>
  <si>
    <t>married Margaret Van Brocklin August 10, 1940</t>
  </si>
  <si>
    <t>Moore, Ralph J.</t>
  </si>
  <si>
    <t>Moore, Ralph Jerry</t>
  </si>
  <si>
    <t>Mar. , 1962</t>
  </si>
  <si>
    <t>s/o Ralph Moore and Mrs. Margaret Neck</t>
  </si>
  <si>
    <t>Moore, Ralph N.</t>
  </si>
  <si>
    <t>Moore, Ralph N. Family Stone</t>
  </si>
  <si>
    <t>This stone is surrounded by four smaller stones for Ruby Irene, Max George, Son Ralph J., and Father Ralph N.</t>
  </si>
  <si>
    <t>Moore, Ruby Irene</t>
  </si>
  <si>
    <t>Moose, Henry</t>
  </si>
  <si>
    <t>/Same stone as: Moose, Ida (Birdsell)</t>
  </si>
  <si>
    <t>Moose, Ida (Birdsell)</t>
  </si>
  <si>
    <t>/Same stone as: Moose, Henry</t>
  </si>
  <si>
    <t>Morehead, William</t>
  </si>
  <si>
    <t xml:space="preserve">July 10 1852 </t>
  </si>
  <si>
    <t>Son of J.A. &amp; Jane Morehouse Died July 10 1852 Aged 1 Year 1 Mo.</t>
  </si>
  <si>
    <t xml:space="preserve">Murray, Anne (Waters)     </t>
  </si>
  <si>
    <t>1829</t>
  </si>
  <si>
    <t>Feb 19, 1890</t>
  </si>
  <si>
    <t xml:space="preserve">/Married to: Murray, John           </t>
  </si>
  <si>
    <t>Murray, Family Stone</t>
  </si>
  <si>
    <t xml:space="preserve">Murray, George </t>
  </si>
  <si>
    <t xml:space="preserve">Murray, John           </t>
  </si>
  <si>
    <t>1828</t>
  </si>
  <si>
    <t xml:space="preserve">Murray, Samuel </t>
  </si>
  <si>
    <t>1865</t>
  </si>
  <si>
    <t>Myren, Alice Maud (Vanwey) Peck</t>
  </si>
  <si>
    <t>Dec. 8, 1890</t>
  </si>
  <si>
    <t>Jan. 21, 1986</t>
  </si>
  <si>
    <t>married Dan Peck April 18, 1917 and married Halvor Myren August 4, 1924</t>
  </si>
  <si>
    <t>Myren, Halvor</t>
  </si>
  <si>
    <t>/Same stone as: Myren, Maud (Van Wey)</t>
  </si>
  <si>
    <t>Myren, Hartley</t>
  </si>
  <si>
    <t>Apr. 9, 1927</t>
  </si>
  <si>
    <t>Mar. , 1928</t>
  </si>
  <si>
    <t>s/o Halver and Alice Maud (Vanwey) Peck Myren</t>
  </si>
  <si>
    <t>Myren, Maud (Van Wey)</t>
  </si>
  <si>
    <t>/Same stone as: Myren, Halvor</t>
  </si>
  <si>
    <t xml:space="preserve">Myren, Ruth </t>
  </si>
  <si>
    <r>
      <rPr>
        <sz val="10"/>
        <color rgb="FFFF0000"/>
        <rFont val="Calibri"/>
        <family val="2"/>
        <scheme val="minor"/>
      </rPr>
      <t>N</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</si>
  <si>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 xml:space="preserve">Nelson, Mabel E. </t>
  </si>
  <si>
    <t>Nicolson, Annie</t>
  </si>
  <si>
    <t>1786/1787</t>
  </si>
  <si>
    <t>Sep 20 1867</t>
  </si>
  <si>
    <t>Annie, wife of James Nicolson Died Sep 20 1867 Aged 80 years The WPA spelled Nicolson as Nicholson</t>
  </si>
  <si>
    <t>Nicolson, Henbry</t>
  </si>
  <si>
    <t xml:space="preserve">June 12, 1831 </t>
  </si>
  <si>
    <t>Oct 28 1868</t>
  </si>
  <si>
    <t>Died Oct 28 1868 Aged 37 ys, 4 ms, 16 ds The WPA spelled Nicolson as Nicholson</t>
  </si>
  <si>
    <t>Nicolson, James</t>
  </si>
  <si>
    <t>1788/1789</t>
  </si>
  <si>
    <t>Nov 16 1869</t>
  </si>
  <si>
    <t>James Nicolson died Nov 16 1869 Aged 80 years The WPA spelled Nicolson as Nicholson</t>
  </si>
  <si>
    <t>Nicolson, James Family Stone</t>
  </si>
  <si>
    <t>This stone has inscriptions on two sides for husband and wife James &amp; Annie Nicolson.</t>
  </si>
  <si>
    <t>Nicolson, Jane</t>
  </si>
  <si>
    <t>Mar 11, 1830</t>
  </si>
  <si>
    <t>Apr 1 1891</t>
  </si>
  <si>
    <t>Jane, Dau. of James &amp; Annie Nicolson died Apr 1 1891, Aged 61 ys &amp; 20 ds The WPA spelled Nicolson as Nicholson</t>
  </si>
  <si>
    <t>Nicolson, John</t>
  </si>
  <si>
    <t>Feb 7, 1827</t>
  </si>
  <si>
    <t>Mar 31 1891</t>
  </si>
  <si>
    <t>Son of James &amp; Annie Nicolson, Died Mar 31 1891, Aged 64 yrs, 1 mo, 19 ds The WPA spelled Nicolson as Nicholson</t>
  </si>
  <si>
    <t>Nicolson, John Family Stone</t>
  </si>
  <si>
    <t>The stone has two inscriptions on two sides for brother and sister John and Jane Nicolson.</t>
  </si>
  <si>
    <t>Nipple, Isabellah A.</t>
  </si>
  <si>
    <t>Mar 1, 1802</t>
  </si>
  <si>
    <t>Nov 23 1867</t>
  </si>
  <si>
    <t>Wife of John Nipple Died Nov 23 1867 Aged 65 Ys, 8 Ms, 22 Days</t>
  </si>
  <si>
    <t>Nipple, John</t>
  </si>
  <si>
    <t>June 23, 1868</t>
  </si>
  <si>
    <t>Barely legible - but you can make out John Nipple and June 23 1868. /Married to: Nipple, Isabellah A.</t>
  </si>
  <si>
    <r>
      <rPr>
        <sz val="10"/>
        <color rgb="FFFF0000"/>
        <rFont val="Calibri"/>
        <family val="2"/>
        <scheme val="minor"/>
      </rPr>
      <t>O</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</si>
  <si>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Oliver, Wilson</t>
  </si>
  <si>
    <t>1840/1841</t>
  </si>
  <si>
    <t>Mar, 1865</t>
  </si>
  <si>
    <t>Died March 1865Age 24 years</t>
  </si>
  <si>
    <t xml:space="preserve">Overholt, Jacob     </t>
  </si>
  <si>
    <t>Dec 9, 1811</t>
  </si>
  <si>
    <t>Aug 6, 1877</t>
  </si>
  <si>
    <r>
      <rPr>
        <sz val="10"/>
        <color rgb="FFFF0000"/>
        <rFont val="Calibri"/>
        <family val="2"/>
        <scheme val="minor"/>
      </rPr>
      <t>P</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</si>
  <si>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Packard, Ella E.</t>
  </si>
  <si>
    <t>Mar 20 1861</t>
  </si>
  <si>
    <t>Dau. of L. &amp; Amelia Packard Died Mar 20 1861 Aged 2 ys. 8 ms</t>
  </si>
  <si>
    <t>Packard, Emily A. (Doty)</t>
  </si>
  <si>
    <t>Apr 14 1833</t>
  </si>
  <si>
    <t>Mar 25 1895</t>
  </si>
  <si>
    <t>Wife of L. Packard Born Apr 14 1833 Died Mar 25 1895 Aged 61 Ys. 11 Ms. 11 Ds</t>
  </si>
  <si>
    <t>Packard, Lafayette</t>
  </si>
  <si>
    <t>/Married to: Packard, Emily A. (Doty)</t>
  </si>
  <si>
    <t>Padden, Abbie Leetta (Miller)</t>
  </si>
  <si>
    <t>July 9, 1859</t>
  </si>
  <si>
    <t>Jan 1, 1949</t>
  </si>
  <si>
    <t xml:space="preserve">/Married to: Padden, Romeo </t>
  </si>
  <si>
    <t>Padden, Cecelia</t>
  </si>
  <si>
    <t>Mar 9 1866</t>
  </si>
  <si>
    <t>Dau. of A.Z. &amp; H. Padden Died Mar 9 1866 Aged 8 months</t>
  </si>
  <si>
    <t xml:space="preserve">Padden, Francis O </t>
  </si>
  <si>
    <t>Jan 24, 1886</t>
  </si>
  <si>
    <t>Aug 28, 1956</t>
  </si>
  <si>
    <t>/Married to: Padden, Ruth (Ferris)</t>
  </si>
  <si>
    <t>Padden, Francis-Additional GPP</t>
  </si>
  <si>
    <t>Padden, Marlys</t>
  </si>
  <si>
    <t>/Adjacent Stone to: Padden, Norma</t>
  </si>
  <si>
    <t>Padden, Norma</t>
  </si>
  <si>
    <t>/Adjacent Stone to: Padden, Marlys</t>
  </si>
  <si>
    <t>Padden, Romeo</t>
  </si>
  <si>
    <t xml:space="preserve">/Married to: Padden, Abbie Leetta (Miller) </t>
  </si>
  <si>
    <t>Padden, Ruth (Ferris)</t>
  </si>
  <si>
    <t>Mar 3, 1893</t>
  </si>
  <si>
    <t>Oct. 15, 1990</t>
  </si>
  <si>
    <t xml:space="preserve">/Married to: Padden, Padden, Francis O </t>
  </si>
  <si>
    <t>Padden, Ruth-Additional GPP</t>
  </si>
  <si>
    <t>Padden, William E.</t>
  </si>
  <si>
    <t>1869</t>
  </si>
  <si>
    <t>1945</t>
  </si>
  <si>
    <t xml:space="preserve">Padrick, Hazel </t>
  </si>
  <si>
    <t>Panoch, Jane Ann (Meyer)</t>
  </si>
  <si>
    <t>Oct. 26, 1935</t>
  </si>
  <si>
    <t>Apr. 2, 2008</t>
  </si>
  <si>
    <t>/Married to: Panoch, Joseph J</t>
  </si>
  <si>
    <t xml:space="preserve">Payne, David           </t>
  </si>
  <si>
    <t>Aug 20, 1792</t>
  </si>
  <si>
    <t>Sept 10, 1871</t>
  </si>
  <si>
    <t>Payne, Elond P.</t>
  </si>
  <si>
    <t>June 1, 1833</t>
  </si>
  <si>
    <t>April 6 1891</t>
  </si>
  <si>
    <t>Died April 6 1891 Aged 57 Yrs. 10 Ms. 5 D's</t>
  </si>
  <si>
    <t>Payne, Family Stone</t>
  </si>
  <si>
    <t>This stone has an inscription for Elond P. Payne on one side and his wife Sarah J. on another.</t>
  </si>
  <si>
    <t xml:space="preserve">Payne, Julian          </t>
  </si>
  <si>
    <t>1811</t>
  </si>
  <si>
    <t>1884</t>
  </si>
  <si>
    <t>Payne, Sarah J. (Springsted)</t>
  </si>
  <si>
    <t>Mar, 1836</t>
  </si>
  <si>
    <t>Apr 3 1891</t>
  </si>
  <si>
    <t>Wife of Elond P. Payne Died Apr 3 1891Aged 55 Yrs &amp; 2 Weeks</t>
  </si>
  <si>
    <t xml:space="preserve">Peck,  Levi </t>
  </si>
  <si>
    <t>May 18, 1839</t>
  </si>
  <si>
    <t>Apr. 15, 1928</t>
  </si>
  <si>
    <t xml:space="preserve">married: Moore, Frances M. </t>
  </si>
  <si>
    <t>Peck, A. D.</t>
  </si>
  <si>
    <t>/Married to: Peck, Nellie (Hastings)</t>
  </si>
  <si>
    <t>Peck, Beverly Beatrice  (Brandt)</t>
  </si>
  <si>
    <t>Bill Waters</t>
  </si>
  <si>
    <t>Peck, Cathrine Anne (Waters)</t>
  </si>
  <si>
    <t>Oct 11, 1871</t>
  </si>
  <si>
    <t>Oct. 1, 1964</t>
  </si>
  <si>
    <t>/Married to: Peck, James A.</t>
  </si>
  <si>
    <t xml:space="preserve">Peck, Charlotte L. </t>
  </si>
  <si>
    <t>May 9, 1896</t>
  </si>
  <si>
    <t>Nov 27, 1964</t>
  </si>
  <si>
    <t>married: Walby, Alwin Stanford</t>
  </si>
  <si>
    <t>Peck, Dorothy L.</t>
  </si>
  <si>
    <t>Apr. 16, 1909</t>
  </si>
  <si>
    <t>Apr. 17, 1909</t>
  </si>
  <si>
    <t>This inscription is on the back side of the stone for James A. &amp; Cathrine Peck.</t>
  </si>
  <si>
    <t>Peck, Esther (Styve)</t>
  </si>
  <si>
    <t>Esther Peck died in 2007.</t>
  </si>
  <si>
    <t>Peck, Goldie L. (Barrett)</t>
  </si>
  <si>
    <t>/Married to: Peck, Upton S.</t>
  </si>
  <si>
    <t xml:space="preserve">Peck, Helen Irene </t>
  </si>
  <si>
    <t>Peck, Ira</t>
  </si>
  <si>
    <t>June 30, 1866</t>
  </si>
  <si>
    <t>Aft 1944</t>
  </si>
  <si>
    <t>Peck, James</t>
  </si>
  <si>
    <t>June 14 1833</t>
  </si>
  <si>
    <t>Apr. 24, 1902</t>
  </si>
  <si>
    <t>Born in Oswego NY Died in Frankville IA Aged 68 Ys 10 Ms 10 Ds</t>
  </si>
  <si>
    <t>Peck, James A.</t>
  </si>
  <si>
    <t>Feb. , 1875</t>
  </si>
  <si>
    <t>Dec. 25, 1961</t>
  </si>
  <si>
    <t>married: Peck, Cathrine Anne (Waters)</t>
  </si>
  <si>
    <t>Peck, James -Additional GPP Photo</t>
  </si>
  <si>
    <t xml:space="preserve">Peck, Julia (Kneeskern)           </t>
  </si>
  <si>
    <t>Sept 12, 1817</t>
  </si>
  <si>
    <t>Sept 27, 1884</t>
  </si>
  <si>
    <t xml:space="preserve">/Married to: Peck, William          </t>
  </si>
  <si>
    <t xml:space="preserve">Peck, Luann Ruth  Kilcher </t>
  </si>
  <si>
    <t>Peck, Lucinda (Borst)</t>
  </si>
  <si>
    <t>Maiden name is spelled various ways in various records - also seen as Burst or Bourst.</t>
  </si>
  <si>
    <t>Peck, Mary E.</t>
  </si>
  <si>
    <t>Daughter of A.D. and Nellie Peck./Same stone as: Peck, Nellie J.</t>
  </si>
  <si>
    <t>Peck, Nellie (Hastings)</t>
  </si>
  <si>
    <t>/Married to: Peck, A. D.</t>
  </si>
  <si>
    <t>Peck, Nellie J.</t>
  </si>
  <si>
    <t>Daughter of A.D. and Nellie Peck./Same stone as: Peck, Mary E.</t>
  </si>
  <si>
    <t>Peck, Raymond Lester</t>
  </si>
  <si>
    <t>June 15, 1936</t>
  </si>
  <si>
    <t>Mar. 20, 2006</t>
  </si>
  <si>
    <t>Peck, Raymond Lester - Zoom in to Miltary marker</t>
  </si>
  <si>
    <t>US Army Vietnam</t>
  </si>
  <si>
    <t>Peck, Robert</t>
  </si>
  <si>
    <t>Peck, Roger Charles</t>
  </si>
  <si>
    <t>June 14, 1934</t>
  </si>
  <si>
    <t>Jan 20, 2008</t>
  </si>
  <si>
    <t xml:space="preserve">Peck, Roland Daniel </t>
  </si>
  <si>
    <t xml:space="preserve">Sep. 23, 1918 </t>
  </si>
  <si>
    <t xml:space="preserve">Apr. 29, 1989 </t>
  </si>
  <si>
    <t xml:space="preserve">married: Brandt, Beverly </t>
  </si>
  <si>
    <t xml:space="preserve">Peck, Upton S. </t>
  </si>
  <si>
    <t>Jan. 3, 1920</t>
  </si>
  <si>
    <t xml:space="preserve">May 24, 1989 </t>
  </si>
  <si>
    <t>married: Peck, Goldie L. (Barrett)</t>
  </si>
  <si>
    <t>Peck, Walter R</t>
  </si>
  <si>
    <t>Peck, Wilbur L.</t>
  </si>
  <si>
    <t>Aug 25, 1872</t>
  </si>
  <si>
    <t>Jan. 20, 1940</t>
  </si>
  <si>
    <t>Peck, William</t>
  </si>
  <si>
    <t>Sep 19, 1858</t>
  </si>
  <si>
    <t>Jan 23, 1868</t>
  </si>
  <si>
    <t>William Son of William &amp; Julia Peck Died Jan 23 1868 Aged 7 ys, 3 ms, 4 ds</t>
  </si>
  <si>
    <t xml:space="preserve">Peck, William          </t>
  </si>
  <si>
    <t>Dec 8, 1822</t>
  </si>
  <si>
    <t>Oct 19, 1893</t>
  </si>
  <si>
    <t xml:space="preserve">/Married to: Peck, Julia (Kneeskern)           </t>
  </si>
  <si>
    <t xml:space="preserve">Peterson, Roger Dale </t>
  </si>
  <si>
    <t>Dec. 28, 1968</t>
  </si>
  <si>
    <t>s/o Mr. and Mrs. Bob Peterson</t>
  </si>
  <si>
    <t>Pilgrim, Lottie (Birdsell)</t>
  </si>
  <si>
    <t>Married Nov 23 1898/Married to: Pilgrim, Walter B.</t>
  </si>
  <si>
    <t>Pilgrim, Walter B.</t>
  </si>
  <si>
    <t>Married Nov 23 1898/Married to: Pilgrim, Lottie (Birdsell)</t>
  </si>
  <si>
    <t>Feb. 23, 1876</t>
  </si>
  <si>
    <t xml:space="preserve">Dec. 5, 1964 </t>
  </si>
  <si>
    <t>married Lottie Birdsell November 23, 1898</t>
  </si>
  <si>
    <r>
      <rPr>
        <sz val="10"/>
        <color rgb="FFFF0000"/>
        <rFont val="Calibri"/>
        <family val="2"/>
        <scheme val="minor"/>
      </rPr>
      <t>Q</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</si>
  <si>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r>
      <rPr>
        <sz val="10"/>
        <color rgb="FFFF0000"/>
        <rFont val="Calibri"/>
        <family val="2"/>
        <scheme val="minor"/>
      </rPr>
      <t>R</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</si>
  <si>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Ray, Emma D.</t>
  </si>
  <si>
    <t>Oct 21, 1875</t>
  </si>
  <si>
    <t>Aug 23 1876</t>
  </si>
  <si>
    <t>Died Aug 23 1876 Aged 10 mos. 2 ds</t>
  </si>
  <si>
    <t>Ray, Robert</t>
  </si>
  <si>
    <t>Jan 22, 1829</t>
  </si>
  <si>
    <t>Apr 18 1882</t>
  </si>
  <si>
    <t>Died Apr 18 1882 Aged 53 ys. 2 ms. 27 ds GAR flag holder next to stone</t>
  </si>
  <si>
    <t xml:space="preserve">Roths, Jennie </t>
  </si>
  <si>
    <t>Rupnick, Jana L. (Walby)</t>
  </si>
  <si>
    <t>Russett, Daniel N.</t>
  </si>
  <si>
    <t>May 24, 1908</t>
  </si>
  <si>
    <t>June 3, 1974</t>
  </si>
  <si>
    <t>married: Russett, Dorothy (Kneeskern )</t>
  </si>
  <si>
    <t>Russett, Dorothy A. (Kneeskern )</t>
  </si>
  <si>
    <r>
      <rPr>
        <sz val="10"/>
        <color rgb="FFFF0000"/>
        <rFont val="Calibri"/>
        <family val="2"/>
        <scheme val="minor"/>
      </rPr>
      <t>S</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</si>
  <si>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Sampson, Jean Shirley (Crawford)</t>
  </si>
  <si>
    <t>Sampson, Roger L.</t>
  </si>
  <si>
    <t>May 3, 1918</t>
  </si>
  <si>
    <t>Jan 31, 1994</t>
  </si>
  <si>
    <t>married: Sampson, Jean Shirley (Crawford) f/o Shirley &amp; Sharon</t>
  </si>
  <si>
    <t>Schave, Dorothy Elma (Livingood)</t>
  </si>
  <si>
    <t>July 16, 1920</t>
  </si>
  <si>
    <t>Sept 10,2008</t>
  </si>
  <si>
    <t>/Married to: Schave, Glenn Emil</t>
  </si>
  <si>
    <t>Schave, Glenn Emil</t>
  </si>
  <si>
    <t xml:space="preserve">May 11, 1920 </t>
  </si>
  <si>
    <t xml:space="preserve">Dec 8, 2000 </t>
  </si>
  <si>
    <t>/Married to: Schave, Dorothy Elma (Livingood)</t>
  </si>
  <si>
    <t>Schenck, Rachel Ann</t>
  </si>
  <si>
    <t>Sep. 2, 1845</t>
  </si>
  <si>
    <t xml:space="preserve"> Mar 6, 1863</t>
  </si>
  <si>
    <t>In memory of Rachel Ann Dau. of ?.H. &amp; E.S. Schenck Died Mar 6 1863 Aged 7 y's, 6 m's &amp; 4 d's</t>
  </si>
  <si>
    <t>Schoonmaker, Ezra</t>
  </si>
  <si>
    <t>Nov 2, 1879</t>
  </si>
  <si>
    <t>Oct. 6, 1969</t>
  </si>
  <si>
    <t>Schoonmaker, Family Stone</t>
  </si>
  <si>
    <t>Schoonmaker, Nellie J.</t>
  </si>
  <si>
    <t>Mother Nellie J. FossFeb 14 1888 - Dec 22 1939(Buried with son Robert E. Schoonmaker)</t>
  </si>
  <si>
    <t>Schoonmaker, Robert E.</t>
  </si>
  <si>
    <t>Aug. 26, 1909</t>
  </si>
  <si>
    <t>Feb. 11, 1937</t>
  </si>
  <si>
    <t>Son Robert E. Schoonmaker</t>
  </si>
  <si>
    <t>Schoonmaker, Vernon Nelson</t>
  </si>
  <si>
    <t>Schuette, John G</t>
  </si>
  <si>
    <t>Dec 22, 1889</t>
  </si>
  <si>
    <t>Dec 10, 1971</t>
  </si>
  <si>
    <t>Schutta, Ellen (Ewing)</t>
  </si>
  <si>
    <t>Schutta, Infant Son Robert</t>
  </si>
  <si>
    <t>Infant son Robert/Shares Stone With: Schutta, Ellen (Ewing) and  John C.</t>
  </si>
  <si>
    <t>Schutta, John Carl</t>
  </si>
  <si>
    <t>May 1, 1887</t>
  </si>
  <si>
    <t xml:space="preserve">Jan 31, 1975 </t>
  </si>
  <si>
    <t>married: Schutta, Ellen (Ewing)</t>
  </si>
  <si>
    <t>Schweinefuss, Bernice Olive (Allen)</t>
  </si>
  <si>
    <t>Schweinefuss, Henry F.</t>
  </si>
  <si>
    <t>Dec 8, 1900</t>
  </si>
  <si>
    <t>Nov 2, 1974</t>
  </si>
  <si>
    <t>married Bernice Allen on January 17, 1923</t>
  </si>
  <si>
    <t xml:space="preserve">Sebastian, Caroline L. </t>
  </si>
  <si>
    <t>married Carl Letchford November 3, 1917</t>
  </si>
  <si>
    <t xml:space="preserve">Shattuck, C. W.    </t>
  </si>
  <si>
    <t>Jun 4, 1841</t>
  </si>
  <si>
    <t>May 9, 1907</t>
  </si>
  <si>
    <t xml:space="preserve"> /Note: the WPA spelled Shattuck, C. W.   as Shattuck, G. W. </t>
  </si>
  <si>
    <t>Shattuck, Mother</t>
  </si>
  <si>
    <t>Mar 17, 1851</t>
  </si>
  <si>
    <t>/this stone is lying against the right side of C W Shattuck's gravestone</t>
  </si>
  <si>
    <t xml:space="preserve">Sherman, Mary Matilda </t>
  </si>
  <si>
    <t>Shippy, Ella (Murray)</t>
  </si>
  <si>
    <t>1870</t>
  </si>
  <si>
    <t>Sinning, Jean (Brandt)</t>
  </si>
  <si>
    <t>Sinning, Mark Arthur</t>
  </si>
  <si>
    <t>Oct. 26, 1946</t>
  </si>
  <si>
    <t>Oct 30, 1982</t>
  </si>
  <si>
    <t>US Navy Vietnam/Son of Sinning, Jean &amp; Rev Wilton H.</t>
  </si>
  <si>
    <t>Sinning, Rev. Wilton H.</t>
  </si>
  <si>
    <t>/Married to: Sinning, Jean (Brandt)</t>
  </si>
  <si>
    <t xml:space="preserve">Sinning, Wilton H. Rev. </t>
  </si>
  <si>
    <t xml:space="preserve">Feb. 26, 1916 </t>
  </si>
  <si>
    <t xml:space="preserve">Feb. 16, 2003 </t>
  </si>
  <si>
    <t>married Jean Margaret Brandt June 14, 1944</t>
  </si>
  <si>
    <t xml:space="preserve">Smith, Almira </t>
  </si>
  <si>
    <t>Dec 27, 1868</t>
  </si>
  <si>
    <t>Mar 3, 1946</t>
  </si>
  <si>
    <t>married: Wolfe, George B.</t>
  </si>
  <si>
    <t>Smith, Almiron</t>
  </si>
  <si>
    <t xml:space="preserve">Smith, Ammie W.    </t>
  </si>
  <si>
    <t>Aug 14, 1847</t>
  </si>
  <si>
    <t>Dec 20, 1925</t>
  </si>
  <si>
    <t xml:space="preserve">/Same stone as: Smith, Mary E.     </t>
  </si>
  <si>
    <t>Smith, Dewitt C.</t>
  </si>
  <si>
    <t>1822/1823</t>
  </si>
  <si>
    <t>Dec 9 1899</t>
  </si>
  <si>
    <t>Died Apr 20 1898 Aged 86 Years/Same stone as: Smith, Dewitt C.</t>
  </si>
  <si>
    <t>Smith, Dewitt C.  - Additional Marker</t>
  </si>
  <si>
    <t>Smith, Dewitt W.</t>
  </si>
  <si>
    <t>Oct 10 1887</t>
  </si>
  <si>
    <t>Son of D.W. &amp; Carrie Smith .Died Oct 10 1887 Aged 18 M's</t>
  </si>
  <si>
    <t>Smith, Ellen (Cutler)</t>
  </si>
  <si>
    <t>Smith, Ellenor (Stewart)</t>
  </si>
  <si>
    <t>/Married to: Smith, John W.</t>
  </si>
  <si>
    <t>Smith, Emma May</t>
  </si>
  <si>
    <t>Mar 14, 1872</t>
  </si>
  <si>
    <t>Mar 28 1890</t>
  </si>
  <si>
    <t>Daughter of John H. and Ellen C. Smith Died Mar 28 1890 Aged 18 yrs. 14 days</t>
  </si>
  <si>
    <t>Smith, John H Family Stone</t>
  </si>
  <si>
    <t>This stone is surrounded by two smaller stones for John H. and Ellen C. Smith.  Nearby is the stone for Emma May Smith.</t>
  </si>
  <si>
    <t>Smith, John W Family Stone</t>
  </si>
  <si>
    <t>This stone is surrounded by three smaller stones for John W., Almiron, and Ellenor Smith.</t>
  </si>
  <si>
    <t>Smith, John W.</t>
  </si>
  <si>
    <t>/Married to: Smith, Ellenor (Stewart)</t>
  </si>
  <si>
    <t xml:space="preserve">Smith, Mary E.     </t>
  </si>
  <si>
    <t>May 6, 1848</t>
  </si>
  <si>
    <t>Dec 23, 1925</t>
  </si>
  <si>
    <t xml:space="preserve">/Same stone as: Smith, Ammie W.    </t>
  </si>
  <si>
    <t>Smith, Nancy A.</t>
  </si>
  <si>
    <t>1811/1812</t>
  </si>
  <si>
    <t>Apr 20 1898</t>
  </si>
  <si>
    <t>Died Dec 9 1899 Aged 74 Years/Same stone as: Smith, Nancy A.</t>
  </si>
  <si>
    <t>Smith, Nancy A. - Additional Marker</t>
  </si>
  <si>
    <t>Smith, William H.</t>
  </si>
  <si>
    <t>Snitker, Della A. (Ewing)</t>
  </si>
  <si>
    <t>/Same stone as: Snitker, John</t>
  </si>
  <si>
    <t>Snitker, Gorman Lee</t>
  </si>
  <si>
    <t xml:space="preserve">Sept 3, 1949 </t>
  </si>
  <si>
    <t xml:space="preserve">July 31, 1987 </t>
  </si>
  <si>
    <t xml:space="preserve"> /Married to: Pamela (Snitker) Bender   </t>
  </si>
  <si>
    <t>Snitker, Gorman Lee - additional Marker</t>
  </si>
  <si>
    <t>Snitker, John</t>
  </si>
  <si>
    <t>/Same stone as: Snitker, Della A. (Ewing)</t>
  </si>
  <si>
    <t>Snitker, Marie Ethel (Hangartner)</t>
  </si>
  <si>
    <t xml:space="preserve">Feb 17, 1920 </t>
  </si>
  <si>
    <t>Feb 20, 1964</t>
  </si>
  <si>
    <t xml:space="preserve"> /Married to: Snitker, Wesley Lang</t>
  </si>
  <si>
    <t>Snitker, Milton</t>
  </si>
  <si>
    <t>/Same stone as: Snitker, Myrtle</t>
  </si>
  <si>
    <t>Snitker, Myrtle</t>
  </si>
  <si>
    <t>/Same stone as: Snitker, Milton</t>
  </si>
  <si>
    <t>Snitker, Myrtle Jeanette (Turner)</t>
  </si>
  <si>
    <t>Nov. 2, 1909</t>
  </si>
  <si>
    <t>Mar. 24, 1999</t>
  </si>
  <si>
    <t>married Milton L. Snitker March 16, 1935</t>
  </si>
  <si>
    <t>Snitker, Ralph M.</t>
  </si>
  <si>
    <t>Sep. 6, 1926</t>
  </si>
  <si>
    <t>July 8, 1986</t>
  </si>
  <si>
    <t>Snitker, Wesley Lang</t>
  </si>
  <si>
    <t xml:space="preserve">Feb 11, 1918 </t>
  </si>
  <si>
    <t>Aug 27, 1990</t>
  </si>
  <si>
    <t xml:space="preserve"> /Married to: Snitker, Marie Ethel (Hangartner) then to: Snitker, Emma (Bechtel)  </t>
  </si>
  <si>
    <t>Snitker, Wesley Lange</t>
  </si>
  <si>
    <t xml:space="preserve">Feb. 11, 1918 </t>
  </si>
  <si>
    <t>Aug. 27, 1990</t>
  </si>
  <si>
    <t>married Emma Bechtel September 17, 1965</t>
  </si>
  <si>
    <t>Snyder, Leona (Schoonmaker)</t>
  </si>
  <si>
    <t>Feb. 6, 1900</t>
  </si>
  <si>
    <t>Feb. 22, 1961</t>
  </si>
  <si>
    <t>/Same stone as: Meeker, Elma (Schoonmaker)</t>
  </si>
  <si>
    <t>Spaun, Harold Adelbert</t>
  </si>
  <si>
    <t>Sept. 26, 1918</t>
  </si>
  <si>
    <t>s/o Mr. and Mrs. Lewis Spaun Corp. Co. K 358 Inft .Killed in Action at Preny, France, Sept. 26</t>
  </si>
  <si>
    <t>Spaun, Lewis C.</t>
  </si>
  <si>
    <t>June 3, 1869</t>
  </si>
  <si>
    <t>Aug. 17, 1926</t>
  </si>
  <si>
    <t xml:space="preserve"> /Married to: Spaun, Nellie (Van Wey)     </t>
  </si>
  <si>
    <t xml:space="preserve">Spaun, Nellie (Van Wey)     </t>
  </si>
  <si>
    <t>Nov 14, 1873</t>
  </si>
  <si>
    <t>May 17, 1957</t>
  </si>
  <si>
    <t xml:space="preserve">married: Spaun, Lewis C. </t>
  </si>
  <si>
    <t>Spilde, Chonda Leah</t>
  </si>
  <si>
    <t>Sept 7, 1974</t>
  </si>
  <si>
    <t>Nov 24, 1990</t>
  </si>
  <si>
    <t xml:space="preserve">Sep. 7, 1974 </t>
  </si>
  <si>
    <t xml:space="preserve">Nov. 24, 1990 </t>
  </si>
  <si>
    <t>d/o Wes and Deloris (Winters) Spilde</t>
  </si>
  <si>
    <t>Staples, Almond</t>
  </si>
  <si>
    <t>Aug 12 1861</t>
  </si>
  <si>
    <t>Died Aug 12 1861 Age 29 Y'rs &amp; 6 Mo's/Daughter of Wes and Delores sister of Carrie</t>
  </si>
  <si>
    <t>Starks, David</t>
  </si>
  <si>
    <t>1849/1850</t>
  </si>
  <si>
    <t>Apr 1864</t>
  </si>
  <si>
    <t>Died Apr 1864 Aged 14 Years</t>
  </si>
  <si>
    <t xml:space="preserve">Starks, David      </t>
  </si>
  <si>
    <t>1796</t>
  </si>
  <si>
    <t>Apr 1, 1882</t>
  </si>
  <si>
    <t>Stegen, Anne (Bergen)</t>
  </si>
  <si>
    <t>/Same stone as: Stegen, Mathias H.</t>
  </si>
  <si>
    <t>Stegen, Hans</t>
  </si>
  <si>
    <t>/Same stone as: Stegen, Ruth (Meikle)</t>
  </si>
  <si>
    <t>Stegen, Mathias H.</t>
  </si>
  <si>
    <t>/Same stone as: Stegen, Anne (Bergen)</t>
  </si>
  <si>
    <t>Stegen, Ruth (Meikle)</t>
  </si>
  <si>
    <t>/Same stone as: Stegen, Hans</t>
  </si>
  <si>
    <t xml:space="preserve">Stevens, Margaret Sophia </t>
  </si>
  <si>
    <t>Stock, Dorothea J.</t>
  </si>
  <si>
    <t xml:space="preserve">Dau. of J. &amp; M. Stock </t>
  </si>
  <si>
    <t>Stock, Esther L.</t>
  </si>
  <si>
    <t>Stock, Frederick</t>
  </si>
  <si>
    <t>/Same stone as: Stock, Sarah J.(Roach)</t>
  </si>
  <si>
    <t>Stock, John M.</t>
  </si>
  <si>
    <t>/Married to: Stock, Mabel E. (Waters)</t>
  </si>
  <si>
    <t>Stock, Laura J. (Kraby)</t>
  </si>
  <si>
    <t>Stock, Mabel E (waters))</t>
  </si>
  <si>
    <t>Dec. 20, 1887</t>
  </si>
  <si>
    <t>Feb. 4, 1981</t>
  </si>
  <si>
    <t>/Married to: Stock, John M</t>
  </si>
  <si>
    <t>Stock, Sarah J.(Roach)</t>
  </si>
  <si>
    <t xml:space="preserve"> Apr, 1943</t>
  </si>
  <si>
    <t>/Married to: Stock, Frederick</t>
  </si>
  <si>
    <t>Strait, Stephen James</t>
  </si>
  <si>
    <t>Sep. 27, 1988</t>
  </si>
  <si>
    <t>Baby of Larry &amp; Sharon</t>
  </si>
  <si>
    <t>Strauch, Margaret Jean  )</t>
  </si>
  <si>
    <t>Dec 15, 1917</t>
  </si>
  <si>
    <t>Oct 31, 2005</t>
  </si>
  <si>
    <t>married Keith Crawford Waters June 23, 1939</t>
  </si>
  <si>
    <t>Sullivan, Ardell L. (Stegen)</t>
  </si>
  <si>
    <t xml:space="preserve">Sweet, Martha M.   </t>
  </si>
  <si>
    <t>Jan 17, 1867</t>
  </si>
  <si>
    <r>
      <rPr>
        <sz val="10"/>
        <color rgb="FFFF0000"/>
        <rFont val="Calibri"/>
        <family val="2"/>
        <scheme val="minor"/>
      </rPr>
      <t>T</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</si>
  <si>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Thomas, Evelyn (Pilgrim)</t>
  </si>
  <si>
    <t>Sep. 17, 1910</t>
  </si>
  <si>
    <t>Dec. 6, 2007</t>
  </si>
  <si>
    <t>Todd, Elias H.</t>
  </si>
  <si>
    <t>Elias: 2 Y's. 8 M's son of Luke and Phebe Todd</t>
  </si>
  <si>
    <t>Todd, Harry</t>
  </si>
  <si>
    <t xml:space="preserve"> Harry, Aged 2 weeks son of Luke and Phebe Todd</t>
  </si>
  <si>
    <t>Todd, Ida L.</t>
  </si>
  <si>
    <t>Ida L. Aged 2 weeks daughter of Luke and Phebe Todd</t>
  </si>
  <si>
    <t>Todd, Luke</t>
  </si>
  <si>
    <t>1835/1836</t>
  </si>
  <si>
    <t>Jan 6 1890</t>
  </si>
  <si>
    <t xml:space="preserve">Died Jan 6 1890 AE 54 Y's/ Married to: Todd, Phebe Jane (Countryman) Note: the WPA spelled Todd, Luike   as Todd, Luke  </t>
  </si>
  <si>
    <t>Todd, Luke Family Stone</t>
  </si>
  <si>
    <t>This stone has 5 inscriptions for: Luke Todd Phebe Jane, wife of Luke Elias H., Ida L., and Harry, children of Luke and Phebe J.</t>
  </si>
  <si>
    <t>Todd, Phebe Jane (Countryman)</t>
  </si>
  <si>
    <t>July 29 1841</t>
  </si>
  <si>
    <t>Mar. 16, 1909</t>
  </si>
  <si>
    <t xml:space="preserve">Phebe Jane, Wife of Luke Todd </t>
  </si>
  <si>
    <t>Topel, Esther</t>
  </si>
  <si>
    <t>/Adjacent Stone to: Topel, Mathilda (Kamin) and  Paul</t>
  </si>
  <si>
    <t>Topel, Infant Son</t>
  </si>
  <si>
    <t>Topel, Mathilda (Kamin)</t>
  </si>
  <si>
    <t>/Married to: Topel, Paul</t>
  </si>
  <si>
    <t>Topel, Paul</t>
  </si>
  <si>
    <t>/Married to: Topel, Mathilda (Kamin)</t>
  </si>
  <si>
    <t>Topel, Paul Jr.</t>
  </si>
  <si>
    <t>1915</t>
  </si>
  <si>
    <t>1972</t>
  </si>
  <si>
    <t>/ Same Stone as: Topel, Vivian (Welsch)</t>
  </si>
  <si>
    <t>Topel, Vivian (Welsch)</t>
  </si>
  <si>
    <t>1917</t>
  </si>
  <si>
    <t>1977</t>
  </si>
  <si>
    <t>/ Same Stone as: Topel, Paul Jr.</t>
  </si>
  <si>
    <t>Tully, Mary (Waters)</t>
  </si>
  <si>
    <t xml:space="preserve">Feb 22 1817 </t>
  </si>
  <si>
    <t>Jan. 27, 1908</t>
  </si>
  <si>
    <t>Mary, Wife of Patrick Tully</t>
  </si>
  <si>
    <t>Tully, Patrick</t>
  </si>
  <si>
    <t>Dec 15 1830</t>
  </si>
  <si>
    <t>May 2, 1916</t>
  </si>
  <si>
    <t>/Married to: Tully, Mary (Waters)</t>
  </si>
  <si>
    <t>Tully, Patrick Family Stone</t>
  </si>
  <si>
    <t>The stone has inscriptions on two sides for Patrick Tully and his wife Mary.</t>
  </si>
  <si>
    <t xml:space="preserve">Turner, Myrtle Jeanette </t>
  </si>
  <si>
    <r>
      <rPr>
        <sz val="10"/>
        <color rgb="FFFF0000"/>
        <rFont val="Calibri"/>
        <family val="2"/>
        <scheme val="minor"/>
      </rPr>
      <t>U</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</si>
  <si>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r>
      <rPr>
        <sz val="10"/>
        <color rgb="FFFF0000"/>
        <rFont val="Calibri"/>
        <family val="2"/>
        <scheme val="minor"/>
      </rPr>
      <t>V</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</si>
  <si>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Van Nuys, Rev. J. H.</t>
  </si>
  <si>
    <t>1829/1830</t>
  </si>
  <si>
    <t>Nov 26, 1866</t>
  </si>
  <si>
    <t>Died 26 Nov 1866, Aged 36 Yrs. Missionary of the Presbyterian Church of Wilton, Iowa. Note: the WPA spelled Van Nuys as Vanney</t>
  </si>
  <si>
    <t xml:space="preserve">Van Wey , Edith </t>
  </si>
  <si>
    <t>Sep. 14, 1881</t>
  </si>
  <si>
    <t>May 21, 1949</t>
  </si>
  <si>
    <t>married: Waters, Calvin H.</t>
  </si>
  <si>
    <t xml:space="preserve">Van Wey, Catherine G. </t>
  </si>
  <si>
    <t>Van Wey, Charles</t>
  </si>
  <si>
    <t>May 5, 1859</t>
  </si>
  <si>
    <t>Mar 24 1864</t>
  </si>
  <si>
    <t>Son of Cornelius &amp; M.C. Van Wey Died Mar 24 1864 Aged 4 ys. 11 mos. 19 days</t>
  </si>
  <si>
    <t>Van Wey, Claude M.</t>
  </si>
  <si>
    <t>Van Wey, Cornelius</t>
  </si>
  <si>
    <t>Mar 16 1825</t>
  </si>
  <si>
    <t>Nov 6 1897</t>
  </si>
  <si>
    <t>/Note: the WPA spelled Van Wey as Vanney</t>
  </si>
  <si>
    <t>Van Wey, Derevia M.</t>
  </si>
  <si>
    <t>Van Wey, Dewitt</t>
  </si>
  <si>
    <t>Dec 13, 1856</t>
  </si>
  <si>
    <t>Oct. 6, 1936</t>
  </si>
  <si>
    <t>Van Wey, Earl Kerby</t>
  </si>
  <si>
    <t>April 14, 1911</t>
  </si>
  <si>
    <t>married: Van Wey, Juanita L. (Scarbrough)</t>
  </si>
  <si>
    <t>Van Wey, Esther Bertha (Hangartner)</t>
  </si>
  <si>
    <t>Van Wey, Frank</t>
  </si>
  <si>
    <t>May 15, 1893</t>
  </si>
  <si>
    <t>Sep. 20, 1894</t>
  </si>
  <si>
    <t>Van Wey, George H.</t>
  </si>
  <si>
    <t>/Married to: Van Wey, Miner O. (Kirby)</t>
  </si>
  <si>
    <t>Van Wey, Howard H.</t>
  </si>
  <si>
    <t>July 17, 1935</t>
  </si>
  <si>
    <t>s/o Mr &amp; Mrs Walter Van Wey</t>
  </si>
  <si>
    <t>Van Wey, James Lawrence</t>
  </si>
  <si>
    <t>June 16, 1951</t>
  </si>
  <si>
    <t>June 26, 1951</t>
  </si>
  <si>
    <t>s/o Mr. and Mrs. John VanWey</t>
  </si>
  <si>
    <t>Van Wey, John J.</t>
  </si>
  <si>
    <t>/Same stone as: Van Wey, Mabel C. (Barker)</t>
  </si>
  <si>
    <t>Van Wey, John James</t>
  </si>
  <si>
    <t>May 30, 1923</t>
  </si>
  <si>
    <t>Aug 4, 1975</t>
  </si>
  <si>
    <t>married: Van Wey, Irma R(Hesse)</t>
  </si>
  <si>
    <t>Van Wey, Juanita L. (Scarbrough)</t>
  </si>
  <si>
    <t>/Married to: Van Wey, Earl Kerby</t>
  </si>
  <si>
    <t>Van Wey, Laura C.</t>
  </si>
  <si>
    <t>Oct 6, 1871</t>
  </si>
  <si>
    <t xml:space="preserve"> Jan 6, 1890</t>
  </si>
  <si>
    <t>Dau. of C. &amp; M.C. Van Wey</t>
  </si>
  <si>
    <t>Van Wey, Leslie</t>
  </si>
  <si>
    <t>Van Wey, Lester M.</t>
  </si>
  <si>
    <t xml:space="preserve">Feb 20, 1917 </t>
  </si>
  <si>
    <t xml:space="preserve">Feb 6, 2008 </t>
  </si>
  <si>
    <t>/Married to: Van Wey, Vivian Laverne (Letchford)</t>
  </si>
  <si>
    <t>Van Wey, Mabel C. (Barker)</t>
  </si>
  <si>
    <t xml:space="preserve">Van Wey, Maria C. (Elton)     </t>
  </si>
  <si>
    <t>1835</t>
  </si>
  <si>
    <t>Van Wey, Miner O (Kirby)</t>
  </si>
  <si>
    <t xml:space="preserve">Van Wey, Nellie      </t>
  </si>
  <si>
    <t>Van Wey, Ralph</t>
  </si>
  <si>
    <t>Van Wey, Richard John</t>
  </si>
  <si>
    <t>Nov 11, 1943</t>
  </si>
  <si>
    <t>June 6, 1994</t>
  </si>
  <si>
    <t>s/o John J. and Irma (Hesse) VanWey</t>
  </si>
  <si>
    <t>Van Wey, Tina Marie</t>
  </si>
  <si>
    <t>Sep. 4, 1971</t>
  </si>
  <si>
    <t>Van Wey, Vivian Laverne (Letchford)</t>
  </si>
  <si>
    <t>Van Wey, Walter Samuel</t>
  </si>
  <si>
    <t>June 11, 1894</t>
  </si>
  <si>
    <t>Jan 4, 1961</t>
  </si>
  <si>
    <t>married: Van Wey, Esther Bertha (Hangartner)</t>
  </si>
  <si>
    <t>Vanwey, Alice Maud  Peck</t>
  </si>
  <si>
    <t>Vanwey, Irma Ruth (Hesse)</t>
  </si>
  <si>
    <t xml:space="preserve">Vollman, Marie Lorraine </t>
  </si>
  <si>
    <r>
      <rPr>
        <sz val="10"/>
        <color rgb="FFFF0000"/>
        <rFont val="Calibri"/>
        <family val="2"/>
        <scheme val="minor"/>
      </rPr>
      <t>W</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</si>
  <si>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Wagner, Edwin A.</t>
  </si>
  <si>
    <t>/Same stone as: Wagner, Genevieve (Crabtree)</t>
  </si>
  <si>
    <t>Wagner, Genevieve (Crabtree)</t>
  </si>
  <si>
    <t>/Same stone as: Wagner, Edwin A.</t>
  </si>
  <si>
    <t>Wagner, George</t>
  </si>
  <si>
    <t>Jan. 12, 1793</t>
  </si>
  <si>
    <t xml:space="preserve"> Dec 29 1865</t>
  </si>
  <si>
    <t>/Married to: Wagner, Sarah (Cooper)</t>
  </si>
  <si>
    <t>Wagner, George Family Stone</t>
  </si>
  <si>
    <t>This stone has inscriptions on three sides for George, his wife Sarah, and their son James.</t>
  </si>
  <si>
    <t>Wagner, James</t>
  </si>
  <si>
    <t>Son of G. &amp; S. Wagner Aged 40 yrs</t>
  </si>
  <si>
    <t>Wagner, Sarah (Cooper)</t>
  </si>
  <si>
    <t>Nov 5 1886</t>
  </si>
  <si>
    <t>/Married to: Wagner, George</t>
  </si>
  <si>
    <t>Walby, Alwin Stanford</t>
  </si>
  <si>
    <t>Feb 7, 1890</t>
  </si>
  <si>
    <t>Apr 4, 1969</t>
  </si>
  <si>
    <t>married: Walby, Charlotte L. (Peck)</t>
  </si>
  <si>
    <t>Walby, Charlotte L. (Peck)</t>
  </si>
  <si>
    <t xml:space="preserve">Walby, Dorothy </t>
  </si>
  <si>
    <t>July 16, 1919</t>
  </si>
  <si>
    <t>June 13, 1989</t>
  </si>
  <si>
    <t>married George Waters In 1937</t>
  </si>
  <si>
    <t>Walby, Leland</t>
  </si>
  <si>
    <t>Aug 22, 1925</t>
  </si>
  <si>
    <t>Jan 17, 2003</t>
  </si>
  <si>
    <t xml:space="preserve">/Married to: Walby, Janice Nellie(Brainard) </t>
  </si>
  <si>
    <t>Walby, Leland Everett</t>
  </si>
  <si>
    <t>Aus. 22, 1925</t>
  </si>
  <si>
    <t>Jan. 17, 2003</t>
  </si>
  <si>
    <t xml:space="preserve">h/o Janice Nellie Brainard </t>
  </si>
  <si>
    <t>Waters, Beulah</t>
  </si>
  <si>
    <t>Oct 30 1899</t>
  </si>
  <si>
    <t>Nov 3 1899</t>
  </si>
  <si>
    <t>Daughter of R. H. &amp; Martha Waters</t>
  </si>
  <si>
    <t>Waters, Calvin H.</t>
  </si>
  <si>
    <t>Aug. 30, 1881</t>
  </si>
  <si>
    <t>Dec.15, 1956</t>
  </si>
  <si>
    <t>married: Waters, Edith (Van Wey )</t>
  </si>
  <si>
    <t>Waters, Cathrine Anne</t>
  </si>
  <si>
    <t>Waters, Christopher C.</t>
  </si>
  <si>
    <t>1877</t>
  </si>
  <si>
    <t>1961</t>
  </si>
  <si>
    <t>h/o Macy McNair s/o Samuel Waters</t>
  </si>
  <si>
    <t>Waters, Dorothy (Walby)</t>
  </si>
  <si>
    <t>Waters, Edith (Van Wey )</t>
  </si>
  <si>
    <t>Waters, Elizabeth (Smith)</t>
  </si>
  <si>
    <t>Jan 24, 1792</t>
  </si>
  <si>
    <t>Sept 24, 1870</t>
  </si>
  <si>
    <t>Waters George: 1787 - 1857 Elizabeth: 1792 - 1870 Parents of of Mary, Robert, George Sr., Anne, and Samuel Sr.  Sara: 1844 - 1866 First wife of Samuel Sr.</t>
  </si>
  <si>
    <t>Waters, Emily (Lower)</t>
  </si>
  <si>
    <t>/Married to: Waters, John Wallace</t>
  </si>
  <si>
    <t>Waters, Fred Earl</t>
  </si>
  <si>
    <t>1890</t>
  </si>
  <si>
    <t>Oct 8, 1975</t>
  </si>
  <si>
    <t>h/o Stella Mae Crawford</t>
  </si>
  <si>
    <t>Waters, Fred Earl. Family Stone</t>
  </si>
  <si>
    <t>Waters, Fred Jr.</t>
  </si>
  <si>
    <t>Infant /</t>
  </si>
  <si>
    <t xml:space="preserve">Waters, Freddie </t>
  </si>
  <si>
    <t>Mar 31, 1878</t>
  </si>
  <si>
    <t>Hill Died Mar 17 1878 Aged 8 ys 3 m's 28 ds Freddie Died Mar 31 1878 Aged 6 yrs 5 m's Children of Geo. &amp; Sophia Waters</t>
  </si>
  <si>
    <t>Waters, Gary Dean</t>
  </si>
  <si>
    <t>Oct 14, 1942</t>
  </si>
  <si>
    <t>Our Baby / See inscrirtion for: Waters, Dorothy (Walby)</t>
  </si>
  <si>
    <t>Waters, Geneva</t>
  </si>
  <si>
    <t>Oct. 6, 1901</t>
  </si>
  <si>
    <t>Sept. 28, 1996</t>
  </si>
  <si>
    <t>d/o Robert Herbert and Martha (Jenkins) Waters</t>
  </si>
  <si>
    <t xml:space="preserve">Waters, George </t>
  </si>
  <si>
    <t>Jan 22, 1916</t>
  </si>
  <si>
    <t>Oct 13, 2003</t>
  </si>
  <si>
    <t>married Dorothy Irene Walby 1937</t>
  </si>
  <si>
    <t xml:space="preserve">Waters, George           </t>
  </si>
  <si>
    <t>1787</t>
  </si>
  <si>
    <t>Dec 8, 1857</t>
  </si>
  <si>
    <t xml:space="preserve">See inscription for: Waters, Elizabeth (Smith) </t>
  </si>
  <si>
    <t xml:space="preserve">Waters, George  Sr          </t>
  </si>
  <si>
    <t>Jan 4, 1887</t>
  </si>
  <si>
    <t>Died Jan 4 1887 Aged 63 Yrs, 1 Mo / Same Stone as: Waters, Sophia Hill</t>
  </si>
  <si>
    <t>Waters, George Sr. Family Stone</t>
  </si>
  <si>
    <t xml:space="preserve">Waters, Harry L.          </t>
  </si>
  <si>
    <t>1894</t>
  </si>
  <si>
    <t>1920</t>
  </si>
  <si>
    <t>/ Same group as: Thomas &amp; Belle</t>
  </si>
  <si>
    <t xml:space="preserve">Waters, Hill </t>
  </si>
  <si>
    <t>Mar 17, 1878</t>
  </si>
  <si>
    <t xml:space="preserve">See inscription for: Waters, Freddie </t>
  </si>
  <si>
    <t>Waters, Infant Daughter</t>
  </si>
  <si>
    <t>Infant Daughter of Calvin H. &amp; Edith Waters</t>
  </si>
  <si>
    <t>Waters, Isabelle Mary (Clark)</t>
  </si>
  <si>
    <t>Feb 25, 1867</t>
  </si>
  <si>
    <t>Aug 10, 1961</t>
  </si>
  <si>
    <t xml:space="preserve">Mother Belle / Same group as: Thomas &amp; Harry L. Waters, Married to: Waters, Thomas </t>
  </si>
  <si>
    <t xml:space="preserve">Waters, Jeanette </t>
  </si>
  <si>
    <t>Oct 9, 1939</t>
  </si>
  <si>
    <t>Oct 23, 1939</t>
  </si>
  <si>
    <t>Waters, Jennie (Hughes)</t>
  </si>
  <si>
    <t>1873</t>
  </si>
  <si>
    <t>1926</t>
  </si>
  <si>
    <t>/ Same Stone as: Sam Waters Jennie's given name is "Clarissa Jane"</t>
  </si>
  <si>
    <t>Waters, John Wallace</t>
  </si>
  <si>
    <t>/Married to: Waters, Emily (Lower)</t>
  </si>
  <si>
    <t>Waters, Keith Crawford</t>
  </si>
  <si>
    <t>1965</t>
  </si>
  <si>
    <t>/ Same Stone as: Strauch, Margaret J. (Waters)</t>
  </si>
  <si>
    <t>Waters, Lillian Mae</t>
  </si>
  <si>
    <t>July 20, 1928</t>
  </si>
  <si>
    <t>Oct 22, 1930</t>
  </si>
  <si>
    <t>/ Daughter of Chris &amp; Macy Waters</t>
  </si>
  <si>
    <t>Waters, Mabel  (Letchford)</t>
  </si>
  <si>
    <t>Waters, Macy (McNair)</t>
  </si>
  <si>
    <t>Waters, Margaret Jean (Strauch) )</t>
  </si>
  <si>
    <t>Waters, Martha (Jenkins)</t>
  </si>
  <si>
    <t>Mother / Same group as: R. Herbert, Ruth, and Geneva</t>
  </si>
  <si>
    <t>Waters, Mary  (Carithers)</t>
  </si>
  <si>
    <t>1927</t>
  </si>
  <si>
    <t>/ Same group as: Robert, Ray &amp; Mabel</t>
  </si>
  <si>
    <t xml:space="preserve">Waters, Mary Cathrine (Lyons)  </t>
  </si>
  <si>
    <t>Waters, Maxwell Mervin</t>
  </si>
  <si>
    <t>Sep. 21, 1906</t>
  </si>
  <si>
    <t>Apr 13, 1930</t>
  </si>
  <si>
    <t>s/o Waters, Calvin  and Edith</t>
  </si>
  <si>
    <t>Waters, Nellie Grinager (Morstad)</t>
  </si>
  <si>
    <t>1893</t>
  </si>
  <si>
    <t xml:space="preserve"> /See inscription for: Waters, Fred Earl Family Stone</t>
  </si>
  <si>
    <t>Waters, R. Herbert</t>
  </si>
  <si>
    <t>1862</t>
  </si>
  <si>
    <t>1950</t>
  </si>
  <si>
    <t>/ Same group as: Martha, Ruth, and Geneva</t>
  </si>
  <si>
    <t>Waters, R. Herbert Family Stone</t>
  </si>
  <si>
    <t xml:space="preserve">Waters, Ray               </t>
  </si>
  <si>
    <t>1887</t>
  </si>
  <si>
    <t>/ Same group as: Robert, Mary &amp; Mabel</t>
  </si>
  <si>
    <t xml:space="preserve">Waters, Robert </t>
  </si>
  <si>
    <t>1856</t>
  </si>
  <si>
    <t>/ Same group as: Mary, Ray, &amp; Mabel Also see inscription for: Waters, Sara (McCamm)</t>
  </si>
  <si>
    <t>Waters, Robert  Family Stone</t>
  </si>
  <si>
    <t>Darrel Waters</t>
  </si>
  <si>
    <t xml:space="preserve">Waters, Robert. </t>
  </si>
  <si>
    <t>May 15, 1821</t>
  </si>
  <si>
    <t>Jun 24, 1911</t>
  </si>
  <si>
    <t>h/o Sarah McCann</t>
  </si>
  <si>
    <t>Waters, Robert. Family Stone</t>
  </si>
  <si>
    <t>Waters, Robert.-Additional GPP</t>
  </si>
  <si>
    <t>Waters, Roger W.</t>
  </si>
  <si>
    <t>Ap. 16, 1941</t>
  </si>
  <si>
    <t>Sept. 24, 1972</t>
  </si>
  <si>
    <t>Parents of Sherry, Sheila, Lee Ann, &amp; Craig. /Married to: Waters, Judy Born in Postville Died at home near Frankville</t>
  </si>
  <si>
    <t xml:space="preserve">Waters, Ruth Catherine </t>
  </si>
  <si>
    <t>Feb 5, 1905</t>
  </si>
  <si>
    <t>May 4, 1977</t>
  </si>
  <si>
    <t>d/o Mr. and Mrs. R. H. Waters</t>
  </si>
  <si>
    <t>Waters, Sam</t>
  </si>
  <si>
    <t>1956</t>
  </si>
  <si>
    <t>/ Same Stone as: Waters, Jennie (Clarissa) (Hughes)</t>
  </si>
  <si>
    <t>Waters, Samuel</t>
  </si>
  <si>
    <t>May 26, 1833</t>
  </si>
  <si>
    <t>Apr 30, 1926</t>
  </si>
  <si>
    <t>h/o Sarah Ann Overholt later married Mary Catherine Lyons December 5, 1866</t>
  </si>
  <si>
    <t>Waters, Sara (McCann)</t>
  </si>
  <si>
    <t>1826</t>
  </si>
  <si>
    <t xml:space="preserve">Robert 1821-1911 Sara 1826-1894 The original stone says Sarah. Parents of Elizabeth, Mary Ella, George A., R. Herbert and Rosetta. </t>
  </si>
  <si>
    <t>Waters, Sara (McCann)-Additional GPP</t>
  </si>
  <si>
    <t xml:space="preserve">Waters, Sara (Overholt) </t>
  </si>
  <si>
    <t>1844</t>
  </si>
  <si>
    <t xml:space="preserve">Sara: 1844 - 1866 First wife of Samuel Sr. </t>
  </si>
  <si>
    <t>Waters, Sara (Overholt)-Additional GPP</t>
  </si>
  <si>
    <t>Waters, Sarah (McCann)</t>
  </si>
  <si>
    <t>Feb 14, 1826</t>
  </si>
  <si>
    <t>June 24, 1894</t>
  </si>
  <si>
    <t>Sarah, wife of Robert Waters Born Feb 14 1826 Departed this life June 24 1894</t>
  </si>
  <si>
    <t xml:space="preserve">Waters, Sophia (Hill)            </t>
  </si>
  <si>
    <t>Waters, Stella M. (Crawford)</t>
  </si>
  <si>
    <t xml:space="preserve">Waters, Thomas            </t>
  </si>
  <si>
    <t>1863</t>
  </si>
  <si>
    <t>Father / Same group as: Belle &amp; Harry L</t>
  </si>
  <si>
    <t>Waters, Thomas Family Stone</t>
  </si>
  <si>
    <t>Webster, Francis L.</t>
  </si>
  <si>
    <t>Aug 1, 1866</t>
  </si>
  <si>
    <t>Dec 14 1866</t>
  </si>
  <si>
    <t>Son of D.T. &amp; L.A. Webster Died Dec 14 1866 Aged 4 m's. 14 d's</t>
  </si>
  <si>
    <t>Winters, Gary LeRoy</t>
  </si>
  <si>
    <t>Sept 10, 1972</t>
  </si>
  <si>
    <t>s/o LeRoy and LaVonne Winters</t>
  </si>
  <si>
    <t>Winters, LeRoy</t>
  </si>
  <si>
    <t>Parents of Gary, Cindy, Peggy, Bonnie, and Deloris. /Married to: Winters, LaVonne</t>
  </si>
  <si>
    <t>Wolf, Elizabeth</t>
  </si>
  <si>
    <t>Mar 31 1830</t>
  </si>
  <si>
    <t>Oct 9, 1865</t>
  </si>
  <si>
    <t>Wife of Robert Wolf The WPA spelled Wolf as Wol</t>
  </si>
  <si>
    <t>Wolfe, Almira (Smith)</t>
  </si>
  <si>
    <t>Wolfe, Family Stone</t>
  </si>
  <si>
    <t>Wolfe, George B.</t>
  </si>
  <si>
    <t>Aug 4, 1865</t>
  </si>
  <si>
    <t>Aug 14, 1941</t>
  </si>
  <si>
    <t>married: Wolfe, Almira (Smith)</t>
  </si>
  <si>
    <t>Wolfe, George L.</t>
  </si>
  <si>
    <t>Sep. 24, 1923</t>
  </si>
  <si>
    <t>Wolfe, Jerry D</t>
  </si>
  <si>
    <t>/Son of Wolfe, Mae Caroline (Jagerson)</t>
  </si>
  <si>
    <t>Wolfe, Mae Caroline (Jagerson)</t>
  </si>
  <si>
    <t>Wolfe, Myron Lloyd</t>
  </si>
  <si>
    <t>Dec 21, 1893</t>
  </si>
  <si>
    <t>Mar 19, 1971</t>
  </si>
  <si>
    <t>married: Wolfe, Mae Caroline (Jagerson)</t>
  </si>
  <si>
    <t>Wolfe, Myron R.</t>
  </si>
  <si>
    <t>May 13, 1928</t>
  </si>
  <si>
    <t>Feb. 5, 1931</t>
  </si>
  <si>
    <t>Worthan, Melvie Grace</t>
  </si>
  <si>
    <t>Mar. 1, 1900</t>
  </si>
  <si>
    <t>Mar. 30, 1901</t>
  </si>
  <si>
    <r>
      <rPr>
        <sz val="10"/>
        <color rgb="FFFF0000"/>
        <rFont val="Calibri"/>
        <family val="2"/>
        <scheme val="minor"/>
      </rPr>
      <t>X</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</si>
  <si>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r>
      <rPr>
        <sz val="10"/>
        <color rgb="FFFF0000"/>
        <rFont val="Calibri"/>
        <family val="2"/>
        <scheme val="minor"/>
      </rPr>
      <t>Y</t>
    </r>
    <r>
      <rPr>
        <sz val="10"/>
        <color theme="3" tint="0.79998168889431442"/>
        <rFont val="Calibri"/>
        <family val="2"/>
        <scheme val="minor"/>
      </rPr>
      <t>aaa</t>
    </r>
    <r>
      <rPr>
        <sz val="10"/>
        <color theme="0"/>
        <rFont val="Calibri"/>
        <family val="2"/>
        <scheme val="minor"/>
      </rPr>
      <t xml:space="preserve">                            </t>
    </r>
    <r>
      <rPr>
        <sz val="10"/>
        <rFont val="Calibri"/>
        <family val="2"/>
        <scheme val="minor"/>
      </rPr>
      <t>Names</t>
    </r>
  </si>
  <si>
    <t>Yarwood, Ernest</t>
  </si>
  <si>
    <t>son of E. &amp; G. Yarwood</t>
  </si>
  <si>
    <t>Yarwood, Gertrude (Livingood)</t>
  </si>
  <si>
    <t>d/o Earl Ronaldo and Sophie Charlotte (Hager) Livingood</t>
  </si>
  <si>
    <t>Yarwood, Infant Dau.</t>
  </si>
  <si>
    <t>Kathleen  Dau  of E. &amp; G. Yarwood</t>
  </si>
  <si>
    <t>Yarwood, Kathleen</t>
  </si>
  <si>
    <t>Infant Dau  of E. &amp; G. Yarwood</t>
  </si>
  <si>
    <t>Yarwood, Raneldo L.</t>
  </si>
  <si>
    <t>Inscription</t>
  </si>
  <si>
    <t>WPA</t>
  </si>
  <si>
    <t>GPP</t>
  </si>
  <si>
    <t>Obit</t>
  </si>
  <si>
    <t>K</t>
  </si>
  <si>
    <t>Maiden Names</t>
  </si>
  <si>
    <t>Family Stones</t>
  </si>
  <si>
    <t>Second Marker</t>
  </si>
  <si>
    <t>Cemetery</t>
  </si>
  <si>
    <t>date</t>
  </si>
  <si>
    <t>Obits</t>
  </si>
  <si>
    <t>Count</t>
  </si>
  <si>
    <t>s</t>
  </si>
  <si>
    <t>Section</t>
  </si>
  <si>
    <t>Lot#</t>
  </si>
  <si>
    <t>Obit County</t>
  </si>
  <si>
    <r>
      <t>zzz</t>
    </r>
    <r>
      <rPr>
        <b/>
        <sz val="12"/>
        <color rgb="FFFF0000"/>
        <rFont val="Calibri"/>
        <family val="2"/>
        <scheme val="minor"/>
      </rPr>
      <t xml:space="preserve">END         </t>
    </r>
    <r>
      <rPr>
        <sz val="10"/>
        <color rgb="FFFF0000"/>
        <rFont val="Calibri"/>
        <family val="2"/>
        <scheme val="minor"/>
      </rPr>
      <t>Do not Paste by Value</t>
    </r>
  </si>
  <si>
    <t>Cem Note</t>
  </si>
  <si>
    <r>
      <t>zzzzz</t>
    </r>
    <r>
      <rPr>
        <b/>
        <sz val="12"/>
        <rFont val="Calibri"/>
        <family val="2"/>
        <scheme val="minor"/>
      </rPr>
      <t>Tags</t>
    </r>
  </si>
  <si>
    <r>
      <t>zzzzzzz</t>
    </r>
    <r>
      <rPr>
        <b/>
        <sz val="12"/>
        <rFont val="Calibri"/>
        <family val="2"/>
        <scheme val="minor"/>
      </rPr>
      <t>Tags</t>
    </r>
  </si>
  <si>
    <t xml:space="preserve"> records),  the ongoing Iowa Gravestone Photo Project (GPP) (</t>
  </si>
  <si>
    <t xml:space="preserve"> records), and the ongoing IAGenWeb Obituaries (Obits) (</t>
  </si>
  <si>
    <t xml:space="preserve"> records). The left columns of the tabulation indicate the source of the summary data WPA (W), GPP (G) and Obits (O). Note that some records have more than one source; this is because in many cases the information is redundant. If there is a disagreement, your county coordinator has used his best judgment about which information to include in the compilation. This summary contains a wealth of information that was made available by volunteers taking pictures and transcribing data. Those volunteers are to be applauded, keep up the good work!  [Coordinator's note: The numbers in this summary do not "add up" for a variety of reasons, the main ones being that many married women (</t>
  </si>
  <si>
    <t>) women have 2 GPP records one with their maiden name and one with their married name, that most Family Stones (</t>
  </si>
  <si>
    <t>) have adjacent smaller stones that mark individual graves and that some graves (</t>
  </si>
  <si>
    <t>) have more than one marker.]</t>
  </si>
  <si>
    <t>Frankville</t>
  </si>
  <si>
    <t xml:space="preserve">  graves is mainly based on a 100% 2010 photo survey and was created by merging the information found in the Works Project Administration (WPA) 1930’s Graves Registration Survey (</t>
  </si>
  <si>
    <t>Van Wey, Irma Ruth (Hesse)</t>
  </si>
  <si>
    <t>Lang, Eldo H.</t>
  </si>
  <si>
    <t>/Same stone as: Lang, Eldo H.</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</si>
</sst>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u/>
      <sz val="11"/>
      <color theme="10"/>
      <name val="Calibri"/>
      <family val="2"/>
    </font>
    <font>
      <sz val="10"/>
      <color rgb="FFFF0000"/>
      <name val="Calibri"/>
      <family val="2"/>
      <scheme val="minor"/>
    </font>
    <font>
      <sz val="10"/>
      <color theme="3" tint="0.79998168889431442"/>
      <name val="Calibri"/>
      <family val="2"/>
      <scheme val="minor"/>
    </font>
    <font>
      <sz val="10"/>
      <color theme="0"/>
      <name val="Calibri"/>
      <family val="2"/>
      <scheme val="minor"/>
    </font>
    <font>
      <sz val="11"/>
      <name val="Calibri"/>
      <family val="2"/>
      <scheme val="minor"/>
    </font>
    <font>
      <b/>
      <sz val="12"/>
      <name val="Calibri"/>
      <family val="2"/>
      <scheme val="minor"/>
    </font>
    <font>
      <sz val="11"/>
      <color rgb="FF333333"/>
      <name val="Arial"/>
      <family val="2"/>
    </font>
    <font>
      <sz val="12"/>
      <color theme="1"/>
      <name val="Calibri"/>
      <family val="2"/>
      <scheme val="minor"/>
    </font>
    <font>
      <b/>
      <sz val="12"/>
      <color theme="1"/>
      <name val="Calibri"/>
      <family val="2"/>
      <scheme val="minor"/>
    </font>
    <font>
      <b/>
      <sz val="12"/>
      <color rgb="FFFF0000"/>
      <name val="Calibri"/>
      <family val="2"/>
      <scheme val="minor"/>
    </font>
    <font>
      <sz val="12"/>
      <color rgb="FF800000"/>
      <name val="Calibri"/>
      <family val="2"/>
      <scheme val="minor"/>
    </font>
    <font>
      <sz val="10"/>
      <color theme="1"/>
      <name val="Arial"/>
      <family val="2"/>
    </font>
    <font>
      <u/>
      <sz val="10"/>
      <name val="Calibri"/>
      <family val="2"/>
      <scheme val="minor"/>
    </font>
    <font>
      <sz val="1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alignment vertical="top"/>
      <protection locked="0"/>
    </xf>
  </cellStyleXfs>
  <cellXfs count="52">
    <xf numFmtId="0" fontId="0" fillId="0" borderId="0" xfId="0"/>
    <xf numFmtId="0" fontId="0" fillId="0" borderId="0" xfId="0"/>
    <xf numFmtId="0" fontId="18" fillId="0" borderId="0" xfId="0" applyFont="1" applyBorder="1" applyAlignment="1">
      <alignment horizontal="center"/>
    </xf>
    <xf numFmtId="0" fontId="19" fillId="0" borderId="0" xfId="0" applyFont="1" applyBorder="1" applyAlignment="1">
      <alignment horizontal="center"/>
    </xf>
    <xf numFmtId="0" fontId="19" fillId="33" borderId="0" xfId="0" applyFont="1" applyFill="1" applyBorder="1" applyAlignment="1">
      <alignment horizontal="center"/>
    </xf>
    <xf numFmtId="0" fontId="19" fillId="0" borderId="0" xfId="0" applyFont="1" applyFill="1" applyBorder="1" applyAlignment="1">
      <alignment horizontal="center"/>
    </xf>
    <xf numFmtId="0" fontId="19"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Border="1" applyAlignment="1"/>
    <xf numFmtId="0" fontId="19" fillId="0" borderId="0" xfId="0" applyFont="1" applyFill="1" applyBorder="1" applyAlignment="1"/>
    <xf numFmtId="0" fontId="19" fillId="34" borderId="0" xfId="0" applyFont="1" applyFill="1" applyBorder="1" applyAlignment="1">
      <alignment horizontal="center"/>
    </xf>
    <xf numFmtId="0" fontId="19" fillId="33" borderId="0" xfId="0" applyFont="1" applyFill="1" applyBorder="1" applyAlignment="1"/>
    <xf numFmtId="0" fontId="24" fillId="0" borderId="0" xfId="0" applyFont="1" applyFill="1" applyBorder="1" applyAlignment="1"/>
    <xf numFmtId="0" fontId="18" fillId="0" borderId="0" xfId="0" applyFont="1" applyFill="1" applyBorder="1" applyAlignment="1"/>
    <xf numFmtId="0" fontId="18"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Alignment="1"/>
    <xf numFmtId="0" fontId="18" fillId="34" borderId="0" xfId="0" applyFont="1" applyFill="1" applyBorder="1" applyAlignment="1"/>
    <xf numFmtId="0" fontId="24" fillId="0" borderId="0" xfId="0" applyFont="1" applyFill="1" applyBorder="1"/>
    <xf numFmtId="0" fontId="27" fillId="0" borderId="0" xfId="0" applyFont="1" applyFill="1" applyBorder="1" applyAlignment="1"/>
    <xf numFmtId="14" fontId="28" fillId="0" borderId="0" xfId="0" applyNumberFormat="1" applyFont="1" applyFill="1" applyBorder="1" applyAlignment="1"/>
    <xf numFmtId="0" fontId="0" fillId="0" borderId="0" xfId="0" applyFill="1" applyAlignment="1"/>
    <xf numFmtId="0" fontId="0" fillId="34" borderId="0" xfId="0" applyFill="1"/>
    <xf numFmtId="0" fontId="21" fillId="34" borderId="0" xfId="0" applyFont="1" applyFill="1" applyBorder="1" applyAlignment="1"/>
    <xf numFmtId="0" fontId="24" fillId="0" borderId="0" xfId="0" applyFont="1" applyFill="1"/>
    <xf numFmtId="0" fontId="19" fillId="34" borderId="0" xfId="0" applyFont="1" applyFill="1" applyBorder="1" applyAlignment="1"/>
    <xf numFmtId="0" fontId="24" fillId="0" borderId="0" xfId="0" applyFont="1" applyFill="1" applyBorder="1" applyAlignment="1">
      <alignment horizontal="left"/>
    </xf>
    <xf numFmtId="0" fontId="30" fillId="0" borderId="0" xfId="0" applyFont="1" applyFill="1" applyAlignment="1">
      <alignment horizontal="left"/>
    </xf>
    <xf numFmtId="0" fontId="19" fillId="0" borderId="0" xfId="0" applyFont="1" applyFill="1" applyAlignment="1"/>
    <xf numFmtId="0" fontId="18" fillId="0" borderId="0" xfId="0" applyNumberFormat="1" applyFont="1" applyFill="1" applyAlignment="1"/>
    <xf numFmtId="0" fontId="0" fillId="0" borderId="0" xfId="0" applyNumberFormat="1" applyFill="1" applyAlignment="1"/>
    <xf numFmtId="0" fontId="31" fillId="0" borderId="0" xfId="0" applyFont="1" applyFill="1" applyAlignment="1"/>
    <xf numFmtId="0" fontId="24" fillId="0" borderId="0" xfId="0" applyFont="1" applyBorder="1" applyAlignment="1"/>
    <xf numFmtId="0" fontId="24" fillId="0" borderId="0" xfId="0" applyFont="1" applyAlignment="1"/>
    <xf numFmtId="0" fontId="0" fillId="0" borderId="0" xfId="0" applyFill="1"/>
    <xf numFmtId="0" fontId="0" fillId="0" borderId="0" xfId="0" applyFill="1" applyBorder="1" applyAlignment="1">
      <alignment horizontal="center"/>
    </xf>
    <xf numFmtId="0" fontId="19" fillId="0" borderId="0" xfId="0" quotePrefix="1" applyFont="1" applyFill="1" applyBorder="1" applyAlignment="1">
      <alignment horizontal="center"/>
    </xf>
    <xf numFmtId="0" fontId="26" fillId="0" borderId="0" xfId="0" applyFont="1" applyFill="1" applyAlignment="1"/>
    <xf numFmtId="15" fontId="19" fillId="0" borderId="0" xfId="0" quotePrefix="1" applyNumberFormat="1" applyFont="1" applyFill="1" applyBorder="1" applyAlignment="1">
      <alignment horizontal="center"/>
    </xf>
    <xf numFmtId="15" fontId="19" fillId="0" borderId="0" xfId="0" applyNumberFormat="1" applyFont="1" applyFill="1" applyBorder="1" applyAlignment="1">
      <alignment horizontal="center"/>
    </xf>
    <xf numFmtId="0" fontId="32" fillId="0" borderId="0" xfId="42" applyFont="1" applyFill="1" applyBorder="1" applyAlignment="1" applyProtection="1"/>
    <xf numFmtId="0" fontId="24" fillId="0" borderId="0" xfId="0" quotePrefix="1" applyFont="1" applyFill="1" applyBorder="1" applyAlignment="1">
      <alignment horizontal="center"/>
    </xf>
    <xf numFmtId="0" fontId="33" fillId="0" borderId="0" xfId="0" applyFont="1" applyFill="1" applyAlignment="1"/>
    <xf numFmtId="0" fontId="24" fillId="0" borderId="0" xfId="0" applyFont="1" applyFill="1" applyAlignment="1">
      <alignment horizontal="center"/>
    </xf>
    <xf numFmtId="0" fontId="19" fillId="0" borderId="0" xfId="0" applyFont="1" applyFill="1" applyAlignment="1">
      <alignment horizontal="left"/>
    </xf>
    <xf numFmtId="0" fontId="24" fillId="0" borderId="0" xfId="0" quotePrefix="1" applyFont="1" applyFill="1" applyAlignment="1"/>
    <xf numFmtId="15" fontId="24" fillId="0" borderId="0" xfId="0" applyNumberFormat="1" applyFont="1" applyFill="1" applyAlignment="1"/>
    <xf numFmtId="15" fontId="26" fillId="0" borderId="0" xfId="0" applyNumberFormat="1" applyFont="1" applyFill="1" applyAlignment="1"/>
    <xf numFmtId="0" fontId="18" fillId="34" borderId="0" xfId="0" applyFont="1" applyFill="1" applyBorder="1" applyAlignment="1">
      <alignment horizontal="center"/>
    </xf>
    <xf numFmtId="0" fontId="18" fillId="34" borderId="0" xfId="0" applyFont="1" applyFill="1" applyBorder="1" applyAlignment="1">
      <alignment horizontal="left"/>
    </xf>
    <xf numFmtId="0" fontId="0" fillId="0" borderId="0" xfId="0" applyAlignment="1">
      <alignment horizontal="center"/>
    </xf>
    <xf numFmtId="0" fontId="0" fillId="34" borderId="0" xfId="0" applyFill="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771"/>
  <sheetViews>
    <sheetView tabSelected="1" zoomScale="75" zoomScaleNormal="75" workbookViewId="0">
      <pane ySplit="1" topLeftCell="A311" activePane="bottomLeft" state="frozen"/>
      <selection pane="bottomLeft" activeCell="P321" sqref="P321"/>
    </sheetView>
  </sheetViews>
  <sheetFormatPr defaultRowHeight="15" x14ac:dyDescent="0.25"/>
  <cols>
    <col min="1" max="1" width="9.140625" style="50"/>
    <col min="13" max="13" width="30.7109375" customWidth="1"/>
    <col min="25" max="25" width="11.7109375" customWidth="1"/>
  </cols>
  <sheetData>
    <row r="1" spans="1:124" ht="15.75" x14ac:dyDescent="0.25">
      <c r="A1" s="4" t="s">
        <v>1</v>
      </c>
      <c r="B1" s="4" t="s">
        <v>2</v>
      </c>
      <c r="C1" s="4" t="s">
        <v>3</v>
      </c>
      <c r="D1" s="2" t="s">
        <v>4</v>
      </c>
      <c r="E1" s="4" t="s">
        <v>5</v>
      </c>
      <c r="F1" s="4" t="s">
        <v>6</v>
      </c>
      <c r="G1" s="2" t="s">
        <v>7</v>
      </c>
      <c r="H1" s="7" t="s">
        <v>8</v>
      </c>
      <c r="I1" s="2" t="s">
        <v>9</v>
      </c>
      <c r="J1" s="2" t="s">
        <v>10</v>
      </c>
      <c r="K1" s="2" t="s">
        <v>11</v>
      </c>
      <c r="L1" s="2" t="s">
        <v>12</v>
      </c>
      <c r="M1" s="11" t="s">
        <v>13</v>
      </c>
      <c r="N1" s="4" t="s">
        <v>14</v>
      </c>
      <c r="O1" s="4" t="s">
        <v>15</v>
      </c>
      <c r="P1" s="11" t="s">
        <v>16</v>
      </c>
      <c r="Q1" s="18" t="s">
        <v>2012</v>
      </c>
      <c r="R1" s="18" t="s">
        <v>2013</v>
      </c>
      <c r="S1" s="15" t="s">
        <v>2014</v>
      </c>
      <c r="T1" s="15" t="s">
        <v>2015</v>
      </c>
      <c r="U1" s="15" t="s">
        <v>2016</v>
      </c>
      <c r="V1" s="15" t="s">
        <v>2017</v>
      </c>
      <c r="W1" s="15" t="s">
        <v>2018</v>
      </c>
      <c r="X1" s="19" t="s">
        <v>2037</v>
      </c>
      <c r="Y1" s="20">
        <f ca="1">TODAY()</f>
        <v>41962</v>
      </c>
      <c r="Z1" s="21">
        <f>CEILING(T766-U766-V766-W766/2,1)</f>
        <v>499</v>
      </c>
      <c r="AA1" s="21">
        <f>Q766</f>
        <v>146</v>
      </c>
      <c r="AB1" s="21">
        <f t="shared" ref="AB1:AC1" si="0">R766</f>
        <v>713</v>
      </c>
      <c r="AC1" s="21">
        <f t="shared" si="0"/>
        <v>265</v>
      </c>
    </row>
    <row r="2" spans="1:124" s="24" customFormat="1" x14ac:dyDescent="0.25">
      <c r="A2" s="5"/>
      <c r="B2" s="5"/>
      <c r="C2" s="5"/>
      <c r="D2" s="9" t="s">
        <v>0</v>
      </c>
      <c r="E2" s="5">
        <v>436451</v>
      </c>
      <c r="F2" s="5"/>
      <c r="G2" s="9"/>
      <c r="H2" s="6"/>
      <c r="I2" s="9"/>
      <c r="J2" s="9"/>
      <c r="K2" s="9"/>
      <c r="L2" s="9"/>
      <c r="M2" s="9" t="s">
        <v>17</v>
      </c>
      <c r="N2" s="5">
        <v>1812</v>
      </c>
      <c r="O2" s="5" t="s">
        <v>18</v>
      </c>
      <c r="P2" s="9" t="s">
        <v>19</v>
      </c>
      <c r="Q2" s="18" t="str">
        <f t="shared" ref="Q2:Q65" si="1">IF(OR(D2="",D2=" "),"",1)</f>
        <v/>
      </c>
      <c r="R2" s="18">
        <f t="shared" ref="R2:R65" si="2">IF(OR(E2="",E2=" "),"",1)</f>
        <v>1</v>
      </c>
      <c r="S2" s="15" t="str">
        <f t="shared" ref="S2:S65" si="3">IF(OR(H2="",H2=" "),"",1)</f>
        <v/>
      </c>
      <c r="T2" s="15">
        <f t="shared" ref="T2:T65" si="4">IF(OR(Q2=1,R2=1,S2=1),1,"")</f>
        <v>1</v>
      </c>
      <c r="U2" s="15" t="str">
        <f t="shared" ref="U2:U65" si="5">IF(IFERROR(FIND(")",M2),0)&gt;0,1,"")</f>
        <v/>
      </c>
      <c r="V2" s="15" t="str">
        <f t="shared" ref="V2:V65" si="6">IF(IFERROR(FIND("Family",M2),0)&gt;0,1,"")</f>
        <v/>
      </c>
      <c r="W2" s="15" t="str">
        <f t="shared" ref="W2:W65" si="7">IF(IFERROR(FIND("second marker",P2),0)&gt;0,1,"")</f>
        <v/>
      </c>
      <c r="X2" s="12" t="s">
        <v>2019</v>
      </c>
      <c r="Y2" s="12" t="s">
        <v>2020</v>
      </c>
      <c r="Z2" s="12" t="s">
        <v>2022</v>
      </c>
      <c r="AA2" s="12" t="s">
        <v>2012</v>
      </c>
      <c r="AB2" s="12" t="s">
        <v>2013</v>
      </c>
      <c r="AC2" s="12" t="s">
        <v>2021</v>
      </c>
    </row>
    <row r="3" spans="1:124" s="24" customFormat="1" x14ac:dyDescent="0.25">
      <c r="A3" s="15"/>
      <c r="B3" s="15"/>
      <c r="C3" s="15"/>
      <c r="D3" s="9">
        <v>207067</v>
      </c>
      <c r="E3" s="12">
        <v>447902</v>
      </c>
      <c r="F3" s="12"/>
      <c r="G3" s="9"/>
      <c r="H3" s="6"/>
      <c r="I3" s="9"/>
      <c r="J3" s="9"/>
      <c r="K3" s="9"/>
      <c r="L3" s="9"/>
      <c r="M3" s="12" t="s">
        <v>20</v>
      </c>
      <c r="N3" s="15">
        <v>1886</v>
      </c>
      <c r="O3" s="15">
        <v>1908</v>
      </c>
      <c r="P3" s="12" t="s">
        <v>21</v>
      </c>
      <c r="Q3" s="18">
        <f t="shared" si="1"/>
        <v>1</v>
      </c>
      <c r="R3" s="18">
        <f t="shared" si="2"/>
        <v>1</v>
      </c>
      <c r="S3" s="15" t="str">
        <f t="shared" si="3"/>
        <v/>
      </c>
      <c r="T3" s="15">
        <f t="shared" si="4"/>
        <v>1</v>
      </c>
      <c r="U3" s="15" t="str">
        <f t="shared" si="5"/>
        <v/>
      </c>
      <c r="V3" s="15" t="str">
        <f t="shared" si="6"/>
        <v/>
      </c>
      <c r="W3" s="15" t="str">
        <f t="shared" si="7"/>
        <v/>
      </c>
    </row>
    <row r="4" spans="1:124" s="24" customFormat="1" x14ac:dyDescent="0.25">
      <c r="A4" s="15">
        <v>1034</v>
      </c>
      <c r="B4" s="15" t="s">
        <v>0</v>
      </c>
      <c r="C4" s="15" t="s">
        <v>0</v>
      </c>
      <c r="D4" s="15" t="s">
        <v>0</v>
      </c>
      <c r="E4" s="15">
        <v>434539</v>
      </c>
      <c r="F4" s="15" t="s">
        <v>0</v>
      </c>
      <c r="G4" s="15" t="s">
        <v>22</v>
      </c>
      <c r="H4" s="6">
        <v>54111</v>
      </c>
      <c r="I4" s="15" t="s">
        <v>0</v>
      </c>
      <c r="J4" s="15" t="s">
        <v>0</v>
      </c>
      <c r="K4" s="15" t="s">
        <v>0</v>
      </c>
      <c r="L4" s="15" t="s">
        <v>0</v>
      </c>
      <c r="M4" s="12" t="s">
        <v>23</v>
      </c>
      <c r="N4" s="15" t="s">
        <v>24</v>
      </c>
      <c r="O4" s="15" t="s">
        <v>25</v>
      </c>
      <c r="P4" s="12" t="s">
        <v>26</v>
      </c>
      <c r="Q4" s="18" t="str">
        <f t="shared" si="1"/>
        <v/>
      </c>
      <c r="R4" s="18">
        <f t="shared" si="2"/>
        <v>1</v>
      </c>
      <c r="S4" s="15">
        <f t="shared" si="3"/>
        <v>1</v>
      </c>
      <c r="T4" s="15">
        <f t="shared" si="4"/>
        <v>1</v>
      </c>
      <c r="U4" s="15" t="str">
        <f t="shared" si="5"/>
        <v/>
      </c>
      <c r="V4" s="15" t="str">
        <f t="shared" si="6"/>
        <v/>
      </c>
      <c r="W4" s="15" t="str">
        <f t="shared" si="7"/>
        <v/>
      </c>
    </row>
    <row r="5" spans="1:124" s="24" customFormat="1" x14ac:dyDescent="0.25">
      <c r="A5" s="5"/>
      <c r="B5" s="5"/>
      <c r="C5" s="5"/>
      <c r="D5" s="9" t="s">
        <v>0</v>
      </c>
      <c r="E5" s="5">
        <v>436416</v>
      </c>
      <c r="F5" s="5"/>
      <c r="G5" s="9"/>
      <c r="H5" s="6"/>
      <c r="I5" s="9"/>
      <c r="J5" s="9"/>
      <c r="K5" s="9"/>
      <c r="L5" s="9"/>
      <c r="M5" s="9" t="s">
        <v>27</v>
      </c>
      <c r="N5" s="5" t="s">
        <v>28</v>
      </c>
      <c r="O5" s="5" t="s">
        <v>29</v>
      </c>
      <c r="P5" s="9" t="s">
        <v>0</v>
      </c>
      <c r="Q5" s="18" t="str">
        <f t="shared" si="1"/>
        <v/>
      </c>
      <c r="R5" s="18">
        <f t="shared" si="2"/>
        <v>1</v>
      </c>
      <c r="S5" s="15" t="str">
        <f t="shared" si="3"/>
        <v/>
      </c>
      <c r="T5" s="15">
        <f t="shared" si="4"/>
        <v>1</v>
      </c>
      <c r="U5" s="15" t="str">
        <f t="shared" si="5"/>
        <v/>
      </c>
      <c r="V5" s="15" t="str">
        <f t="shared" si="6"/>
        <v/>
      </c>
      <c r="W5" s="15" t="str">
        <f t="shared" si="7"/>
        <v/>
      </c>
    </row>
    <row r="6" spans="1:124" s="24" customFormat="1" x14ac:dyDescent="0.25">
      <c r="A6" s="15" t="s">
        <v>30</v>
      </c>
      <c r="B6" s="15"/>
      <c r="C6" s="15"/>
      <c r="D6" s="9" t="s">
        <v>0</v>
      </c>
      <c r="E6" s="5">
        <v>434537</v>
      </c>
      <c r="F6" s="5"/>
      <c r="G6" s="9" t="s">
        <v>31</v>
      </c>
      <c r="H6" s="6">
        <v>127314</v>
      </c>
      <c r="I6" s="9"/>
      <c r="J6" s="9"/>
      <c r="K6" s="9"/>
      <c r="L6" s="9"/>
      <c r="M6" s="9" t="s">
        <v>32</v>
      </c>
      <c r="N6" s="36" t="s">
        <v>33</v>
      </c>
      <c r="O6" s="38" t="s">
        <v>34</v>
      </c>
      <c r="P6" s="9" t="s">
        <v>35</v>
      </c>
      <c r="Q6" s="18" t="str">
        <f t="shared" si="1"/>
        <v/>
      </c>
      <c r="R6" s="18">
        <f t="shared" si="2"/>
        <v>1</v>
      </c>
      <c r="S6" s="15">
        <f t="shared" si="3"/>
        <v>1</v>
      </c>
      <c r="T6" s="15">
        <f t="shared" si="4"/>
        <v>1</v>
      </c>
      <c r="U6" s="15">
        <f t="shared" si="5"/>
        <v>1</v>
      </c>
      <c r="V6" s="15" t="str">
        <f t="shared" si="6"/>
        <v/>
      </c>
      <c r="W6" s="15" t="str">
        <f t="shared" si="7"/>
        <v/>
      </c>
    </row>
    <row r="7" spans="1:124" s="24" customFormat="1" x14ac:dyDescent="0.25">
      <c r="A7" s="43">
        <v>3494</v>
      </c>
      <c r="B7" s="43"/>
      <c r="C7" s="43"/>
      <c r="D7" s="43"/>
      <c r="E7" s="43">
        <v>376779</v>
      </c>
      <c r="F7" s="43" t="s">
        <v>0</v>
      </c>
      <c r="G7" s="13" t="s">
        <v>22</v>
      </c>
      <c r="H7" s="44">
        <v>53902</v>
      </c>
      <c r="I7" s="16"/>
      <c r="J7" s="16"/>
      <c r="K7" s="16"/>
      <c r="L7" s="16"/>
      <c r="M7" s="16" t="s">
        <v>36</v>
      </c>
      <c r="N7" s="16" t="s">
        <v>37</v>
      </c>
      <c r="O7" s="16" t="s">
        <v>38</v>
      </c>
      <c r="P7" s="16" t="s">
        <v>39</v>
      </c>
      <c r="Q7" s="18" t="str">
        <f t="shared" si="1"/>
        <v/>
      </c>
      <c r="R7" s="18">
        <f t="shared" si="2"/>
        <v>1</v>
      </c>
      <c r="S7" s="15">
        <f t="shared" si="3"/>
        <v>1</v>
      </c>
      <c r="T7" s="15">
        <f t="shared" si="4"/>
        <v>1</v>
      </c>
      <c r="U7" s="15" t="str">
        <f t="shared" si="5"/>
        <v/>
      </c>
      <c r="V7" s="15" t="str">
        <f t="shared" si="6"/>
        <v/>
      </c>
      <c r="W7" s="15" t="str">
        <f t="shared" si="7"/>
        <v/>
      </c>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row>
    <row r="8" spans="1:124" s="24" customFormat="1" x14ac:dyDescent="0.25">
      <c r="A8" s="15">
        <v>706</v>
      </c>
      <c r="B8" s="15" t="s">
        <v>0</v>
      </c>
      <c r="C8" s="15" t="s">
        <v>0</v>
      </c>
      <c r="D8" s="15" t="s">
        <v>0</v>
      </c>
      <c r="E8" s="15">
        <v>436444</v>
      </c>
      <c r="F8" s="15" t="s">
        <v>0</v>
      </c>
      <c r="G8" s="15" t="s">
        <v>22</v>
      </c>
      <c r="H8" s="6">
        <v>55095</v>
      </c>
      <c r="I8" s="15" t="s">
        <v>0</v>
      </c>
      <c r="J8" s="15" t="s">
        <v>0</v>
      </c>
      <c r="K8" s="15" t="s">
        <v>0</v>
      </c>
      <c r="L8" s="15" t="s">
        <v>0</v>
      </c>
      <c r="M8" s="12" t="s">
        <v>40</v>
      </c>
      <c r="N8" s="15" t="s">
        <v>41</v>
      </c>
      <c r="O8" s="15" t="s">
        <v>42</v>
      </c>
      <c r="P8" s="12" t="s">
        <v>43</v>
      </c>
      <c r="Q8" s="18" t="str">
        <f t="shared" si="1"/>
        <v/>
      </c>
      <c r="R8" s="18">
        <f t="shared" si="2"/>
        <v>1</v>
      </c>
      <c r="S8" s="15">
        <f t="shared" si="3"/>
        <v>1</v>
      </c>
      <c r="T8" s="15">
        <f t="shared" si="4"/>
        <v>1</v>
      </c>
      <c r="U8" s="15">
        <f t="shared" si="5"/>
        <v>1</v>
      </c>
      <c r="V8" s="15" t="str">
        <f t="shared" si="6"/>
        <v/>
      </c>
      <c r="W8" s="15" t="str">
        <f t="shared" si="7"/>
        <v/>
      </c>
    </row>
    <row r="9" spans="1:124" s="24" customFormat="1" x14ac:dyDescent="0.25">
      <c r="A9" s="15">
        <v>1041</v>
      </c>
      <c r="B9" s="15" t="s">
        <v>0</v>
      </c>
      <c r="C9" s="15" t="s">
        <v>0</v>
      </c>
      <c r="D9" s="15" t="s">
        <v>0</v>
      </c>
      <c r="E9" s="15">
        <v>436446</v>
      </c>
      <c r="F9" s="15" t="s">
        <v>0</v>
      </c>
      <c r="G9" s="15" t="s">
        <v>22</v>
      </c>
      <c r="H9" s="6">
        <v>55098</v>
      </c>
      <c r="I9" s="15" t="s">
        <v>0</v>
      </c>
      <c r="J9" s="15" t="s">
        <v>0</v>
      </c>
      <c r="K9" s="15" t="s">
        <v>0</v>
      </c>
      <c r="L9" s="15" t="s">
        <v>0</v>
      </c>
      <c r="M9" s="12" t="s">
        <v>44</v>
      </c>
      <c r="N9" s="15" t="s">
        <v>45</v>
      </c>
      <c r="O9" s="15">
        <v>1961</v>
      </c>
      <c r="P9" s="12" t="s">
        <v>46</v>
      </c>
      <c r="Q9" s="18" t="str">
        <f t="shared" si="1"/>
        <v/>
      </c>
      <c r="R9" s="18">
        <f t="shared" si="2"/>
        <v>1</v>
      </c>
      <c r="S9" s="15">
        <f t="shared" si="3"/>
        <v>1</v>
      </c>
      <c r="T9" s="15">
        <f t="shared" si="4"/>
        <v>1</v>
      </c>
      <c r="U9" s="15" t="str">
        <f t="shared" si="5"/>
        <v/>
      </c>
      <c r="V9" s="15" t="str">
        <f t="shared" si="6"/>
        <v/>
      </c>
      <c r="W9" s="15" t="str">
        <f t="shared" si="7"/>
        <v/>
      </c>
    </row>
    <row r="10" spans="1:124" s="24" customFormat="1" x14ac:dyDescent="0.25">
      <c r="A10" s="43">
        <v>2554</v>
      </c>
      <c r="B10" s="43"/>
      <c r="C10" s="43"/>
      <c r="D10" s="43"/>
      <c r="E10" s="43"/>
      <c r="F10" s="43" t="s">
        <v>0</v>
      </c>
      <c r="G10" s="13" t="s">
        <v>22</v>
      </c>
      <c r="H10" s="44">
        <v>308955</v>
      </c>
      <c r="I10" s="16"/>
      <c r="J10" s="16"/>
      <c r="K10" s="16"/>
      <c r="L10" s="16"/>
      <c r="M10" s="16" t="s">
        <v>47</v>
      </c>
      <c r="N10" s="16" t="s">
        <v>48</v>
      </c>
      <c r="O10" s="16" t="s">
        <v>49</v>
      </c>
      <c r="P10" s="16" t="s">
        <v>50</v>
      </c>
      <c r="Q10" s="18" t="str">
        <f t="shared" si="1"/>
        <v/>
      </c>
      <c r="R10" s="18" t="str">
        <f t="shared" si="2"/>
        <v/>
      </c>
      <c r="S10" s="15">
        <f t="shared" si="3"/>
        <v>1</v>
      </c>
      <c r="T10" s="15">
        <f t="shared" si="4"/>
        <v>1</v>
      </c>
      <c r="U10" s="15" t="str">
        <f t="shared" si="5"/>
        <v/>
      </c>
      <c r="V10" s="15" t="str">
        <f t="shared" si="6"/>
        <v/>
      </c>
      <c r="W10" s="15" t="str">
        <f t="shared" si="7"/>
        <v/>
      </c>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row>
    <row r="11" spans="1:124" s="24" customFormat="1" x14ac:dyDescent="0.25">
      <c r="A11" s="15">
        <v>1048</v>
      </c>
      <c r="B11" s="15" t="s">
        <v>0</v>
      </c>
      <c r="C11" s="15" t="s">
        <v>0</v>
      </c>
      <c r="D11" s="15" t="s">
        <v>0</v>
      </c>
      <c r="E11" s="15">
        <v>436447</v>
      </c>
      <c r="F11" s="15" t="s">
        <v>0</v>
      </c>
      <c r="G11" s="15" t="s">
        <v>22</v>
      </c>
      <c r="H11" s="6">
        <v>55078</v>
      </c>
      <c r="I11" s="15" t="s">
        <v>0</v>
      </c>
      <c r="J11" s="15" t="s">
        <v>0</v>
      </c>
      <c r="K11" s="15" t="s">
        <v>0</v>
      </c>
      <c r="L11" s="15" t="s">
        <v>0</v>
      </c>
      <c r="M11" s="12" t="s">
        <v>51</v>
      </c>
      <c r="N11" s="15" t="s">
        <v>52</v>
      </c>
      <c r="O11" s="15" t="s">
        <v>53</v>
      </c>
      <c r="P11" s="12" t="s">
        <v>54</v>
      </c>
      <c r="Q11" s="18" t="str">
        <f t="shared" si="1"/>
        <v/>
      </c>
      <c r="R11" s="18">
        <f t="shared" si="2"/>
        <v>1</v>
      </c>
      <c r="S11" s="15">
        <f t="shared" si="3"/>
        <v>1</v>
      </c>
      <c r="T11" s="15">
        <f t="shared" si="4"/>
        <v>1</v>
      </c>
      <c r="U11" s="15" t="str">
        <f t="shared" si="5"/>
        <v/>
      </c>
      <c r="V11" s="15" t="str">
        <f t="shared" si="6"/>
        <v/>
      </c>
      <c r="W11" s="15" t="str">
        <f t="shared" si="7"/>
        <v/>
      </c>
    </row>
    <row r="12" spans="1:124" s="24" customFormat="1" x14ac:dyDescent="0.25">
      <c r="A12" s="15">
        <v>1049</v>
      </c>
      <c r="B12" s="15" t="s">
        <v>0</v>
      </c>
      <c r="C12" s="15" t="s">
        <v>0</v>
      </c>
      <c r="D12" s="15" t="s">
        <v>0</v>
      </c>
      <c r="E12" s="15">
        <v>434549</v>
      </c>
      <c r="F12" s="15" t="s">
        <v>0</v>
      </c>
      <c r="G12" s="15" t="s">
        <v>22</v>
      </c>
      <c r="H12" s="6">
        <v>52280</v>
      </c>
      <c r="I12" s="15" t="s">
        <v>0</v>
      </c>
      <c r="J12" s="15" t="s">
        <v>0</v>
      </c>
      <c r="K12" s="15" t="s">
        <v>0</v>
      </c>
      <c r="L12" s="15" t="s">
        <v>0</v>
      </c>
      <c r="M12" s="12" t="s">
        <v>55</v>
      </c>
      <c r="N12" s="15" t="s">
        <v>56</v>
      </c>
      <c r="O12" s="15" t="s">
        <v>57</v>
      </c>
      <c r="P12" s="12" t="s">
        <v>58</v>
      </c>
      <c r="Q12" s="18" t="str">
        <f t="shared" si="1"/>
        <v/>
      </c>
      <c r="R12" s="18">
        <f t="shared" si="2"/>
        <v>1</v>
      </c>
      <c r="S12" s="15">
        <f t="shared" si="3"/>
        <v>1</v>
      </c>
      <c r="T12" s="15">
        <f t="shared" si="4"/>
        <v>1</v>
      </c>
      <c r="U12" s="15" t="str">
        <f t="shared" si="5"/>
        <v/>
      </c>
      <c r="V12" s="15" t="str">
        <f t="shared" si="6"/>
        <v/>
      </c>
      <c r="W12" s="15" t="str">
        <f t="shared" si="7"/>
        <v/>
      </c>
    </row>
    <row r="13" spans="1:124" s="24" customFormat="1" x14ac:dyDescent="0.25">
      <c r="A13" s="43">
        <v>7</v>
      </c>
      <c r="B13" s="43"/>
      <c r="C13" s="43"/>
      <c r="D13" s="43"/>
      <c r="E13" s="43">
        <v>434549</v>
      </c>
      <c r="F13" s="43" t="s">
        <v>59</v>
      </c>
      <c r="G13" s="13" t="s">
        <v>22</v>
      </c>
      <c r="H13" s="44">
        <v>358708</v>
      </c>
      <c r="I13" s="16"/>
      <c r="J13" s="16"/>
      <c r="K13" s="16"/>
      <c r="L13" s="16"/>
      <c r="M13" s="16" t="s">
        <v>60</v>
      </c>
      <c r="N13" s="16" t="s">
        <v>61</v>
      </c>
      <c r="O13" s="16" t="s">
        <v>62</v>
      </c>
      <c r="P13" s="37" t="s">
        <v>63</v>
      </c>
      <c r="Q13" s="18" t="str">
        <f t="shared" si="1"/>
        <v/>
      </c>
      <c r="R13" s="18">
        <f t="shared" si="2"/>
        <v>1</v>
      </c>
      <c r="S13" s="15">
        <f t="shared" si="3"/>
        <v>1</v>
      </c>
      <c r="T13" s="15">
        <f t="shared" si="4"/>
        <v>1</v>
      </c>
      <c r="U13" s="15">
        <f t="shared" si="5"/>
        <v>1</v>
      </c>
      <c r="V13" s="15" t="str">
        <f t="shared" si="6"/>
        <v/>
      </c>
      <c r="W13" s="15" t="str">
        <f t="shared" si="7"/>
        <v/>
      </c>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row>
    <row r="14" spans="1:124" s="24" customFormat="1" x14ac:dyDescent="0.25">
      <c r="A14" s="43">
        <v>3316</v>
      </c>
      <c r="B14" s="43"/>
      <c r="C14" s="43"/>
      <c r="D14" s="43"/>
      <c r="E14" s="15">
        <v>443770</v>
      </c>
      <c r="F14" s="43" t="s">
        <v>0</v>
      </c>
      <c r="G14" s="13" t="s">
        <v>22</v>
      </c>
      <c r="H14" s="44">
        <v>140413</v>
      </c>
      <c r="I14" s="16"/>
      <c r="J14" s="16"/>
      <c r="K14" s="16"/>
      <c r="L14" s="16"/>
      <c r="M14" s="16" t="s">
        <v>64</v>
      </c>
      <c r="N14" s="16" t="s">
        <v>65</v>
      </c>
      <c r="O14" s="16" t="s">
        <v>66</v>
      </c>
      <c r="P14" s="16" t="s">
        <v>67</v>
      </c>
      <c r="Q14" s="18" t="str">
        <f t="shared" si="1"/>
        <v/>
      </c>
      <c r="R14" s="18">
        <f t="shared" si="2"/>
        <v>1</v>
      </c>
      <c r="S14" s="15">
        <f t="shared" si="3"/>
        <v>1</v>
      </c>
      <c r="T14" s="15">
        <f t="shared" si="4"/>
        <v>1</v>
      </c>
      <c r="U14" s="15" t="str">
        <f t="shared" si="5"/>
        <v/>
      </c>
      <c r="V14" s="15" t="str">
        <f t="shared" si="6"/>
        <v/>
      </c>
      <c r="W14" s="15" t="str">
        <f t="shared" si="7"/>
        <v/>
      </c>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row>
    <row r="15" spans="1:124" s="24" customFormat="1" x14ac:dyDescent="0.25">
      <c r="A15" s="15">
        <v>1053</v>
      </c>
      <c r="B15" s="15" t="s">
        <v>0</v>
      </c>
      <c r="C15" s="15" t="s">
        <v>0</v>
      </c>
      <c r="D15" s="15" t="s">
        <v>0</v>
      </c>
      <c r="E15" s="15">
        <v>436499</v>
      </c>
      <c r="F15" s="15" t="s">
        <v>0</v>
      </c>
      <c r="G15" s="15" t="s">
        <v>22</v>
      </c>
      <c r="H15" s="6">
        <v>148597</v>
      </c>
      <c r="I15" s="15" t="s">
        <v>0</v>
      </c>
      <c r="J15" s="15" t="s">
        <v>0</v>
      </c>
      <c r="K15" s="15" t="s">
        <v>0</v>
      </c>
      <c r="L15" s="15" t="s">
        <v>0</v>
      </c>
      <c r="M15" s="12" t="s">
        <v>68</v>
      </c>
      <c r="N15" s="15" t="s">
        <v>69</v>
      </c>
      <c r="O15" s="15" t="s">
        <v>70</v>
      </c>
      <c r="P15" s="12" t="s">
        <v>71</v>
      </c>
      <c r="Q15" s="18" t="str">
        <f t="shared" si="1"/>
        <v/>
      </c>
      <c r="R15" s="18">
        <f t="shared" si="2"/>
        <v>1</v>
      </c>
      <c r="S15" s="15">
        <f t="shared" si="3"/>
        <v>1</v>
      </c>
      <c r="T15" s="15">
        <f t="shared" si="4"/>
        <v>1</v>
      </c>
      <c r="U15" s="15" t="str">
        <f t="shared" si="5"/>
        <v/>
      </c>
      <c r="V15" s="15" t="str">
        <f t="shared" si="6"/>
        <v/>
      </c>
      <c r="W15" s="15" t="str">
        <f t="shared" si="7"/>
        <v/>
      </c>
    </row>
    <row r="16" spans="1:124" s="24" customFormat="1" x14ac:dyDescent="0.25">
      <c r="A16" s="15">
        <v>480</v>
      </c>
      <c r="B16" s="15" t="s">
        <v>0</v>
      </c>
      <c r="C16" s="15" t="s">
        <v>0</v>
      </c>
      <c r="D16" s="15" t="s">
        <v>0</v>
      </c>
      <c r="E16" s="15">
        <v>436497</v>
      </c>
      <c r="F16" s="15" t="s">
        <v>0</v>
      </c>
      <c r="G16" s="15" t="s">
        <v>22</v>
      </c>
      <c r="H16" s="6">
        <v>52293</v>
      </c>
      <c r="I16" s="15" t="s">
        <v>0</v>
      </c>
      <c r="J16" s="15" t="s">
        <v>0</v>
      </c>
      <c r="K16" s="15" t="s">
        <v>0</v>
      </c>
      <c r="L16" s="15" t="s">
        <v>0</v>
      </c>
      <c r="M16" s="12" t="s">
        <v>72</v>
      </c>
      <c r="N16" s="15" t="s">
        <v>73</v>
      </c>
      <c r="O16" s="15" t="s">
        <v>74</v>
      </c>
      <c r="P16" s="12" t="s">
        <v>75</v>
      </c>
      <c r="Q16" s="18" t="str">
        <f t="shared" si="1"/>
        <v/>
      </c>
      <c r="R16" s="18">
        <f t="shared" si="2"/>
        <v>1</v>
      </c>
      <c r="S16" s="15">
        <f t="shared" si="3"/>
        <v>1</v>
      </c>
      <c r="T16" s="15">
        <f t="shared" si="4"/>
        <v>1</v>
      </c>
      <c r="U16" s="15">
        <f t="shared" si="5"/>
        <v>1</v>
      </c>
      <c r="V16" s="15" t="str">
        <f t="shared" si="6"/>
        <v/>
      </c>
      <c r="W16" s="15" t="str">
        <f t="shared" si="7"/>
        <v/>
      </c>
    </row>
    <row r="17" spans="1:124" s="24" customFormat="1" x14ac:dyDescent="0.25">
      <c r="A17" s="5"/>
      <c r="B17" s="5"/>
      <c r="C17" s="5"/>
      <c r="D17" s="15">
        <v>207162</v>
      </c>
      <c r="E17" s="5">
        <v>376637</v>
      </c>
      <c r="F17" s="5"/>
      <c r="G17" s="9"/>
      <c r="H17" s="6"/>
      <c r="I17" s="5"/>
      <c r="J17" s="5"/>
      <c r="K17" s="5"/>
      <c r="L17" s="5"/>
      <c r="M17" s="9" t="s">
        <v>76</v>
      </c>
      <c r="N17" s="5" t="s">
        <v>77</v>
      </c>
      <c r="O17" s="5" t="s">
        <v>78</v>
      </c>
      <c r="P17" s="9" t="s">
        <v>79</v>
      </c>
      <c r="Q17" s="18">
        <f t="shared" si="1"/>
        <v>1</v>
      </c>
      <c r="R17" s="18">
        <f t="shared" si="2"/>
        <v>1</v>
      </c>
      <c r="S17" s="15" t="str">
        <f t="shared" si="3"/>
        <v/>
      </c>
      <c r="T17" s="15">
        <f t="shared" si="4"/>
        <v>1</v>
      </c>
      <c r="U17" s="15" t="str">
        <f t="shared" si="5"/>
        <v/>
      </c>
      <c r="V17" s="15" t="str">
        <f t="shared" si="6"/>
        <v/>
      </c>
      <c r="W17" s="15" t="str">
        <f t="shared" si="7"/>
        <v/>
      </c>
    </row>
    <row r="18" spans="1:124" s="24" customFormat="1" x14ac:dyDescent="0.25">
      <c r="A18" s="5"/>
      <c r="B18" s="5"/>
      <c r="C18" s="5"/>
      <c r="D18" s="9">
        <v>207161</v>
      </c>
      <c r="E18" s="5">
        <v>376635</v>
      </c>
      <c r="F18" s="5"/>
      <c r="G18" s="9" t="s">
        <v>31</v>
      </c>
      <c r="H18" s="6">
        <v>80929</v>
      </c>
      <c r="I18" s="9"/>
      <c r="J18" s="9"/>
      <c r="K18" s="9"/>
      <c r="L18" s="9"/>
      <c r="M18" s="9" t="s">
        <v>80</v>
      </c>
      <c r="N18" s="5" t="s">
        <v>81</v>
      </c>
      <c r="O18" s="36" t="s">
        <v>82</v>
      </c>
      <c r="P18" s="9" t="s">
        <v>83</v>
      </c>
      <c r="Q18" s="18">
        <f t="shared" si="1"/>
        <v>1</v>
      </c>
      <c r="R18" s="18">
        <f t="shared" si="2"/>
        <v>1</v>
      </c>
      <c r="S18" s="15">
        <f t="shared" si="3"/>
        <v>1</v>
      </c>
      <c r="T18" s="15">
        <f t="shared" si="4"/>
        <v>1</v>
      </c>
      <c r="U18" s="15">
        <f t="shared" si="5"/>
        <v>1</v>
      </c>
      <c r="V18" s="15" t="str">
        <f t="shared" si="6"/>
        <v/>
      </c>
      <c r="W18" s="15" t="str">
        <f t="shared" si="7"/>
        <v/>
      </c>
    </row>
    <row r="19" spans="1:124" s="24" customFormat="1" x14ac:dyDescent="0.25">
      <c r="A19" s="15">
        <v>364</v>
      </c>
      <c r="B19" s="15" t="s">
        <v>0</v>
      </c>
      <c r="C19" s="15" t="s">
        <v>0</v>
      </c>
      <c r="D19" s="15" t="s">
        <v>0</v>
      </c>
      <c r="E19" s="15">
        <v>436449</v>
      </c>
      <c r="F19" s="15" t="s">
        <v>0</v>
      </c>
      <c r="G19" s="15" t="s">
        <v>22</v>
      </c>
      <c r="H19" s="6">
        <v>191473</v>
      </c>
      <c r="I19" s="15" t="s">
        <v>0</v>
      </c>
      <c r="J19" s="15" t="s">
        <v>0</v>
      </c>
      <c r="K19" s="15" t="s">
        <v>0</v>
      </c>
      <c r="L19" s="15" t="s">
        <v>0</v>
      </c>
      <c r="M19" s="12" t="s">
        <v>84</v>
      </c>
      <c r="N19" s="15" t="s">
        <v>85</v>
      </c>
      <c r="O19" s="15" t="s">
        <v>86</v>
      </c>
      <c r="P19" s="12" t="s">
        <v>87</v>
      </c>
      <c r="Q19" s="18" t="str">
        <f t="shared" si="1"/>
        <v/>
      </c>
      <c r="R19" s="18">
        <f t="shared" si="2"/>
        <v>1</v>
      </c>
      <c r="S19" s="15">
        <f t="shared" si="3"/>
        <v>1</v>
      </c>
      <c r="T19" s="15">
        <f t="shared" si="4"/>
        <v>1</v>
      </c>
      <c r="U19" s="15">
        <f t="shared" si="5"/>
        <v>1</v>
      </c>
      <c r="V19" s="15" t="str">
        <f t="shared" si="6"/>
        <v/>
      </c>
      <c r="W19" s="15" t="str">
        <f t="shared" si="7"/>
        <v/>
      </c>
    </row>
    <row r="20" spans="1:124" s="24" customFormat="1" x14ac:dyDescent="0.25">
      <c r="A20" s="15">
        <v>1077</v>
      </c>
      <c r="B20" s="15" t="s">
        <v>0</v>
      </c>
      <c r="C20" s="15" t="s">
        <v>0</v>
      </c>
      <c r="D20" s="15" t="s">
        <v>0</v>
      </c>
      <c r="E20" s="15">
        <v>436448</v>
      </c>
      <c r="F20" s="15" t="s">
        <v>0</v>
      </c>
      <c r="G20" s="15" t="s">
        <v>22</v>
      </c>
      <c r="H20" s="6">
        <v>191472</v>
      </c>
      <c r="I20" s="15" t="s">
        <v>0</v>
      </c>
      <c r="J20" s="15" t="s">
        <v>0</v>
      </c>
      <c r="K20" s="15" t="s">
        <v>0</v>
      </c>
      <c r="L20" s="15" t="s">
        <v>0</v>
      </c>
      <c r="M20" s="12" t="s">
        <v>88</v>
      </c>
      <c r="N20" s="15" t="s">
        <v>89</v>
      </c>
      <c r="O20" s="15" t="s">
        <v>90</v>
      </c>
      <c r="P20" s="12" t="s">
        <v>91</v>
      </c>
      <c r="Q20" s="18" t="str">
        <f t="shared" si="1"/>
        <v/>
      </c>
      <c r="R20" s="18">
        <f t="shared" si="2"/>
        <v>1</v>
      </c>
      <c r="S20" s="15">
        <f t="shared" si="3"/>
        <v>1</v>
      </c>
      <c r="T20" s="15">
        <f t="shared" si="4"/>
        <v>1</v>
      </c>
      <c r="U20" s="15" t="str">
        <f t="shared" si="5"/>
        <v/>
      </c>
      <c r="V20" s="15" t="str">
        <f t="shared" si="6"/>
        <v/>
      </c>
      <c r="W20" s="15" t="str">
        <f t="shared" si="7"/>
        <v/>
      </c>
    </row>
    <row r="21" spans="1:124" s="24" customFormat="1" x14ac:dyDescent="0.25">
      <c r="A21" s="10" t="s">
        <v>1</v>
      </c>
      <c r="B21" s="10"/>
      <c r="C21" s="10"/>
      <c r="D21" s="17" t="s">
        <v>0</v>
      </c>
      <c r="E21" s="48"/>
      <c r="F21" s="48"/>
      <c r="G21" s="48"/>
      <c r="H21" s="49"/>
      <c r="I21" s="48"/>
      <c r="J21" s="48"/>
      <c r="K21" s="48"/>
      <c r="L21" s="48"/>
      <c r="M21" s="25" t="s">
        <v>92</v>
      </c>
      <c r="N21" s="10" t="s">
        <v>14</v>
      </c>
      <c r="O21" s="10" t="s">
        <v>15</v>
      </c>
      <c r="P21" s="25" t="s">
        <v>16</v>
      </c>
      <c r="Q21" s="18" t="str">
        <f t="shared" si="1"/>
        <v/>
      </c>
      <c r="R21" s="18" t="str">
        <f t="shared" si="2"/>
        <v/>
      </c>
      <c r="S21" s="15" t="str">
        <f t="shared" si="3"/>
        <v/>
      </c>
      <c r="T21" s="15" t="str">
        <f t="shared" si="4"/>
        <v/>
      </c>
      <c r="U21" s="15" t="str">
        <f t="shared" si="5"/>
        <v/>
      </c>
      <c r="V21" s="15" t="str">
        <f t="shared" si="6"/>
        <v/>
      </c>
      <c r="W21" s="15" t="str">
        <f t="shared" si="7"/>
        <v/>
      </c>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row>
    <row r="22" spans="1:124" s="24" customFormat="1" x14ac:dyDescent="0.25">
      <c r="A22" s="43">
        <v>115</v>
      </c>
      <c r="B22" s="43"/>
      <c r="C22" s="43"/>
      <c r="D22" s="43"/>
      <c r="E22" s="14">
        <v>439117</v>
      </c>
      <c r="F22" s="43" t="s">
        <v>0</v>
      </c>
      <c r="G22" s="13" t="s">
        <v>22</v>
      </c>
      <c r="H22" s="44">
        <v>52294</v>
      </c>
      <c r="I22" s="16"/>
      <c r="J22" s="16"/>
      <c r="K22" s="16"/>
      <c r="L22" s="16"/>
      <c r="M22" s="16" t="s">
        <v>93</v>
      </c>
      <c r="N22" s="16">
        <v>1863</v>
      </c>
      <c r="O22" s="16">
        <v>1943</v>
      </c>
      <c r="P22" s="12" t="s">
        <v>94</v>
      </c>
      <c r="Q22" s="18" t="str">
        <f t="shared" si="1"/>
        <v/>
      </c>
      <c r="R22" s="18">
        <f t="shared" si="2"/>
        <v>1</v>
      </c>
      <c r="S22" s="15">
        <f t="shared" si="3"/>
        <v>1</v>
      </c>
      <c r="T22" s="15">
        <f t="shared" si="4"/>
        <v>1</v>
      </c>
      <c r="U22" s="15">
        <f t="shared" si="5"/>
        <v>1</v>
      </c>
      <c r="V22" s="15" t="str">
        <f t="shared" si="6"/>
        <v/>
      </c>
      <c r="W22" s="15" t="str">
        <f t="shared" si="7"/>
        <v/>
      </c>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row>
    <row r="23" spans="1:124" s="24" customFormat="1" x14ac:dyDescent="0.25">
      <c r="A23" s="43">
        <v>1085</v>
      </c>
      <c r="B23" s="43"/>
      <c r="C23" s="43"/>
      <c r="D23" s="43"/>
      <c r="E23" s="14">
        <v>439118</v>
      </c>
      <c r="F23" s="43" t="s">
        <v>0</v>
      </c>
      <c r="G23" s="13" t="s">
        <v>22</v>
      </c>
      <c r="H23" s="44">
        <v>52294</v>
      </c>
      <c r="I23" s="16"/>
      <c r="J23" s="16"/>
      <c r="K23" s="16"/>
      <c r="L23" s="16"/>
      <c r="M23" s="12" t="s">
        <v>95</v>
      </c>
      <c r="N23" s="15">
        <v>1856</v>
      </c>
      <c r="O23" s="15">
        <v>1937</v>
      </c>
      <c r="P23" s="12" t="s">
        <v>96</v>
      </c>
      <c r="Q23" s="18" t="str">
        <f t="shared" si="1"/>
        <v/>
      </c>
      <c r="R23" s="18">
        <f t="shared" si="2"/>
        <v>1</v>
      </c>
      <c r="S23" s="15">
        <f t="shared" si="3"/>
        <v>1</v>
      </c>
      <c r="T23" s="15">
        <f t="shared" si="4"/>
        <v>1</v>
      </c>
      <c r="U23" s="15" t="str">
        <f t="shared" si="5"/>
        <v/>
      </c>
      <c r="V23" s="15" t="str">
        <f t="shared" si="6"/>
        <v/>
      </c>
      <c r="W23" s="15" t="str">
        <f t="shared" si="7"/>
        <v/>
      </c>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row>
    <row r="24" spans="1:124" s="24" customFormat="1" x14ac:dyDescent="0.25">
      <c r="A24" s="5"/>
      <c r="B24" s="5"/>
      <c r="C24" s="5"/>
      <c r="D24" s="9" t="s">
        <v>0</v>
      </c>
      <c r="E24" s="5">
        <v>439442</v>
      </c>
      <c r="F24" s="5"/>
      <c r="G24" s="9"/>
      <c r="H24" s="6"/>
      <c r="I24" s="5"/>
      <c r="J24" s="5"/>
      <c r="K24" s="5"/>
      <c r="L24" s="5"/>
      <c r="M24" s="9" t="s">
        <v>97</v>
      </c>
      <c r="N24" s="5" t="s">
        <v>98</v>
      </c>
      <c r="O24" s="36" t="s">
        <v>99</v>
      </c>
      <c r="P24" s="9" t="s">
        <v>100</v>
      </c>
      <c r="Q24" s="18" t="str">
        <f t="shared" si="1"/>
        <v/>
      </c>
      <c r="R24" s="18">
        <f t="shared" si="2"/>
        <v>1</v>
      </c>
      <c r="S24" s="15" t="str">
        <f t="shared" si="3"/>
        <v/>
      </c>
      <c r="T24" s="15">
        <f t="shared" si="4"/>
        <v>1</v>
      </c>
      <c r="U24" s="15">
        <f t="shared" si="5"/>
        <v>1</v>
      </c>
      <c r="V24" s="15" t="str">
        <f t="shared" si="6"/>
        <v/>
      </c>
      <c r="W24" s="15" t="str">
        <f t="shared" si="7"/>
        <v/>
      </c>
    </row>
    <row r="25" spans="1:124" s="24" customFormat="1" x14ac:dyDescent="0.25">
      <c r="A25" s="43">
        <v>2739</v>
      </c>
      <c r="B25" s="43"/>
      <c r="C25" s="43"/>
      <c r="D25" s="43"/>
      <c r="E25" s="43"/>
      <c r="F25" s="43" t="s">
        <v>0</v>
      </c>
      <c r="G25" s="13" t="s">
        <v>22</v>
      </c>
      <c r="H25" s="44">
        <v>277404</v>
      </c>
      <c r="I25" s="16"/>
      <c r="J25" s="16"/>
      <c r="K25" s="16"/>
      <c r="L25" s="16"/>
      <c r="M25" s="16" t="s">
        <v>101</v>
      </c>
      <c r="N25" s="16" t="s">
        <v>102</v>
      </c>
      <c r="O25" s="16" t="s">
        <v>103</v>
      </c>
      <c r="P25" s="16" t="s">
        <v>104</v>
      </c>
      <c r="Q25" s="18" t="str">
        <f t="shared" si="1"/>
        <v/>
      </c>
      <c r="R25" s="18" t="str">
        <f t="shared" si="2"/>
        <v/>
      </c>
      <c r="S25" s="15">
        <f t="shared" si="3"/>
        <v>1</v>
      </c>
      <c r="T25" s="15">
        <f t="shared" si="4"/>
        <v>1</v>
      </c>
      <c r="U25" s="15" t="str">
        <f t="shared" si="5"/>
        <v/>
      </c>
      <c r="V25" s="15" t="str">
        <f t="shared" si="6"/>
        <v/>
      </c>
      <c r="W25" s="15" t="str">
        <f t="shared" si="7"/>
        <v/>
      </c>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row>
    <row r="26" spans="1:124" s="24" customFormat="1" x14ac:dyDescent="0.25">
      <c r="A26" s="43">
        <v>2929</v>
      </c>
      <c r="B26" s="43"/>
      <c r="C26" s="43"/>
      <c r="D26" s="43"/>
      <c r="E26" s="14">
        <v>439117</v>
      </c>
      <c r="F26" s="43" t="s">
        <v>0</v>
      </c>
      <c r="G26" s="13" t="s">
        <v>22</v>
      </c>
      <c r="H26" s="44">
        <v>277406</v>
      </c>
      <c r="I26" s="16"/>
      <c r="J26" s="16"/>
      <c r="K26" s="16"/>
      <c r="L26" s="16"/>
      <c r="M26" s="16" t="s">
        <v>105</v>
      </c>
      <c r="N26" s="16" t="s">
        <v>106</v>
      </c>
      <c r="O26" s="16" t="s">
        <v>107</v>
      </c>
      <c r="P26" s="16" t="s">
        <v>108</v>
      </c>
      <c r="Q26" s="18" t="str">
        <f t="shared" si="1"/>
        <v/>
      </c>
      <c r="R26" s="18">
        <f t="shared" si="2"/>
        <v>1</v>
      </c>
      <c r="S26" s="15">
        <f t="shared" si="3"/>
        <v>1</v>
      </c>
      <c r="T26" s="15">
        <f t="shared" si="4"/>
        <v>1</v>
      </c>
      <c r="U26" s="15" t="str">
        <f t="shared" si="5"/>
        <v/>
      </c>
      <c r="V26" s="15" t="str">
        <f t="shared" si="6"/>
        <v/>
      </c>
      <c r="W26" s="15" t="str">
        <f t="shared" si="7"/>
        <v/>
      </c>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row>
    <row r="27" spans="1:124" s="24" customFormat="1" x14ac:dyDescent="0.25">
      <c r="A27" s="5"/>
      <c r="B27" s="5"/>
      <c r="C27" s="5"/>
      <c r="D27" s="9" t="s">
        <v>0</v>
      </c>
      <c r="E27" s="5">
        <v>434553</v>
      </c>
      <c r="F27" s="5"/>
      <c r="G27" s="9"/>
      <c r="H27" s="6"/>
      <c r="I27" s="9"/>
      <c r="J27" s="9"/>
      <c r="K27" s="9"/>
      <c r="L27" s="9"/>
      <c r="M27" s="9" t="s">
        <v>109</v>
      </c>
      <c r="N27" s="5">
        <v>1871</v>
      </c>
      <c r="O27" s="5">
        <v>1901</v>
      </c>
      <c r="P27" s="9" t="s">
        <v>110</v>
      </c>
      <c r="Q27" s="18" t="str">
        <f t="shared" si="1"/>
        <v/>
      </c>
      <c r="R27" s="18">
        <f t="shared" si="2"/>
        <v>1</v>
      </c>
      <c r="S27" s="15" t="str">
        <f t="shared" si="3"/>
        <v/>
      </c>
      <c r="T27" s="15">
        <f t="shared" si="4"/>
        <v>1</v>
      </c>
      <c r="U27" s="15">
        <f t="shared" si="5"/>
        <v>1</v>
      </c>
      <c r="V27" s="15" t="str">
        <f t="shared" si="6"/>
        <v/>
      </c>
      <c r="W27" s="15" t="str">
        <f t="shared" si="7"/>
        <v/>
      </c>
    </row>
    <row r="28" spans="1:124" s="24" customFormat="1" x14ac:dyDescent="0.25">
      <c r="A28" s="5"/>
      <c r="B28" s="5"/>
      <c r="C28" s="5"/>
      <c r="D28" s="9" t="s">
        <v>0</v>
      </c>
      <c r="E28" s="5">
        <v>434552</v>
      </c>
      <c r="F28" s="5"/>
      <c r="G28" s="9"/>
      <c r="H28" s="6"/>
      <c r="I28" s="9"/>
      <c r="J28" s="9"/>
      <c r="K28" s="9"/>
      <c r="L28" s="9"/>
      <c r="M28" s="9" t="s">
        <v>111</v>
      </c>
      <c r="N28" s="5">
        <v>1863</v>
      </c>
      <c r="O28" s="5">
        <v>1908</v>
      </c>
      <c r="P28" s="9" t="s">
        <v>112</v>
      </c>
      <c r="Q28" s="18" t="str">
        <f t="shared" si="1"/>
        <v/>
      </c>
      <c r="R28" s="18">
        <f t="shared" si="2"/>
        <v>1</v>
      </c>
      <c r="S28" s="15" t="str">
        <f t="shared" si="3"/>
        <v/>
      </c>
      <c r="T28" s="15">
        <f t="shared" si="4"/>
        <v>1</v>
      </c>
      <c r="U28" s="15" t="str">
        <f t="shared" si="5"/>
        <v/>
      </c>
      <c r="V28" s="15" t="str">
        <f t="shared" si="6"/>
        <v/>
      </c>
      <c r="W28" s="15" t="str">
        <f t="shared" si="7"/>
        <v/>
      </c>
    </row>
    <row r="29" spans="1:124" s="24" customFormat="1" x14ac:dyDescent="0.25">
      <c r="A29" s="5"/>
      <c r="B29" s="5"/>
      <c r="C29" s="5"/>
      <c r="D29" s="9" t="s">
        <v>0</v>
      </c>
      <c r="E29" s="5">
        <v>376589</v>
      </c>
      <c r="F29" s="5"/>
      <c r="G29" s="9"/>
      <c r="H29" s="6"/>
      <c r="I29" s="5"/>
      <c r="J29" s="5"/>
      <c r="K29" s="5"/>
      <c r="L29" s="5"/>
      <c r="M29" s="9" t="s">
        <v>113</v>
      </c>
      <c r="N29" s="5" t="s">
        <v>114</v>
      </c>
      <c r="O29" s="5" t="s">
        <v>115</v>
      </c>
      <c r="P29" s="9" t="s">
        <v>116</v>
      </c>
      <c r="Q29" s="18" t="str">
        <f t="shared" si="1"/>
        <v/>
      </c>
      <c r="R29" s="18">
        <f t="shared" si="2"/>
        <v>1</v>
      </c>
      <c r="S29" s="15" t="str">
        <f t="shared" si="3"/>
        <v/>
      </c>
      <c r="T29" s="15">
        <f t="shared" si="4"/>
        <v>1</v>
      </c>
      <c r="U29" s="15" t="str">
        <f t="shared" si="5"/>
        <v/>
      </c>
      <c r="V29" s="15" t="str">
        <f t="shared" si="6"/>
        <v/>
      </c>
      <c r="W29" s="15" t="str">
        <f t="shared" si="7"/>
        <v/>
      </c>
    </row>
    <row r="30" spans="1:124" s="24" customFormat="1" x14ac:dyDescent="0.25">
      <c r="A30" s="5" t="s">
        <v>0</v>
      </c>
      <c r="B30" s="5"/>
      <c r="C30" s="5"/>
      <c r="D30" s="9" t="s">
        <v>0</v>
      </c>
      <c r="E30" s="5">
        <v>376584</v>
      </c>
      <c r="F30" s="5"/>
      <c r="G30" s="5"/>
      <c r="H30" s="6"/>
      <c r="I30" s="5"/>
      <c r="J30" s="5"/>
      <c r="K30" s="5"/>
      <c r="L30" s="5"/>
      <c r="M30" s="9" t="s">
        <v>117</v>
      </c>
      <c r="N30" s="5"/>
      <c r="O30" s="36"/>
      <c r="P30" s="9"/>
      <c r="Q30" s="18" t="str">
        <f t="shared" si="1"/>
        <v/>
      </c>
      <c r="R30" s="18">
        <f t="shared" si="2"/>
        <v>1</v>
      </c>
      <c r="S30" s="15" t="str">
        <f t="shared" si="3"/>
        <v/>
      </c>
      <c r="T30" s="15">
        <f t="shared" si="4"/>
        <v>1</v>
      </c>
      <c r="U30" s="15" t="str">
        <f t="shared" si="5"/>
        <v/>
      </c>
      <c r="V30" s="15" t="str">
        <f t="shared" si="6"/>
        <v/>
      </c>
      <c r="W30" s="15" t="str">
        <f t="shared" si="7"/>
        <v/>
      </c>
    </row>
    <row r="31" spans="1:124" s="24" customFormat="1" x14ac:dyDescent="0.25">
      <c r="A31" s="5"/>
      <c r="B31" s="5"/>
      <c r="C31" s="5"/>
      <c r="D31" s="9" t="s">
        <v>0</v>
      </c>
      <c r="E31" s="5">
        <v>434551</v>
      </c>
      <c r="F31" s="5"/>
      <c r="G31" s="9"/>
      <c r="H31" s="6"/>
      <c r="I31" s="9"/>
      <c r="J31" s="9"/>
      <c r="K31" s="9"/>
      <c r="L31" s="9"/>
      <c r="M31" s="9" t="s">
        <v>118</v>
      </c>
      <c r="N31" s="5" t="s">
        <v>119</v>
      </c>
      <c r="O31" s="36" t="s">
        <v>120</v>
      </c>
      <c r="P31" s="9" t="s">
        <v>121</v>
      </c>
      <c r="Q31" s="18" t="str">
        <f t="shared" si="1"/>
        <v/>
      </c>
      <c r="R31" s="18">
        <f t="shared" si="2"/>
        <v>1</v>
      </c>
      <c r="S31" s="15" t="str">
        <f t="shared" si="3"/>
        <v/>
      </c>
      <c r="T31" s="15">
        <f t="shared" si="4"/>
        <v>1</v>
      </c>
      <c r="U31" s="15" t="str">
        <f t="shared" si="5"/>
        <v/>
      </c>
      <c r="V31" s="15" t="str">
        <f t="shared" si="6"/>
        <v/>
      </c>
      <c r="W31" s="15" t="str">
        <f t="shared" si="7"/>
        <v/>
      </c>
    </row>
    <row r="32" spans="1:124" s="24" customFormat="1" x14ac:dyDescent="0.25">
      <c r="A32" s="5"/>
      <c r="B32" s="5"/>
      <c r="C32" s="5"/>
      <c r="D32" s="9" t="s">
        <v>0</v>
      </c>
      <c r="E32" s="5">
        <v>376587</v>
      </c>
      <c r="F32" s="5"/>
      <c r="G32" s="9"/>
      <c r="H32" s="6"/>
      <c r="I32" s="5"/>
      <c r="J32" s="5"/>
      <c r="K32" s="5"/>
      <c r="L32" s="5"/>
      <c r="M32" s="9" t="s">
        <v>122</v>
      </c>
      <c r="N32" s="5" t="s">
        <v>123</v>
      </c>
      <c r="O32" s="5" t="s">
        <v>124</v>
      </c>
      <c r="P32" s="9" t="s">
        <v>125</v>
      </c>
      <c r="Q32" s="18" t="str">
        <f t="shared" si="1"/>
        <v/>
      </c>
      <c r="R32" s="18">
        <f t="shared" si="2"/>
        <v>1</v>
      </c>
      <c r="S32" s="15" t="str">
        <f t="shared" si="3"/>
        <v/>
      </c>
      <c r="T32" s="15">
        <f t="shared" si="4"/>
        <v>1</v>
      </c>
      <c r="U32" s="15">
        <f t="shared" si="5"/>
        <v>1</v>
      </c>
      <c r="V32" s="15" t="str">
        <f t="shared" si="6"/>
        <v/>
      </c>
      <c r="W32" s="15" t="str">
        <f t="shared" si="7"/>
        <v/>
      </c>
    </row>
    <row r="33" spans="1:124" s="24" customFormat="1" x14ac:dyDescent="0.25">
      <c r="A33" s="5" t="s">
        <v>0</v>
      </c>
      <c r="B33" s="5"/>
      <c r="C33" s="5"/>
      <c r="D33" s="9" t="s">
        <v>0</v>
      </c>
      <c r="E33" s="5">
        <v>376585</v>
      </c>
      <c r="F33" s="5"/>
      <c r="G33" s="5"/>
      <c r="H33" s="6"/>
      <c r="I33" s="5"/>
      <c r="J33" s="5"/>
      <c r="K33" s="5"/>
      <c r="L33" s="5"/>
      <c r="M33" s="9" t="s">
        <v>126</v>
      </c>
      <c r="N33" s="5"/>
      <c r="O33" s="36"/>
      <c r="P33" s="9"/>
      <c r="Q33" s="18" t="str">
        <f t="shared" si="1"/>
        <v/>
      </c>
      <c r="R33" s="18">
        <f t="shared" si="2"/>
        <v>1</v>
      </c>
      <c r="S33" s="15" t="str">
        <f t="shared" si="3"/>
        <v/>
      </c>
      <c r="T33" s="15">
        <f t="shared" si="4"/>
        <v>1</v>
      </c>
      <c r="U33" s="15" t="str">
        <f t="shared" si="5"/>
        <v/>
      </c>
      <c r="V33" s="15" t="str">
        <f t="shared" si="6"/>
        <v/>
      </c>
      <c r="W33" s="15" t="str">
        <f t="shared" si="7"/>
        <v/>
      </c>
    </row>
    <row r="34" spans="1:124" s="24" customFormat="1" x14ac:dyDescent="0.25">
      <c r="A34" s="5"/>
      <c r="B34" s="5"/>
      <c r="C34" s="5"/>
      <c r="D34" s="9" t="s">
        <v>0</v>
      </c>
      <c r="E34" s="5">
        <v>439120</v>
      </c>
      <c r="F34" s="5"/>
      <c r="G34" s="9"/>
      <c r="H34" s="6"/>
      <c r="I34" s="9"/>
      <c r="J34" s="9"/>
      <c r="K34" s="9"/>
      <c r="L34" s="9"/>
      <c r="M34" s="9" t="s">
        <v>127</v>
      </c>
      <c r="N34" s="5">
        <v>1886</v>
      </c>
      <c r="O34" s="5">
        <v>1950</v>
      </c>
      <c r="P34" s="9" t="s">
        <v>128</v>
      </c>
      <c r="Q34" s="18" t="str">
        <f t="shared" si="1"/>
        <v/>
      </c>
      <c r="R34" s="18">
        <f t="shared" si="2"/>
        <v>1</v>
      </c>
      <c r="S34" s="15" t="str">
        <f t="shared" si="3"/>
        <v/>
      </c>
      <c r="T34" s="15">
        <f t="shared" si="4"/>
        <v>1</v>
      </c>
      <c r="U34" s="15">
        <f t="shared" si="5"/>
        <v>1</v>
      </c>
      <c r="V34" s="15" t="str">
        <f t="shared" si="6"/>
        <v/>
      </c>
      <c r="W34" s="15" t="str">
        <f t="shared" si="7"/>
        <v/>
      </c>
    </row>
    <row r="35" spans="1:124" s="24" customFormat="1" x14ac:dyDescent="0.25">
      <c r="A35" s="5"/>
      <c r="B35" s="5"/>
      <c r="C35" s="5"/>
      <c r="D35" s="9" t="s">
        <v>0</v>
      </c>
      <c r="E35" s="5">
        <v>439122</v>
      </c>
      <c r="F35" s="5"/>
      <c r="G35" s="9"/>
      <c r="H35" s="6"/>
      <c r="I35" s="9"/>
      <c r="J35" s="9"/>
      <c r="K35" s="9"/>
      <c r="L35" s="9"/>
      <c r="M35" s="9" t="s">
        <v>129</v>
      </c>
      <c r="N35" s="5">
        <v>1882</v>
      </c>
      <c r="O35" s="5">
        <v>1943</v>
      </c>
      <c r="P35" s="9" t="s">
        <v>130</v>
      </c>
      <c r="Q35" s="18" t="str">
        <f t="shared" si="1"/>
        <v/>
      </c>
      <c r="R35" s="18">
        <f t="shared" si="2"/>
        <v>1</v>
      </c>
      <c r="S35" s="15" t="str">
        <f t="shared" si="3"/>
        <v/>
      </c>
      <c r="T35" s="15">
        <f t="shared" si="4"/>
        <v>1</v>
      </c>
      <c r="U35" s="15" t="str">
        <f t="shared" si="5"/>
        <v/>
      </c>
      <c r="V35" s="15" t="str">
        <f t="shared" si="6"/>
        <v/>
      </c>
      <c r="W35" s="15" t="str">
        <f t="shared" si="7"/>
        <v/>
      </c>
    </row>
    <row r="36" spans="1:124" s="24" customFormat="1" x14ac:dyDescent="0.25">
      <c r="A36" s="43">
        <v>2979</v>
      </c>
      <c r="B36" s="43"/>
      <c r="C36" s="43"/>
      <c r="D36" s="43"/>
      <c r="E36" s="15">
        <v>446063</v>
      </c>
      <c r="F36" s="43" t="s">
        <v>0</v>
      </c>
      <c r="G36" s="13" t="s">
        <v>22</v>
      </c>
      <c r="H36" s="44">
        <v>52288</v>
      </c>
      <c r="I36" s="16"/>
      <c r="J36" s="16"/>
      <c r="K36" s="16"/>
      <c r="L36" s="16"/>
      <c r="M36" s="16" t="s">
        <v>131</v>
      </c>
      <c r="N36" s="16" t="s">
        <v>132</v>
      </c>
      <c r="O36" s="16" t="s">
        <v>133</v>
      </c>
      <c r="P36" s="16" t="s">
        <v>134</v>
      </c>
      <c r="Q36" s="18" t="str">
        <f t="shared" si="1"/>
        <v/>
      </c>
      <c r="R36" s="18">
        <f t="shared" si="2"/>
        <v>1</v>
      </c>
      <c r="S36" s="15">
        <f t="shared" si="3"/>
        <v>1</v>
      </c>
      <c r="T36" s="15">
        <f t="shared" si="4"/>
        <v>1</v>
      </c>
      <c r="U36" s="15" t="str">
        <f t="shared" si="5"/>
        <v/>
      </c>
      <c r="V36" s="15" t="str">
        <f t="shared" si="6"/>
        <v/>
      </c>
      <c r="W36" s="15" t="str">
        <f t="shared" si="7"/>
        <v/>
      </c>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row>
    <row r="37" spans="1:124" s="24" customFormat="1" x14ac:dyDescent="0.25">
      <c r="A37" s="15">
        <v>1096</v>
      </c>
      <c r="B37" s="15" t="s">
        <v>0</v>
      </c>
      <c r="C37" s="15" t="s">
        <v>0</v>
      </c>
      <c r="D37" s="15" t="s">
        <v>0</v>
      </c>
      <c r="E37" s="15">
        <v>439119</v>
      </c>
      <c r="F37" s="15" t="s">
        <v>0</v>
      </c>
      <c r="G37" s="15" t="s">
        <v>22</v>
      </c>
      <c r="H37" s="6">
        <v>105615</v>
      </c>
      <c r="I37" s="15" t="s">
        <v>0</v>
      </c>
      <c r="J37" s="15" t="s">
        <v>0</v>
      </c>
      <c r="K37" s="15" t="s">
        <v>0</v>
      </c>
      <c r="L37" s="15" t="s">
        <v>0</v>
      </c>
      <c r="M37" s="12" t="s">
        <v>135</v>
      </c>
      <c r="N37" s="15" t="s">
        <v>136</v>
      </c>
      <c r="O37" s="15" t="s">
        <v>137</v>
      </c>
      <c r="P37" s="12" t="s">
        <v>138</v>
      </c>
      <c r="Q37" s="18" t="str">
        <f t="shared" si="1"/>
        <v/>
      </c>
      <c r="R37" s="18">
        <f t="shared" si="2"/>
        <v>1</v>
      </c>
      <c r="S37" s="15">
        <f t="shared" si="3"/>
        <v>1</v>
      </c>
      <c r="T37" s="15">
        <f t="shared" si="4"/>
        <v>1</v>
      </c>
      <c r="U37" s="15" t="str">
        <f t="shared" si="5"/>
        <v/>
      </c>
      <c r="V37" s="15" t="str">
        <f t="shared" si="6"/>
        <v/>
      </c>
      <c r="W37" s="15" t="str">
        <f t="shared" si="7"/>
        <v/>
      </c>
    </row>
    <row r="38" spans="1:124" s="24" customFormat="1" x14ac:dyDescent="0.25">
      <c r="A38" s="43">
        <v>1097</v>
      </c>
      <c r="B38" s="43"/>
      <c r="C38" s="43"/>
      <c r="D38" s="43"/>
      <c r="E38" s="43"/>
      <c r="F38" s="43" t="s">
        <v>59</v>
      </c>
      <c r="G38" s="13" t="s">
        <v>22</v>
      </c>
      <c r="H38" s="44">
        <v>342969</v>
      </c>
      <c r="I38" s="16"/>
      <c r="J38" s="16"/>
      <c r="K38" s="16"/>
      <c r="L38" s="16"/>
      <c r="M38" s="16" t="s">
        <v>139</v>
      </c>
      <c r="N38" s="45" t="s">
        <v>140</v>
      </c>
      <c r="O38" s="46" t="s">
        <v>141</v>
      </c>
      <c r="P38" s="37" t="s">
        <v>142</v>
      </c>
      <c r="Q38" s="18" t="str">
        <f t="shared" si="1"/>
        <v/>
      </c>
      <c r="R38" s="18" t="str">
        <f t="shared" si="2"/>
        <v/>
      </c>
      <c r="S38" s="15">
        <f t="shared" si="3"/>
        <v>1</v>
      </c>
      <c r="T38" s="15">
        <f t="shared" si="4"/>
        <v>1</v>
      </c>
      <c r="U38" s="15" t="str">
        <f t="shared" si="5"/>
        <v/>
      </c>
      <c r="V38" s="15" t="str">
        <f t="shared" si="6"/>
        <v/>
      </c>
      <c r="W38" s="15" t="str">
        <f t="shared" si="7"/>
        <v/>
      </c>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row>
    <row r="39" spans="1:124" s="24" customFormat="1" x14ac:dyDescent="0.25">
      <c r="A39" s="5"/>
      <c r="B39" s="5"/>
      <c r="C39" s="5"/>
      <c r="D39" s="9" t="s">
        <v>0</v>
      </c>
      <c r="E39" s="5">
        <v>439123</v>
      </c>
      <c r="F39" s="5"/>
      <c r="G39" s="9" t="s">
        <v>31</v>
      </c>
      <c r="H39" s="6">
        <v>24679</v>
      </c>
      <c r="I39" s="9"/>
      <c r="J39" s="9"/>
      <c r="K39" s="9"/>
      <c r="L39" s="9"/>
      <c r="M39" s="9" t="s">
        <v>143</v>
      </c>
      <c r="N39" s="36" t="s">
        <v>144</v>
      </c>
      <c r="O39" s="36" t="s">
        <v>145</v>
      </c>
      <c r="P39" s="9" t="s">
        <v>146</v>
      </c>
      <c r="Q39" s="18" t="str">
        <f t="shared" si="1"/>
        <v/>
      </c>
      <c r="R39" s="18">
        <f t="shared" si="2"/>
        <v>1</v>
      </c>
      <c r="S39" s="15">
        <f t="shared" si="3"/>
        <v>1</v>
      </c>
      <c r="T39" s="15">
        <f t="shared" si="4"/>
        <v>1</v>
      </c>
      <c r="U39" s="15" t="str">
        <f t="shared" si="5"/>
        <v/>
      </c>
      <c r="V39" s="15" t="str">
        <f t="shared" si="6"/>
        <v/>
      </c>
      <c r="W39" s="15" t="str">
        <f t="shared" si="7"/>
        <v/>
      </c>
    </row>
    <row r="40" spans="1:124" s="24" customFormat="1" x14ac:dyDescent="0.25">
      <c r="A40" s="15">
        <v>1101</v>
      </c>
      <c r="B40" s="15" t="s">
        <v>0</v>
      </c>
      <c r="C40" s="15" t="s">
        <v>0</v>
      </c>
      <c r="D40" s="15" t="s">
        <v>0</v>
      </c>
      <c r="E40" s="15">
        <v>434566</v>
      </c>
      <c r="F40" s="15" t="s">
        <v>0</v>
      </c>
      <c r="G40" s="15" t="s">
        <v>22</v>
      </c>
      <c r="H40" s="6">
        <v>54025</v>
      </c>
      <c r="I40" s="15" t="s">
        <v>0</v>
      </c>
      <c r="J40" s="15" t="s">
        <v>0</v>
      </c>
      <c r="K40" s="15" t="s">
        <v>0</v>
      </c>
      <c r="L40" s="15" t="s">
        <v>0</v>
      </c>
      <c r="M40" s="12" t="s">
        <v>147</v>
      </c>
      <c r="N40" s="15" t="s">
        <v>148</v>
      </c>
      <c r="O40" s="15" t="s">
        <v>149</v>
      </c>
      <c r="P40" s="12" t="s">
        <v>150</v>
      </c>
      <c r="Q40" s="18" t="str">
        <f t="shared" si="1"/>
        <v/>
      </c>
      <c r="R40" s="18">
        <f t="shared" si="2"/>
        <v>1</v>
      </c>
      <c r="S40" s="15">
        <f t="shared" si="3"/>
        <v>1</v>
      </c>
      <c r="T40" s="15">
        <f t="shared" si="4"/>
        <v>1</v>
      </c>
      <c r="U40" s="15" t="str">
        <f t="shared" si="5"/>
        <v/>
      </c>
      <c r="V40" s="15" t="str">
        <f t="shared" si="6"/>
        <v/>
      </c>
      <c r="W40" s="15" t="str">
        <f t="shared" si="7"/>
        <v/>
      </c>
    </row>
    <row r="41" spans="1:124" s="24" customFormat="1" x14ac:dyDescent="0.25">
      <c r="A41" s="5"/>
      <c r="B41" s="5"/>
      <c r="C41" s="5"/>
      <c r="D41" s="9" t="s">
        <v>0</v>
      </c>
      <c r="E41" s="5">
        <v>434564</v>
      </c>
      <c r="F41" s="5"/>
      <c r="G41" s="9"/>
      <c r="H41" s="6"/>
      <c r="I41" s="9"/>
      <c r="J41" s="9"/>
      <c r="K41" s="9"/>
      <c r="L41" s="9"/>
      <c r="M41" s="9" t="s">
        <v>151</v>
      </c>
      <c r="N41" s="5" t="s">
        <v>152</v>
      </c>
      <c r="O41" s="39" t="s">
        <v>153</v>
      </c>
      <c r="P41" s="9" t="s">
        <v>0</v>
      </c>
      <c r="Q41" s="18" t="str">
        <f t="shared" si="1"/>
        <v/>
      </c>
      <c r="R41" s="18">
        <f t="shared" si="2"/>
        <v>1</v>
      </c>
      <c r="S41" s="15" t="str">
        <f t="shared" si="3"/>
        <v/>
      </c>
      <c r="T41" s="15">
        <f t="shared" si="4"/>
        <v>1</v>
      </c>
      <c r="U41" s="15">
        <f t="shared" si="5"/>
        <v>1</v>
      </c>
      <c r="V41" s="15" t="str">
        <f t="shared" si="6"/>
        <v/>
      </c>
      <c r="W41" s="15" t="str">
        <f t="shared" si="7"/>
        <v/>
      </c>
    </row>
    <row r="42" spans="1:124" s="24" customFormat="1" x14ac:dyDescent="0.25">
      <c r="A42" s="15">
        <v>565</v>
      </c>
      <c r="B42" s="15" t="s">
        <v>0</v>
      </c>
      <c r="C42" s="15" t="s">
        <v>0</v>
      </c>
      <c r="D42" s="15" t="s">
        <v>0</v>
      </c>
      <c r="E42" s="15">
        <v>434567</v>
      </c>
      <c r="F42" s="15" t="s">
        <v>0</v>
      </c>
      <c r="G42" s="15" t="s">
        <v>22</v>
      </c>
      <c r="H42" s="6">
        <v>54026</v>
      </c>
      <c r="I42" s="15" t="s">
        <v>0</v>
      </c>
      <c r="J42" s="15" t="s">
        <v>0</v>
      </c>
      <c r="K42" s="15" t="s">
        <v>0</v>
      </c>
      <c r="L42" s="15" t="s">
        <v>0</v>
      </c>
      <c r="M42" s="12" t="s">
        <v>154</v>
      </c>
      <c r="N42" s="15" t="s">
        <v>155</v>
      </c>
      <c r="O42" s="15" t="s">
        <v>156</v>
      </c>
      <c r="P42" s="12" t="s">
        <v>157</v>
      </c>
      <c r="Q42" s="18" t="str">
        <f t="shared" si="1"/>
        <v/>
      </c>
      <c r="R42" s="18">
        <f t="shared" si="2"/>
        <v>1</v>
      </c>
      <c r="S42" s="15">
        <f t="shared" si="3"/>
        <v>1</v>
      </c>
      <c r="T42" s="15">
        <f t="shared" si="4"/>
        <v>1</v>
      </c>
      <c r="U42" s="15">
        <f t="shared" si="5"/>
        <v>1</v>
      </c>
      <c r="V42" s="15" t="str">
        <f t="shared" si="6"/>
        <v/>
      </c>
      <c r="W42" s="15" t="str">
        <f t="shared" si="7"/>
        <v/>
      </c>
    </row>
    <row r="43" spans="1:124" s="24" customFormat="1" x14ac:dyDescent="0.25">
      <c r="A43" s="5"/>
      <c r="B43" s="5"/>
      <c r="C43" s="5"/>
      <c r="D43" s="9" t="s">
        <v>0</v>
      </c>
      <c r="E43" s="5">
        <v>439127</v>
      </c>
      <c r="F43" s="5"/>
      <c r="G43" s="9"/>
      <c r="H43" s="6"/>
      <c r="I43" s="9"/>
      <c r="J43" s="9"/>
      <c r="K43" s="9"/>
      <c r="L43" s="9"/>
      <c r="M43" s="9" t="s">
        <v>158</v>
      </c>
      <c r="N43" s="5" t="s">
        <v>159</v>
      </c>
      <c r="O43" s="5" t="s">
        <v>160</v>
      </c>
      <c r="P43" s="9" t="s">
        <v>161</v>
      </c>
      <c r="Q43" s="18" t="str">
        <f t="shared" si="1"/>
        <v/>
      </c>
      <c r="R43" s="18">
        <f t="shared" si="2"/>
        <v>1</v>
      </c>
      <c r="S43" s="15" t="str">
        <f t="shared" si="3"/>
        <v/>
      </c>
      <c r="T43" s="15">
        <f t="shared" si="4"/>
        <v>1</v>
      </c>
      <c r="U43" s="15" t="str">
        <f t="shared" si="5"/>
        <v/>
      </c>
      <c r="V43" s="15" t="str">
        <f t="shared" si="6"/>
        <v/>
      </c>
      <c r="W43" s="15" t="str">
        <f t="shared" si="7"/>
        <v/>
      </c>
    </row>
    <row r="44" spans="1:124" s="24" customFormat="1" x14ac:dyDescent="0.25">
      <c r="A44" s="5"/>
      <c r="B44" s="5"/>
      <c r="C44" s="5"/>
      <c r="D44" s="9" t="s">
        <v>0</v>
      </c>
      <c r="E44" s="5">
        <v>439153</v>
      </c>
      <c r="F44" s="5"/>
      <c r="G44" s="9"/>
      <c r="H44" s="6"/>
      <c r="I44" s="9"/>
      <c r="J44" s="9"/>
      <c r="K44" s="9"/>
      <c r="L44" s="9"/>
      <c r="M44" s="9" t="s">
        <v>162</v>
      </c>
      <c r="N44" s="5" t="s">
        <v>163</v>
      </c>
      <c r="O44" s="5" t="s">
        <v>164</v>
      </c>
      <c r="P44" s="9" t="s">
        <v>0</v>
      </c>
      <c r="Q44" s="18" t="str">
        <f t="shared" si="1"/>
        <v/>
      </c>
      <c r="R44" s="18">
        <f t="shared" si="2"/>
        <v>1</v>
      </c>
      <c r="S44" s="15" t="str">
        <f t="shared" si="3"/>
        <v/>
      </c>
      <c r="T44" s="15">
        <f t="shared" si="4"/>
        <v>1</v>
      </c>
      <c r="U44" s="15" t="str">
        <f t="shared" si="5"/>
        <v/>
      </c>
      <c r="V44" s="15" t="str">
        <f t="shared" si="6"/>
        <v/>
      </c>
      <c r="W44" s="15" t="str">
        <f t="shared" si="7"/>
        <v/>
      </c>
    </row>
    <row r="45" spans="1:124" s="24" customFormat="1" x14ac:dyDescent="0.25">
      <c r="A45" s="5"/>
      <c r="B45" s="5"/>
      <c r="C45" s="5"/>
      <c r="D45" s="9" t="s">
        <v>0</v>
      </c>
      <c r="E45" s="5">
        <v>439254</v>
      </c>
      <c r="F45" s="5"/>
      <c r="G45" s="9"/>
      <c r="H45" s="6"/>
      <c r="I45" s="9"/>
      <c r="J45" s="9"/>
      <c r="K45" s="9"/>
      <c r="L45" s="9"/>
      <c r="M45" s="9" t="s">
        <v>165</v>
      </c>
      <c r="N45" s="5" t="s">
        <v>166</v>
      </c>
      <c r="O45" s="5" t="s">
        <v>167</v>
      </c>
      <c r="P45" s="9" t="s">
        <v>168</v>
      </c>
      <c r="Q45" s="18" t="str">
        <f t="shared" si="1"/>
        <v/>
      </c>
      <c r="R45" s="18">
        <f t="shared" si="2"/>
        <v>1</v>
      </c>
      <c r="S45" s="15" t="str">
        <f t="shared" si="3"/>
        <v/>
      </c>
      <c r="T45" s="15">
        <f t="shared" si="4"/>
        <v>1</v>
      </c>
      <c r="U45" s="15" t="str">
        <f t="shared" si="5"/>
        <v/>
      </c>
      <c r="V45" s="15" t="str">
        <f t="shared" si="6"/>
        <v/>
      </c>
      <c r="W45" s="15" t="str">
        <f t="shared" si="7"/>
        <v/>
      </c>
    </row>
    <row r="46" spans="1:124" s="24" customFormat="1" x14ac:dyDescent="0.25">
      <c r="A46" s="5"/>
      <c r="B46" s="5"/>
      <c r="C46" s="5"/>
      <c r="D46" s="9" t="s">
        <v>0</v>
      </c>
      <c r="E46" s="5">
        <v>439253</v>
      </c>
      <c r="F46" s="5"/>
      <c r="G46" s="9"/>
      <c r="H46" s="6"/>
      <c r="I46" s="9"/>
      <c r="J46" s="9"/>
      <c r="K46" s="9"/>
      <c r="L46" s="9"/>
      <c r="M46" s="9" t="s">
        <v>169</v>
      </c>
      <c r="N46" s="5" t="s">
        <v>170</v>
      </c>
      <c r="O46" s="5" t="s">
        <v>171</v>
      </c>
      <c r="P46" s="9" t="s">
        <v>172</v>
      </c>
      <c r="Q46" s="18" t="str">
        <f t="shared" si="1"/>
        <v/>
      </c>
      <c r="R46" s="18">
        <f t="shared" si="2"/>
        <v>1</v>
      </c>
      <c r="S46" s="15" t="str">
        <f t="shared" si="3"/>
        <v/>
      </c>
      <c r="T46" s="15">
        <f t="shared" si="4"/>
        <v>1</v>
      </c>
      <c r="U46" s="15" t="str">
        <f t="shared" si="5"/>
        <v/>
      </c>
      <c r="V46" s="15" t="str">
        <f t="shared" si="6"/>
        <v/>
      </c>
      <c r="W46" s="15" t="str">
        <f t="shared" si="7"/>
        <v/>
      </c>
    </row>
    <row r="47" spans="1:124" s="24" customFormat="1" x14ac:dyDescent="0.25">
      <c r="A47" s="5"/>
      <c r="B47" s="5"/>
      <c r="C47" s="5"/>
      <c r="D47" s="9" t="s">
        <v>0</v>
      </c>
      <c r="E47" s="5">
        <v>439472</v>
      </c>
      <c r="F47" s="5"/>
      <c r="G47" s="9"/>
      <c r="H47" s="6"/>
      <c r="I47" s="5"/>
      <c r="J47" s="5"/>
      <c r="K47" s="5"/>
      <c r="L47" s="5"/>
      <c r="M47" s="9" t="s">
        <v>173</v>
      </c>
      <c r="N47" s="5">
        <v>1927</v>
      </c>
      <c r="O47" s="36">
        <v>2002</v>
      </c>
      <c r="P47" s="9" t="s">
        <v>174</v>
      </c>
      <c r="Q47" s="18" t="str">
        <f t="shared" si="1"/>
        <v/>
      </c>
      <c r="R47" s="18">
        <f t="shared" si="2"/>
        <v>1</v>
      </c>
      <c r="S47" s="15" t="str">
        <f t="shared" si="3"/>
        <v/>
      </c>
      <c r="T47" s="15">
        <f t="shared" si="4"/>
        <v>1</v>
      </c>
      <c r="U47" s="15">
        <f t="shared" si="5"/>
        <v>1</v>
      </c>
      <c r="V47" s="15" t="str">
        <f t="shared" si="6"/>
        <v/>
      </c>
      <c r="W47" s="15" t="str">
        <f t="shared" si="7"/>
        <v/>
      </c>
    </row>
    <row r="48" spans="1:124" s="24" customFormat="1" x14ac:dyDescent="0.25">
      <c r="A48" s="5"/>
      <c r="B48" s="5"/>
      <c r="C48" s="5"/>
      <c r="D48" s="9" t="s">
        <v>0</v>
      </c>
      <c r="E48" s="5">
        <v>439474</v>
      </c>
      <c r="F48" s="5"/>
      <c r="G48" s="9" t="s">
        <v>31</v>
      </c>
      <c r="H48" s="6">
        <v>56275</v>
      </c>
      <c r="I48" s="9"/>
      <c r="J48" s="9"/>
      <c r="K48" s="9"/>
      <c r="L48" s="9"/>
      <c r="M48" s="9" t="s">
        <v>175</v>
      </c>
      <c r="N48" s="36" t="s">
        <v>176</v>
      </c>
      <c r="O48" s="36" t="s">
        <v>177</v>
      </c>
      <c r="P48" s="9" t="s">
        <v>178</v>
      </c>
      <c r="Q48" s="18" t="str">
        <f t="shared" si="1"/>
        <v/>
      </c>
      <c r="R48" s="18">
        <f t="shared" si="2"/>
        <v>1</v>
      </c>
      <c r="S48" s="15">
        <f t="shared" si="3"/>
        <v>1</v>
      </c>
      <c r="T48" s="15">
        <f t="shared" si="4"/>
        <v>1</v>
      </c>
      <c r="U48" s="15" t="str">
        <f t="shared" si="5"/>
        <v/>
      </c>
      <c r="V48" s="15" t="str">
        <f t="shared" si="6"/>
        <v/>
      </c>
      <c r="W48" s="15" t="str">
        <f t="shared" si="7"/>
        <v/>
      </c>
    </row>
    <row r="49" spans="1:124" s="24" customFormat="1" x14ac:dyDescent="0.25">
      <c r="A49" s="5"/>
      <c r="B49" s="5"/>
      <c r="C49" s="5" t="s">
        <v>59</v>
      </c>
      <c r="D49" s="9" t="s">
        <v>0</v>
      </c>
      <c r="E49" s="5">
        <v>434601</v>
      </c>
      <c r="F49" s="5"/>
      <c r="G49" s="9"/>
      <c r="H49" s="6"/>
      <c r="I49" s="9"/>
      <c r="J49" s="9"/>
      <c r="K49" s="9"/>
      <c r="L49" s="9"/>
      <c r="M49" s="9" t="s">
        <v>179</v>
      </c>
      <c r="N49" s="5" t="s">
        <v>180</v>
      </c>
      <c r="O49" s="36" t="s">
        <v>181</v>
      </c>
      <c r="P49" s="9" t="s">
        <v>182</v>
      </c>
      <c r="Q49" s="18" t="str">
        <f t="shared" si="1"/>
        <v/>
      </c>
      <c r="R49" s="18">
        <f t="shared" si="2"/>
        <v>1</v>
      </c>
      <c r="S49" s="15" t="str">
        <f t="shared" si="3"/>
        <v/>
      </c>
      <c r="T49" s="15">
        <f t="shared" si="4"/>
        <v>1</v>
      </c>
      <c r="U49" s="15">
        <f t="shared" si="5"/>
        <v>1</v>
      </c>
      <c r="V49" s="15" t="str">
        <f t="shared" si="6"/>
        <v/>
      </c>
      <c r="W49" s="15" t="str">
        <f t="shared" si="7"/>
        <v/>
      </c>
    </row>
    <row r="50" spans="1:124" s="24" customFormat="1" x14ac:dyDescent="0.25">
      <c r="A50" s="5"/>
      <c r="B50" s="5"/>
      <c r="C50" s="5" t="s">
        <v>59</v>
      </c>
      <c r="D50" s="9" t="s">
        <v>0</v>
      </c>
      <c r="E50" s="5">
        <v>439290</v>
      </c>
      <c r="F50" s="5"/>
      <c r="G50" s="9"/>
      <c r="H50" s="6"/>
      <c r="I50" s="9"/>
      <c r="J50" s="9"/>
      <c r="K50" s="9"/>
      <c r="L50" s="9"/>
      <c r="M50" s="9" t="s">
        <v>183</v>
      </c>
      <c r="N50" s="5">
        <v>1876</v>
      </c>
      <c r="O50" s="5">
        <v>1952</v>
      </c>
      <c r="P50" s="9" t="s">
        <v>184</v>
      </c>
      <c r="Q50" s="18" t="str">
        <f t="shared" si="1"/>
        <v/>
      </c>
      <c r="R50" s="18">
        <f t="shared" si="2"/>
        <v>1</v>
      </c>
      <c r="S50" s="15" t="str">
        <f t="shared" si="3"/>
        <v/>
      </c>
      <c r="T50" s="15">
        <f t="shared" si="4"/>
        <v>1</v>
      </c>
      <c r="U50" s="15" t="str">
        <f t="shared" si="5"/>
        <v/>
      </c>
      <c r="V50" s="15" t="str">
        <f t="shared" si="6"/>
        <v/>
      </c>
      <c r="W50" s="15" t="str">
        <f t="shared" si="7"/>
        <v/>
      </c>
    </row>
    <row r="51" spans="1:124" s="24" customFormat="1" x14ac:dyDescent="0.25">
      <c r="A51" s="5"/>
      <c r="B51" s="5"/>
      <c r="C51" s="5"/>
      <c r="D51" s="9" t="s">
        <v>0</v>
      </c>
      <c r="E51" s="5">
        <v>439287</v>
      </c>
      <c r="F51" s="5"/>
      <c r="G51" s="9"/>
      <c r="H51" s="6"/>
      <c r="I51" s="9"/>
      <c r="J51" s="9"/>
      <c r="K51" s="9"/>
      <c r="L51" s="9"/>
      <c r="M51" s="9" t="s">
        <v>185</v>
      </c>
      <c r="N51" s="5">
        <v>1875</v>
      </c>
      <c r="O51" s="5">
        <v>1966</v>
      </c>
      <c r="P51" s="9" t="s">
        <v>184</v>
      </c>
      <c r="Q51" s="18" t="str">
        <f t="shared" si="1"/>
        <v/>
      </c>
      <c r="R51" s="18">
        <f t="shared" si="2"/>
        <v>1</v>
      </c>
      <c r="S51" s="15" t="str">
        <f t="shared" si="3"/>
        <v/>
      </c>
      <c r="T51" s="15">
        <f t="shared" si="4"/>
        <v>1</v>
      </c>
      <c r="U51" s="15" t="str">
        <f t="shared" si="5"/>
        <v/>
      </c>
      <c r="V51" s="15" t="str">
        <f t="shared" si="6"/>
        <v/>
      </c>
      <c r="W51" s="15" t="str">
        <f t="shared" si="7"/>
        <v/>
      </c>
    </row>
    <row r="52" spans="1:124" s="24" customFormat="1" x14ac:dyDescent="0.25">
      <c r="A52" s="5"/>
      <c r="B52" s="5"/>
      <c r="C52" s="5"/>
      <c r="D52" s="9" t="s">
        <v>0</v>
      </c>
      <c r="E52" s="5">
        <v>439296</v>
      </c>
      <c r="F52" s="5"/>
      <c r="G52" s="9"/>
      <c r="H52" s="6"/>
      <c r="I52" s="9"/>
      <c r="J52" s="9"/>
      <c r="K52" s="9"/>
      <c r="L52" s="9"/>
      <c r="M52" s="9" t="s">
        <v>186</v>
      </c>
      <c r="N52" s="5">
        <v>1899</v>
      </c>
      <c r="O52" s="5">
        <v>1984</v>
      </c>
      <c r="P52" s="9" t="s">
        <v>187</v>
      </c>
      <c r="Q52" s="18" t="str">
        <f t="shared" si="1"/>
        <v/>
      </c>
      <c r="R52" s="18">
        <f t="shared" si="2"/>
        <v>1</v>
      </c>
      <c r="S52" s="15" t="str">
        <f t="shared" si="3"/>
        <v/>
      </c>
      <c r="T52" s="15">
        <f t="shared" si="4"/>
        <v>1</v>
      </c>
      <c r="U52" s="15" t="str">
        <f t="shared" si="5"/>
        <v/>
      </c>
      <c r="V52" s="15" t="str">
        <f t="shared" si="6"/>
        <v/>
      </c>
      <c r="W52" s="15" t="str">
        <f t="shared" si="7"/>
        <v/>
      </c>
    </row>
    <row r="53" spans="1:124" s="24" customFormat="1" x14ac:dyDescent="0.25">
      <c r="A53" s="43">
        <v>2756</v>
      </c>
      <c r="B53" s="43"/>
      <c r="C53" s="43"/>
      <c r="D53" s="43"/>
      <c r="E53" s="43">
        <v>447776</v>
      </c>
      <c r="F53" s="43" t="s">
        <v>0</v>
      </c>
      <c r="G53" s="13" t="s">
        <v>22</v>
      </c>
      <c r="H53" s="44">
        <v>229934</v>
      </c>
      <c r="I53" s="16"/>
      <c r="J53" s="16"/>
      <c r="K53" s="16"/>
      <c r="L53" s="16"/>
      <c r="M53" s="16" t="s">
        <v>188</v>
      </c>
      <c r="N53" s="16" t="s">
        <v>189</v>
      </c>
      <c r="O53" s="16" t="s">
        <v>190</v>
      </c>
      <c r="P53" s="16" t="s">
        <v>191</v>
      </c>
      <c r="Q53" s="18" t="str">
        <f t="shared" si="1"/>
        <v/>
      </c>
      <c r="R53" s="18">
        <f t="shared" si="2"/>
        <v>1</v>
      </c>
      <c r="S53" s="15">
        <f t="shared" si="3"/>
        <v>1</v>
      </c>
      <c r="T53" s="15">
        <f t="shared" si="4"/>
        <v>1</v>
      </c>
      <c r="U53" s="15" t="str">
        <f t="shared" si="5"/>
        <v/>
      </c>
      <c r="V53" s="15" t="str">
        <f t="shared" si="6"/>
        <v/>
      </c>
      <c r="W53" s="15" t="str">
        <f t="shared" si="7"/>
        <v/>
      </c>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row>
    <row r="54" spans="1:124" s="24" customFormat="1" x14ac:dyDescent="0.25">
      <c r="A54" s="5"/>
      <c r="B54" s="5"/>
      <c r="C54" s="5" t="s">
        <v>59</v>
      </c>
      <c r="D54" s="9" t="s">
        <v>0</v>
      </c>
      <c r="E54" s="5">
        <v>439291</v>
      </c>
      <c r="F54" s="5"/>
      <c r="G54" s="9"/>
      <c r="H54" s="6"/>
      <c r="I54" s="9"/>
      <c r="J54" s="9"/>
      <c r="K54" s="9"/>
      <c r="L54" s="9"/>
      <c r="M54" s="9" t="s">
        <v>192</v>
      </c>
      <c r="N54" s="5">
        <v>1878</v>
      </c>
      <c r="O54" s="5">
        <v>1962</v>
      </c>
      <c r="P54" s="9" t="s">
        <v>184</v>
      </c>
      <c r="Q54" s="18" t="str">
        <f t="shared" si="1"/>
        <v/>
      </c>
      <c r="R54" s="18">
        <f t="shared" si="2"/>
        <v>1</v>
      </c>
      <c r="S54" s="15" t="str">
        <f t="shared" si="3"/>
        <v/>
      </c>
      <c r="T54" s="15">
        <f t="shared" si="4"/>
        <v>1</v>
      </c>
      <c r="U54" s="15">
        <f t="shared" si="5"/>
        <v>1</v>
      </c>
      <c r="V54" s="15" t="str">
        <f t="shared" si="6"/>
        <v/>
      </c>
      <c r="W54" s="15" t="str">
        <f t="shared" si="7"/>
        <v/>
      </c>
    </row>
    <row r="55" spans="1:124" s="24" customFormat="1" x14ac:dyDescent="0.25">
      <c r="A55" s="5"/>
      <c r="B55" s="5"/>
      <c r="C55" s="5"/>
      <c r="D55" s="9" t="s">
        <v>0</v>
      </c>
      <c r="E55" s="5">
        <v>439288</v>
      </c>
      <c r="F55" s="5"/>
      <c r="G55" s="9"/>
      <c r="H55" s="6"/>
      <c r="I55" s="9"/>
      <c r="J55" s="9"/>
      <c r="K55" s="9"/>
      <c r="L55" s="9"/>
      <c r="M55" s="9" t="s">
        <v>193</v>
      </c>
      <c r="N55" s="5">
        <v>1881</v>
      </c>
      <c r="O55" s="5">
        <v>1954</v>
      </c>
      <c r="P55" s="9" t="s">
        <v>184</v>
      </c>
      <c r="Q55" s="18" t="str">
        <f t="shared" si="1"/>
        <v/>
      </c>
      <c r="R55" s="18">
        <f t="shared" si="2"/>
        <v>1</v>
      </c>
      <c r="S55" s="15" t="str">
        <f t="shared" si="3"/>
        <v/>
      </c>
      <c r="T55" s="15">
        <f t="shared" si="4"/>
        <v>1</v>
      </c>
      <c r="U55" s="15">
        <f t="shared" si="5"/>
        <v>1</v>
      </c>
      <c r="V55" s="15" t="str">
        <f t="shared" si="6"/>
        <v/>
      </c>
      <c r="W55" s="15" t="str">
        <f t="shared" si="7"/>
        <v/>
      </c>
    </row>
    <row r="56" spans="1:124" s="24" customFormat="1" x14ac:dyDescent="0.25">
      <c r="A56" s="5"/>
      <c r="B56" s="5"/>
      <c r="C56" s="5"/>
      <c r="D56" s="9" t="s">
        <v>0</v>
      </c>
      <c r="E56" s="5">
        <v>439293</v>
      </c>
      <c r="F56" s="5"/>
      <c r="G56" s="9"/>
      <c r="H56" s="6"/>
      <c r="I56" s="9"/>
      <c r="J56" s="9"/>
      <c r="K56" s="9"/>
      <c r="L56" s="9"/>
      <c r="M56" s="9" t="s">
        <v>194</v>
      </c>
      <c r="N56" s="5">
        <v>1900</v>
      </c>
      <c r="O56" s="5">
        <v>1972</v>
      </c>
      <c r="P56" s="9" t="s">
        <v>184</v>
      </c>
      <c r="Q56" s="18" t="str">
        <f t="shared" si="1"/>
        <v/>
      </c>
      <c r="R56" s="18">
        <f t="shared" si="2"/>
        <v>1</v>
      </c>
      <c r="S56" s="15" t="str">
        <f t="shared" si="3"/>
        <v/>
      </c>
      <c r="T56" s="15">
        <f t="shared" si="4"/>
        <v>1</v>
      </c>
      <c r="U56" s="15" t="str">
        <f t="shared" si="5"/>
        <v/>
      </c>
      <c r="V56" s="15" t="str">
        <f t="shared" si="6"/>
        <v/>
      </c>
      <c r="W56" s="15" t="str">
        <f t="shared" si="7"/>
        <v/>
      </c>
    </row>
    <row r="57" spans="1:124" s="24" customFormat="1" x14ac:dyDescent="0.25">
      <c r="A57" s="5"/>
      <c r="B57" s="5"/>
      <c r="C57" s="5"/>
      <c r="D57" s="9" t="s">
        <v>0</v>
      </c>
      <c r="E57" s="5">
        <v>439294</v>
      </c>
      <c r="F57" s="5"/>
      <c r="G57" s="9"/>
      <c r="H57" s="6"/>
      <c r="I57" s="9"/>
      <c r="J57" s="9"/>
      <c r="K57" s="9"/>
      <c r="L57" s="9"/>
      <c r="M57" s="9" t="s">
        <v>195</v>
      </c>
      <c r="N57" s="5">
        <v>1901</v>
      </c>
      <c r="O57" s="5">
        <v>1982</v>
      </c>
      <c r="P57" s="9" t="s">
        <v>196</v>
      </c>
      <c r="Q57" s="18" t="str">
        <f t="shared" si="1"/>
        <v/>
      </c>
      <c r="R57" s="18">
        <f t="shared" si="2"/>
        <v>1</v>
      </c>
      <c r="S57" s="15" t="str">
        <f t="shared" si="3"/>
        <v/>
      </c>
      <c r="T57" s="15">
        <f t="shared" si="4"/>
        <v>1</v>
      </c>
      <c r="U57" s="15">
        <f t="shared" si="5"/>
        <v>1</v>
      </c>
      <c r="V57" s="15" t="str">
        <f t="shared" si="6"/>
        <v/>
      </c>
      <c r="W57" s="15" t="str">
        <f t="shared" si="7"/>
        <v/>
      </c>
    </row>
    <row r="58" spans="1:124" s="24" customFormat="1" x14ac:dyDescent="0.25">
      <c r="A58" s="5"/>
      <c r="B58" s="5"/>
      <c r="C58" s="5" t="s">
        <v>59</v>
      </c>
      <c r="D58" s="9" t="s">
        <v>0</v>
      </c>
      <c r="E58" s="5">
        <v>434600</v>
      </c>
      <c r="F58" s="5"/>
      <c r="G58" s="9"/>
      <c r="H58" s="6"/>
      <c r="I58" s="9"/>
      <c r="J58" s="9"/>
      <c r="K58" s="9"/>
      <c r="L58" s="9"/>
      <c r="M58" s="9" t="s">
        <v>197</v>
      </c>
      <c r="N58" s="5" t="s">
        <v>198</v>
      </c>
      <c r="O58" s="5" t="s">
        <v>199</v>
      </c>
      <c r="P58" s="9" t="s">
        <v>200</v>
      </c>
      <c r="Q58" s="18" t="str">
        <f t="shared" si="1"/>
        <v/>
      </c>
      <c r="R58" s="18">
        <f t="shared" si="2"/>
        <v>1</v>
      </c>
      <c r="S58" s="15" t="str">
        <f t="shared" si="3"/>
        <v/>
      </c>
      <c r="T58" s="15">
        <f t="shared" si="4"/>
        <v>1</v>
      </c>
      <c r="U58" s="15" t="str">
        <f t="shared" si="5"/>
        <v/>
      </c>
      <c r="V58" s="15" t="str">
        <f t="shared" si="6"/>
        <v/>
      </c>
      <c r="W58" s="15" t="str">
        <f t="shared" si="7"/>
        <v/>
      </c>
    </row>
    <row r="59" spans="1:124" s="24" customFormat="1" x14ac:dyDescent="0.25">
      <c r="A59" s="5"/>
      <c r="B59" s="5"/>
      <c r="C59" s="5"/>
      <c r="D59" s="9" t="s">
        <v>0</v>
      </c>
      <c r="E59" s="5">
        <v>439556</v>
      </c>
      <c r="F59" s="5"/>
      <c r="G59" s="9"/>
      <c r="H59" s="6"/>
      <c r="I59" s="5"/>
      <c r="J59" s="5"/>
      <c r="K59" s="5"/>
      <c r="L59" s="5"/>
      <c r="M59" s="9" t="s">
        <v>201</v>
      </c>
      <c r="N59" s="5">
        <v>1852</v>
      </c>
      <c r="O59" s="36" t="s">
        <v>202</v>
      </c>
      <c r="P59" s="9" t="s">
        <v>203</v>
      </c>
      <c r="Q59" s="18" t="str">
        <f t="shared" si="1"/>
        <v/>
      </c>
      <c r="R59" s="18">
        <f t="shared" si="2"/>
        <v>1</v>
      </c>
      <c r="S59" s="15" t="str">
        <f t="shared" si="3"/>
        <v/>
      </c>
      <c r="T59" s="15">
        <f t="shared" si="4"/>
        <v>1</v>
      </c>
      <c r="U59" s="15" t="str">
        <f t="shared" si="5"/>
        <v/>
      </c>
      <c r="V59" s="15" t="str">
        <f t="shared" si="6"/>
        <v/>
      </c>
      <c r="W59" s="15" t="str">
        <f t="shared" si="7"/>
        <v/>
      </c>
    </row>
    <row r="60" spans="1:124" s="24" customFormat="1" x14ac:dyDescent="0.25">
      <c r="A60" s="5"/>
      <c r="B60" s="5"/>
      <c r="C60" s="5"/>
      <c r="D60" s="9" t="s">
        <v>0</v>
      </c>
      <c r="E60" s="5">
        <v>439555</v>
      </c>
      <c r="F60" s="5"/>
      <c r="G60" s="9"/>
      <c r="H60" s="6"/>
      <c r="I60" s="5"/>
      <c r="J60" s="5"/>
      <c r="K60" s="5"/>
      <c r="L60" s="5"/>
      <c r="M60" s="9" t="s">
        <v>204</v>
      </c>
      <c r="N60" s="5"/>
      <c r="O60" s="36" t="s">
        <v>205</v>
      </c>
      <c r="P60" s="9" t="s">
        <v>206</v>
      </c>
      <c r="Q60" s="18" t="str">
        <f t="shared" si="1"/>
        <v/>
      </c>
      <c r="R60" s="18">
        <f t="shared" si="2"/>
        <v>1</v>
      </c>
      <c r="S60" s="15" t="str">
        <f t="shared" si="3"/>
        <v/>
      </c>
      <c r="T60" s="15">
        <f t="shared" si="4"/>
        <v>1</v>
      </c>
      <c r="U60" s="15" t="str">
        <f t="shared" si="5"/>
        <v/>
      </c>
      <c r="V60" s="15" t="str">
        <f t="shared" si="6"/>
        <v/>
      </c>
      <c r="W60" s="15" t="str">
        <f t="shared" si="7"/>
        <v/>
      </c>
    </row>
    <row r="61" spans="1:124" s="24" customFormat="1" x14ac:dyDescent="0.25">
      <c r="A61" s="5"/>
      <c r="B61" s="5"/>
      <c r="C61" s="5" t="s">
        <v>59</v>
      </c>
      <c r="D61" s="9">
        <v>207638</v>
      </c>
      <c r="E61" s="5">
        <v>112933</v>
      </c>
      <c r="F61" s="5"/>
      <c r="G61" s="9"/>
      <c r="H61" s="6"/>
      <c r="I61" s="5"/>
      <c r="J61" s="5"/>
      <c r="K61" s="5"/>
      <c r="L61" s="5"/>
      <c r="M61" s="9" t="s">
        <v>207</v>
      </c>
      <c r="N61" s="5" t="s">
        <v>208</v>
      </c>
      <c r="O61" s="36" t="s">
        <v>209</v>
      </c>
      <c r="P61" s="9" t="s">
        <v>210</v>
      </c>
      <c r="Q61" s="18">
        <f t="shared" si="1"/>
        <v>1</v>
      </c>
      <c r="R61" s="18">
        <f t="shared" si="2"/>
        <v>1</v>
      </c>
      <c r="S61" s="15" t="str">
        <f t="shared" si="3"/>
        <v/>
      </c>
      <c r="T61" s="15">
        <f t="shared" si="4"/>
        <v>1</v>
      </c>
      <c r="U61" s="15" t="str">
        <f t="shared" si="5"/>
        <v/>
      </c>
      <c r="V61" s="15" t="str">
        <f t="shared" si="6"/>
        <v/>
      </c>
      <c r="W61" s="15" t="str">
        <f t="shared" si="7"/>
        <v/>
      </c>
    </row>
    <row r="62" spans="1:124" s="24" customFormat="1" x14ac:dyDescent="0.25">
      <c r="A62" s="5"/>
      <c r="B62" s="5"/>
      <c r="C62" s="5"/>
      <c r="D62" s="9" t="s">
        <v>0</v>
      </c>
      <c r="E62" s="5">
        <v>439630</v>
      </c>
      <c r="F62" s="5"/>
      <c r="G62" s="9"/>
      <c r="H62" s="6"/>
      <c r="I62" s="5"/>
      <c r="J62" s="5"/>
      <c r="K62" s="5"/>
      <c r="L62" s="5"/>
      <c r="M62" s="9" t="s">
        <v>211</v>
      </c>
      <c r="N62" s="5" t="s">
        <v>212</v>
      </c>
      <c r="O62" s="36" t="s">
        <v>213</v>
      </c>
      <c r="P62" s="9" t="s">
        <v>214</v>
      </c>
      <c r="Q62" s="18" t="str">
        <f t="shared" si="1"/>
        <v/>
      </c>
      <c r="R62" s="18">
        <f t="shared" si="2"/>
        <v>1</v>
      </c>
      <c r="S62" s="15" t="str">
        <f t="shared" si="3"/>
        <v/>
      </c>
      <c r="T62" s="15">
        <f t="shared" si="4"/>
        <v>1</v>
      </c>
      <c r="U62" s="15">
        <f t="shared" si="5"/>
        <v>1</v>
      </c>
      <c r="V62" s="15" t="str">
        <f t="shared" si="6"/>
        <v/>
      </c>
      <c r="W62" s="15" t="str">
        <f t="shared" si="7"/>
        <v/>
      </c>
    </row>
    <row r="63" spans="1:124" s="24" customFormat="1" x14ac:dyDescent="0.25">
      <c r="A63" s="15" t="s">
        <v>215</v>
      </c>
      <c r="B63" s="15"/>
      <c r="C63" s="15"/>
      <c r="D63" s="9" t="s">
        <v>0</v>
      </c>
      <c r="E63" s="5">
        <v>376573</v>
      </c>
      <c r="F63" s="5"/>
      <c r="G63" s="9"/>
      <c r="H63" s="6"/>
      <c r="I63" s="5"/>
      <c r="J63" s="5"/>
      <c r="K63" s="5"/>
      <c r="L63" s="5"/>
      <c r="M63" s="9" t="s">
        <v>216</v>
      </c>
      <c r="N63" s="5" t="s">
        <v>217</v>
      </c>
      <c r="O63" s="5" t="s">
        <v>218</v>
      </c>
      <c r="P63" s="9"/>
      <c r="Q63" s="18" t="str">
        <f t="shared" si="1"/>
        <v/>
      </c>
      <c r="R63" s="18">
        <f t="shared" si="2"/>
        <v>1</v>
      </c>
      <c r="S63" s="15" t="str">
        <f t="shared" si="3"/>
        <v/>
      </c>
      <c r="T63" s="15">
        <f t="shared" si="4"/>
        <v>1</v>
      </c>
      <c r="U63" s="15">
        <f t="shared" si="5"/>
        <v>1</v>
      </c>
      <c r="V63" s="15" t="str">
        <f t="shared" si="6"/>
        <v/>
      </c>
      <c r="W63" s="15" t="str">
        <f t="shared" si="7"/>
        <v/>
      </c>
    </row>
    <row r="64" spans="1:124" s="24" customFormat="1" x14ac:dyDescent="0.25">
      <c r="A64" s="5"/>
      <c r="B64" s="5"/>
      <c r="C64" s="5"/>
      <c r="D64" s="9">
        <v>207555</v>
      </c>
      <c r="E64" s="5">
        <v>376578</v>
      </c>
      <c r="F64" s="5"/>
      <c r="G64" s="9"/>
      <c r="H64" s="6"/>
      <c r="I64" s="5"/>
      <c r="J64" s="5"/>
      <c r="K64" s="5"/>
      <c r="L64" s="5"/>
      <c r="M64" s="9" t="s">
        <v>219</v>
      </c>
      <c r="N64" s="5" t="s">
        <v>220</v>
      </c>
      <c r="O64" s="5" t="s">
        <v>221</v>
      </c>
      <c r="P64" s="9" t="s">
        <v>222</v>
      </c>
      <c r="Q64" s="18">
        <f t="shared" si="1"/>
        <v>1</v>
      </c>
      <c r="R64" s="18">
        <f t="shared" si="2"/>
        <v>1</v>
      </c>
      <c r="S64" s="15" t="str">
        <f t="shared" si="3"/>
        <v/>
      </c>
      <c r="T64" s="15">
        <f t="shared" si="4"/>
        <v>1</v>
      </c>
      <c r="U64" s="15">
        <f t="shared" si="5"/>
        <v>1</v>
      </c>
      <c r="V64" s="15" t="str">
        <f t="shared" si="6"/>
        <v/>
      </c>
      <c r="W64" s="15" t="str">
        <f t="shared" si="7"/>
        <v/>
      </c>
    </row>
    <row r="65" spans="1:124" s="24" customFormat="1" x14ac:dyDescent="0.25">
      <c r="A65" s="5"/>
      <c r="B65" s="5"/>
      <c r="C65" s="5"/>
      <c r="D65" s="9">
        <v>207557</v>
      </c>
      <c r="E65" s="5">
        <v>376580</v>
      </c>
      <c r="F65" s="5"/>
      <c r="G65" s="9"/>
      <c r="H65" s="6"/>
      <c r="I65" s="5"/>
      <c r="J65" s="5"/>
      <c r="K65" s="5"/>
      <c r="L65" s="5"/>
      <c r="M65" s="9" t="s">
        <v>223</v>
      </c>
      <c r="N65" s="5" t="s">
        <v>224</v>
      </c>
      <c r="O65" s="5">
        <v>1894</v>
      </c>
      <c r="P65" s="9" t="s">
        <v>21</v>
      </c>
      <c r="Q65" s="18">
        <f t="shared" si="1"/>
        <v>1</v>
      </c>
      <c r="R65" s="18">
        <f t="shared" si="2"/>
        <v>1</v>
      </c>
      <c r="S65" s="15" t="str">
        <f t="shared" si="3"/>
        <v/>
      </c>
      <c r="T65" s="15">
        <f t="shared" si="4"/>
        <v>1</v>
      </c>
      <c r="U65" s="15" t="str">
        <f t="shared" si="5"/>
        <v/>
      </c>
      <c r="V65" s="15" t="str">
        <f t="shared" si="6"/>
        <v/>
      </c>
      <c r="W65" s="15" t="str">
        <f t="shared" si="7"/>
        <v/>
      </c>
    </row>
    <row r="66" spans="1:124" s="24" customFormat="1" x14ac:dyDescent="0.25">
      <c r="A66" s="5" t="s">
        <v>0</v>
      </c>
      <c r="B66" s="5"/>
      <c r="C66" s="5"/>
      <c r="D66" s="9" t="s">
        <v>0</v>
      </c>
      <c r="E66" s="5">
        <v>376576</v>
      </c>
      <c r="F66" s="5"/>
      <c r="G66" s="5"/>
      <c r="H66" s="6"/>
      <c r="I66" s="5"/>
      <c r="J66" s="5"/>
      <c r="K66" s="5"/>
      <c r="L66" s="5"/>
      <c r="M66" s="9" t="s">
        <v>225</v>
      </c>
      <c r="N66" s="5"/>
      <c r="O66" s="36"/>
      <c r="P66" s="9"/>
      <c r="Q66" s="18" t="str">
        <f t="shared" ref="Q66:Q129" si="8">IF(OR(D66="",D66=" "),"",1)</f>
        <v/>
      </c>
      <c r="R66" s="18">
        <f t="shared" ref="R66:R129" si="9">IF(OR(E66="",E66=" "),"",1)</f>
        <v>1</v>
      </c>
      <c r="S66" s="15" t="str">
        <f t="shared" ref="S66:S129" si="10">IF(OR(H66="",H66=" "),"",1)</f>
        <v/>
      </c>
      <c r="T66" s="15">
        <f t="shared" ref="T66:T129" si="11">IF(OR(Q66=1,R66=1,S66=1),1,"")</f>
        <v>1</v>
      </c>
      <c r="U66" s="15" t="str">
        <f t="shared" ref="U66:U129" si="12">IF(IFERROR(FIND(")",M66),0)&gt;0,1,"")</f>
        <v/>
      </c>
      <c r="V66" s="15">
        <f t="shared" ref="V66:V129" si="13">IF(IFERROR(FIND("Family",M66),0)&gt;0,1,"")</f>
        <v>1</v>
      </c>
      <c r="W66" s="15" t="str">
        <f t="shared" ref="W66:W129" si="14">IF(IFERROR(FIND("second marker",P66),0)&gt;0,1,"")</f>
        <v/>
      </c>
    </row>
    <row r="67" spans="1:124" s="24" customFormat="1" x14ac:dyDescent="0.25">
      <c r="A67" s="5"/>
      <c r="B67" s="5"/>
      <c r="C67" s="5"/>
      <c r="D67" s="9" t="s">
        <v>0</v>
      </c>
      <c r="E67" s="5">
        <v>376581</v>
      </c>
      <c r="F67" s="5"/>
      <c r="G67" s="9"/>
      <c r="H67" s="6"/>
      <c r="I67" s="5"/>
      <c r="J67" s="5"/>
      <c r="K67" s="5"/>
      <c r="L67" s="5"/>
      <c r="M67" s="9" t="s">
        <v>226</v>
      </c>
      <c r="N67" s="5" t="s">
        <v>227</v>
      </c>
      <c r="O67" s="5" t="s">
        <v>228</v>
      </c>
      <c r="P67" s="9" t="s">
        <v>229</v>
      </c>
      <c r="Q67" s="18" t="str">
        <f t="shared" si="8"/>
        <v/>
      </c>
      <c r="R67" s="18">
        <f t="shared" si="9"/>
        <v>1</v>
      </c>
      <c r="S67" s="15" t="str">
        <f t="shared" si="10"/>
        <v/>
      </c>
      <c r="T67" s="15">
        <f t="shared" si="11"/>
        <v>1</v>
      </c>
      <c r="U67" s="15" t="str">
        <f t="shared" si="12"/>
        <v/>
      </c>
      <c r="V67" s="15" t="str">
        <f t="shared" si="13"/>
        <v/>
      </c>
      <c r="W67" s="15" t="str">
        <f t="shared" si="14"/>
        <v/>
      </c>
    </row>
    <row r="68" spans="1:124" s="24" customFormat="1" x14ac:dyDescent="0.25">
      <c r="A68" s="5"/>
      <c r="B68" s="5"/>
      <c r="C68" s="5"/>
      <c r="D68" s="9" t="s">
        <v>0</v>
      </c>
      <c r="E68" s="5">
        <v>439632</v>
      </c>
      <c r="F68" s="5"/>
      <c r="G68" s="9"/>
      <c r="H68" s="6"/>
      <c r="I68" s="5"/>
      <c r="J68" s="5"/>
      <c r="K68" s="5"/>
      <c r="L68" s="5"/>
      <c r="M68" s="9" t="s">
        <v>230</v>
      </c>
      <c r="N68" s="5" t="s">
        <v>231</v>
      </c>
      <c r="O68" s="36" t="s">
        <v>232</v>
      </c>
      <c r="P68" s="9" t="s">
        <v>233</v>
      </c>
      <c r="Q68" s="18" t="str">
        <f t="shared" si="8"/>
        <v/>
      </c>
      <c r="R68" s="18">
        <f t="shared" si="9"/>
        <v>1</v>
      </c>
      <c r="S68" s="15" t="str">
        <f t="shared" si="10"/>
        <v/>
      </c>
      <c r="T68" s="15">
        <f t="shared" si="11"/>
        <v>1</v>
      </c>
      <c r="U68" s="15" t="str">
        <f t="shared" si="12"/>
        <v/>
      </c>
      <c r="V68" s="15" t="str">
        <f t="shared" si="13"/>
        <v/>
      </c>
      <c r="W68" s="15" t="str">
        <f t="shared" si="14"/>
        <v/>
      </c>
    </row>
    <row r="69" spans="1:124" s="24" customFormat="1" x14ac:dyDescent="0.25">
      <c r="A69" s="5"/>
      <c r="B69" s="5"/>
      <c r="C69" s="5"/>
      <c r="D69" s="9" t="s">
        <v>0</v>
      </c>
      <c r="E69" s="5">
        <v>439624</v>
      </c>
      <c r="F69" s="5"/>
      <c r="G69" s="9"/>
      <c r="H69" s="6"/>
      <c r="I69" s="5"/>
      <c r="J69" s="5"/>
      <c r="K69" s="5"/>
      <c r="L69" s="5"/>
      <c r="M69" s="9" t="s">
        <v>234</v>
      </c>
      <c r="N69" s="5">
        <v>1883</v>
      </c>
      <c r="O69" s="36">
        <v>1938</v>
      </c>
      <c r="P69" s="9" t="s">
        <v>235</v>
      </c>
      <c r="Q69" s="18" t="str">
        <f t="shared" si="8"/>
        <v/>
      </c>
      <c r="R69" s="18">
        <f t="shared" si="9"/>
        <v>1</v>
      </c>
      <c r="S69" s="15" t="str">
        <f t="shared" si="10"/>
        <v/>
      </c>
      <c r="T69" s="15">
        <f t="shared" si="11"/>
        <v>1</v>
      </c>
      <c r="U69" s="15">
        <f t="shared" si="12"/>
        <v>1</v>
      </c>
      <c r="V69" s="15" t="str">
        <f t="shared" si="13"/>
        <v/>
      </c>
      <c r="W69" s="15" t="str">
        <f t="shared" si="14"/>
        <v/>
      </c>
    </row>
    <row r="70" spans="1:124" s="24" customFormat="1" x14ac:dyDescent="0.25">
      <c r="A70" s="5"/>
      <c r="B70" s="5"/>
      <c r="C70" s="5"/>
      <c r="D70" s="9">
        <v>207553</v>
      </c>
      <c r="E70" s="5">
        <v>376577</v>
      </c>
      <c r="F70" s="5"/>
      <c r="G70" s="9" t="s">
        <v>31</v>
      </c>
      <c r="H70" s="6">
        <v>17439</v>
      </c>
      <c r="I70" s="9"/>
      <c r="J70" s="9"/>
      <c r="K70" s="9"/>
      <c r="L70" s="9"/>
      <c r="M70" s="9" t="s">
        <v>236</v>
      </c>
      <c r="N70" s="36" t="s">
        <v>237</v>
      </c>
      <c r="O70" s="36" t="s">
        <v>238</v>
      </c>
      <c r="P70" s="9" t="s">
        <v>239</v>
      </c>
      <c r="Q70" s="18">
        <f t="shared" si="8"/>
        <v>1</v>
      </c>
      <c r="R70" s="18">
        <f t="shared" si="9"/>
        <v>1</v>
      </c>
      <c r="S70" s="15">
        <f t="shared" si="10"/>
        <v>1</v>
      </c>
      <c r="T70" s="15">
        <f t="shared" si="11"/>
        <v>1</v>
      </c>
      <c r="U70" s="15" t="str">
        <f t="shared" si="12"/>
        <v/>
      </c>
      <c r="V70" s="15" t="str">
        <f t="shared" si="13"/>
        <v/>
      </c>
      <c r="W70" s="15" t="str">
        <f t="shared" si="14"/>
        <v/>
      </c>
    </row>
    <row r="71" spans="1:124" s="24" customFormat="1" x14ac:dyDescent="0.25">
      <c r="A71" s="5"/>
      <c r="B71" s="5"/>
      <c r="C71" s="5"/>
      <c r="D71" s="9" t="s">
        <v>0</v>
      </c>
      <c r="E71" s="5">
        <v>439622</v>
      </c>
      <c r="F71" s="5"/>
      <c r="G71" s="9"/>
      <c r="H71" s="6"/>
      <c r="I71" s="5"/>
      <c r="J71" s="5"/>
      <c r="K71" s="5"/>
      <c r="L71" s="5"/>
      <c r="M71" s="9" t="s">
        <v>240</v>
      </c>
      <c r="N71" s="5">
        <v>1866</v>
      </c>
      <c r="O71" s="36">
        <v>1910</v>
      </c>
      <c r="P71" s="9" t="s">
        <v>235</v>
      </c>
      <c r="Q71" s="18" t="str">
        <f t="shared" si="8"/>
        <v/>
      </c>
      <c r="R71" s="18">
        <f t="shared" si="9"/>
        <v>1</v>
      </c>
      <c r="S71" s="15" t="str">
        <f t="shared" si="10"/>
        <v/>
      </c>
      <c r="T71" s="15">
        <f t="shared" si="11"/>
        <v>1</v>
      </c>
      <c r="U71" s="15" t="str">
        <f t="shared" si="12"/>
        <v/>
      </c>
      <c r="V71" s="15" t="str">
        <f t="shared" si="13"/>
        <v/>
      </c>
      <c r="W71" s="15" t="str">
        <f t="shared" si="14"/>
        <v/>
      </c>
    </row>
    <row r="72" spans="1:124" s="24" customFormat="1" x14ac:dyDescent="0.25">
      <c r="A72" s="5"/>
      <c r="B72" s="5"/>
      <c r="C72" s="5"/>
      <c r="D72" s="9" t="s">
        <v>0</v>
      </c>
      <c r="E72" s="5">
        <v>439299</v>
      </c>
      <c r="F72" s="5"/>
      <c r="G72" s="9"/>
      <c r="H72" s="6"/>
      <c r="I72" s="9"/>
      <c r="J72" s="9"/>
      <c r="K72" s="9"/>
      <c r="L72" s="9"/>
      <c r="M72" s="9" t="s">
        <v>241</v>
      </c>
      <c r="N72" s="5">
        <v>1914</v>
      </c>
      <c r="O72" s="5">
        <v>2000</v>
      </c>
      <c r="P72" s="9" t="s">
        <v>242</v>
      </c>
      <c r="Q72" s="18" t="str">
        <f t="shared" si="8"/>
        <v/>
      </c>
      <c r="R72" s="18">
        <f t="shared" si="9"/>
        <v>1</v>
      </c>
      <c r="S72" s="15" t="str">
        <f t="shared" si="10"/>
        <v/>
      </c>
      <c r="T72" s="15">
        <f t="shared" si="11"/>
        <v>1</v>
      </c>
      <c r="U72" s="15" t="str">
        <f t="shared" si="12"/>
        <v/>
      </c>
      <c r="V72" s="15" t="str">
        <f t="shared" si="13"/>
        <v/>
      </c>
      <c r="W72" s="15" t="str">
        <f t="shared" si="14"/>
        <v/>
      </c>
    </row>
    <row r="73" spans="1:124" s="24" customFormat="1" x14ac:dyDescent="0.25">
      <c r="A73" s="43">
        <v>1155</v>
      </c>
      <c r="B73" s="43"/>
      <c r="C73" s="43"/>
      <c r="D73" s="43"/>
      <c r="E73" s="43">
        <v>439297</v>
      </c>
      <c r="F73" s="43" t="s">
        <v>0</v>
      </c>
      <c r="G73" s="13" t="s">
        <v>22</v>
      </c>
      <c r="H73" s="44">
        <v>296189</v>
      </c>
      <c r="I73" s="16"/>
      <c r="J73" s="16"/>
      <c r="K73" s="16"/>
      <c r="L73" s="16"/>
      <c r="M73" s="16" t="s">
        <v>243</v>
      </c>
      <c r="N73" s="16">
        <v>1914</v>
      </c>
      <c r="O73" s="45" t="s">
        <v>244</v>
      </c>
      <c r="P73" s="37"/>
      <c r="Q73" s="18" t="str">
        <f t="shared" si="8"/>
        <v/>
      </c>
      <c r="R73" s="18">
        <f t="shared" si="9"/>
        <v>1</v>
      </c>
      <c r="S73" s="15">
        <f t="shared" si="10"/>
        <v>1</v>
      </c>
      <c r="T73" s="15">
        <f t="shared" si="11"/>
        <v>1</v>
      </c>
      <c r="U73" s="15">
        <f t="shared" si="12"/>
        <v>1</v>
      </c>
      <c r="V73" s="15" t="str">
        <f t="shared" si="13"/>
        <v/>
      </c>
      <c r="W73" s="15" t="str">
        <f t="shared" si="14"/>
        <v/>
      </c>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row>
    <row r="74" spans="1:124" s="24" customFormat="1" x14ac:dyDescent="0.25">
      <c r="A74" s="5"/>
      <c r="B74" s="5"/>
      <c r="C74" s="5"/>
      <c r="D74" s="9" t="s">
        <v>0</v>
      </c>
      <c r="E74" s="5">
        <v>439297</v>
      </c>
      <c r="F74" s="5"/>
      <c r="G74" s="9"/>
      <c r="H74" s="6"/>
      <c r="I74" s="9"/>
      <c r="J74" s="9"/>
      <c r="K74" s="9"/>
      <c r="L74" s="9"/>
      <c r="M74" s="9" t="s">
        <v>245</v>
      </c>
      <c r="N74" s="5">
        <v>1904</v>
      </c>
      <c r="O74" s="5">
        <v>1963</v>
      </c>
      <c r="P74" s="9" t="s">
        <v>246</v>
      </c>
      <c r="Q74" s="18" t="str">
        <f t="shared" si="8"/>
        <v/>
      </c>
      <c r="R74" s="18">
        <f t="shared" si="9"/>
        <v>1</v>
      </c>
      <c r="S74" s="15" t="str">
        <f t="shared" si="10"/>
        <v/>
      </c>
      <c r="T74" s="15">
        <f t="shared" si="11"/>
        <v>1</v>
      </c>
      <c r="U74" s="15">
        <f t="shared" si="12"/>
        <v>1</v>
      </c>
      <c r="V74" s="15" t="str">
        <f t="shared" si="13"/>
        <v/>
      </c>
      <c r="W74" s="15" t="str">
        <f t="shared" si="14"/>
        <v/>
      </c>
    </row>
    <row r="75" spans="1:124" s="24" customFormat="1" x14ac:dyDescent="0.25">
      <c r="A75" s="43"/>
      <c r="D75" s="9" t="s">
        <v>0</v>
      </c>
      <c r="E75" s="5">
        <v>376575</v>
      </c>
      <c r="G75" s="9"/>
      <c r="M75" s="9" t="s">
        <v>247</v>
      </c>
      <c r="N75" s="5" t="s">
        <v>248</v>
      </c>
      <c r="O75" s="5" t="s">
        <v>249</v>
      </c>
      <c r="Q75" s="18" t="str">
        <f t="shared" si="8"/>
        <v/>
      </c>
      <c r="R75" s="18">
        <f t="shared" si="9"/>
        <v>1</v>
      </c>
      <c r="S75" s="15" t="str">
        <f t="shared" si="10"/>
        <v/>
      </c>
      <c r="T75" s="15">
        <f t="shared" si="11"/>
        <v>1</v>
      </c>
      <c r="U75" s="15" t="str">
        <f t="shared" si="12"/>
        <v/>
      </c>
      <c r="V75" s="15" t="str">
        <f t="shared" si="13"/>
        <v/>
      </c>
      <c r="W75" s="15" t="str">
        <f t="shared" si="14"/>
        <v/>
      </c>
    </row>
    <row r="76" spans="1:124" s="24" customFormat="1" x14ac:dyDescent="0.25">
      <c r="A76" s="15">
        <v>1156</v>
      </c>
      <c r="B76" s="15" t="s">
        <v>0</v>
      </c>
      <c r="C76" s="15" t="s">
        <v>0</v>
      </c>
      <c r="D76" s="15" t="s">
        <v>0</v>
      </c>
      <c r="E76" s="15">
        <v>439623</v>
      </c>
      <c r="F76" s="15" t="s">
        <v>0</v>
      </c>
      <c r="G76" s="15" t="s">
        <v>22</v>
      </c>
      <c r="H76" s="6">
        <v>150651</v>
      </c>
      <c r="I76" s="15" t="s">
        <v>0</v>
      </c>
      <c r="J76" s="15" t="s">
        <v>0</v>
      </c>
      <c r="K76" s="15" t="s">
        <v>0</v>
      </c>
      <c r="L76" s="15" t="s">
        <v>0</v>
      </c>
      <c r="M76" s="12" t="s">
        <v>250</v>
      </c>
      <c r="N76" s="15" t="s">
        <v>251</v>
      </c>
      <c r="O76" s="15" t="s">
        <v>252</v>
      </c>
      <c r="P76" s="12" t="s">
        <v>253</v>
      </c>
      <c r="Q76" s="18" t="str">
        <f t="shared" si="8"/>
        <v/>
      </c>
      <c r="R76" s="18">
        <f t="shared" si="9"/>
        <v>1</v>
      </c>
      <c r="S76" s="15">
        <f t="shared" si="10"/>
        <v>1</v>
      </c>
      <c r="T76" s="15">
        <f t="shared" si="11"/>
        <v>1</v>
      </c>
      <c r="U76" s="15" t="str">
        <f t="shared" si="12"/>
        <v/>
      </c>
      <c r="V76" s="15" t="str">
        <f t="shared" si="13"/>
        <v/>
      </c>
      <c r="W76" s="15" t="str">
        <f t="shared" si="14"/>
        <v/>
      </c>
    </row>
    <row r="77" spans="1:124" s="24" customFormat="1" x14ac:dyDescent="0.25">
      <c r="A77" s="43"/>
      <c r="D77" s="9" t="s">
        <v>0</v>
      </c>
      <c r="E77" s="5">
        <v>439305</v>
      </c>
      <c r="G77" s="9"/>
      <c r="I77" s="9"/>
      <c r="J77" s="9"/>
      <c r="K77" s="9"/>
      <c r="L77" s="9"/>
      <c r="M77" s="9" t="s">
        <v>254</v>
      </c>
      <c r="P77" s="9" t="s">
        <v>0</v>
      </c>
      <c r="Q77" s="18" t="str">
        <f t="shared" si="8"/>
        <v/>
      </c>
      <c r="R77" s="18">
        <f t="shared" si="9"/>
        <v>1</v>
      </c>
      <c r="S77" s="15" t="str">
        <f t="shared" si="10"/>
        <v/>
      </c>
      <c r="T77" s="15">
        <f t="shared" si="11"/>
        <v>1</v>
      </c>
      <c r="U77" s="15" t="str">
        <f t="shared" si="12"/>
        <v/>
      </c>
      <c r="V77" s="15" t="str">
        <f t="shared" si="13"/>
        <v/>
      </c>
      <c r="W77" s="15" t="str">
        <f t="shared" si="14"/>
        <v/>
      </c>
    </row>
    <row r="78" spans="1:124" s="24" customFormat="1" x14ac:dyDescent="0.25">
      <c r="A78" s="43"/>
      <c r="D78" s="9">
        <v>207575</v>
      </c>
      <c r="E78" s="5">
        <v>439303</v>
      </c>
      <c r="G78" s="9"/>
      <c r="I78" s="9"/>
      <c r="J78" s="9"/>
      <c r="K78" s="9"/>
      <c r="L78" s="9"/>
      <c r="M78" s="9" t="s">
        <v>255</v>
      </c>
      <c r="N78" s="5">
        <v>1863</v>
      </c>
      <c r="O78" s="5">
        <v>1914</v>
      </c>
      <c r="P78" s="9" t="s">
        <v>256</v>
      </c>
      <c r="Q78" s="18">
        <f t="shared" si="8"/>
        <v>1</v>
      </c>
      <c r="R78" s="18">
        <f t="shared" si="9"/>
        <v>1</v>
      </c>
      <c r="S78" s="15" t="str">
        <f t="shared" si="10"/>
        <v/>
      </c>
      <c r="T78" s="15">
        <f t="shared" si="11"/>
        <v>1</v>
      </c>
      <c r="U78" s="15">
        <f t="shared" si="12"/>
        <v>1</v>
      </c>
      <c r="V78" s="15" t="str">
        <f t="shared" si="13"/>
        <v/>
      </c>
      <c r="W78" s="15" t="str">
        <f t="shared" si="14"/>
        <v/>
      </c>
    </row>
    <row r="79" spans="1:124" s="24" customFormat="1" x14ac:dyDescent="0.25">
      <c r="A79" s="43"/>
      <c r="D79" s="9">
        <v>207576</v>
      </c>
      <c r="E79" s="5">
        <v>439307</v>
      </c>
      <c r="G79" s="9"/>
      <c r="I79" s="9"/>
      <c r="J79" s="9"/>
      <c r="K79" s="9"/>
      <c r="L79" s="9"/>
      <c r="M79" s="9" t="s">
        <v>257</v>
      </c>
      <c r="N79" s="5">
        <v>1855</v>
      </c>
      <c r="O79" s="5">
        <v>1922</v>
      </c>
      <c r="P79" s="9" t="s">
        <v>256</v>
      </c>
      <c r="Q79" s="18">
        <f t="shared" si="8"/>
        <v>1</v>
      </c>
      <c r="R79" s="18">
        <f t="shared" si="9"/>
        <v>1</v>
      </c>
      <c r="S79" s="15" t="str">
        <f t="shared" si="10"/>
        <v/>
      </c>
      <c r="T79" s="15">
        <f t="shared" si="11"/>
        <v>1</v>
      </c>
      <c r="U79" s="15" t="str">
        <f t="shared" si="12"/>
        <v/>
      </c>
      <c r="V79" s="15" t="str">
        <f t="shared" si="13"/>
        <v/>
      </c>
      <c r="W79" s="15" t="str">
        <f t="shared" si="14"/>
        <v/>
      </c>
    </row>
    <row r="80" spans="1:124" s="24" customFormat="1" x14ac:dyDescent="0.25">
      <c r="A80" s="43">
        <v>3163</v>
      </c>
      <c r="B80" s="43"/>
      <c r="C80" s="43" t="s">
        <v>59</v>
      </c>
      <c r="D80" s="43"/>
      <c r="E80" s="43">
        <v>719820</v>
      </c>
      <c r="F80" s="43" t="s">
        <v>59</v>
      </c>
      <c r="G80" s="13" t="s">
        <v>22</v>
      </c>
      <c r="H80" s="44">
        <v>343035</v>
      </c>
      <c r="I80" s="16"/>
      <c r="J80" s="16"/>
      <c r="K80" s="16"/>
      <c r="L80" s="16"/>
      <c r="M80" s="16" t="s">
        <v>258</v>
      </c>
      <c r="N80" s="16" t="s">
        <v>259</v>
      </c>
      <c r="O80" s="16" t="s">
        <v>260</v>
      </c>
      <c r="P80" s="16" t="s">
        <v>261</v>
      </c>
      <c r="Q80" s="18" t="str">
        <f t="shared" si="8"/>
        <v/>
      </c>
      <c r="R80" s="18">
        <f t="shared" si="9"/>
        <v>1</v>
      </c>
      <c r="S80" s="15">
        <f t="shared" si="10"/>
        <v>1</v>
      </c>
      <c r="T80" s="15">
        <f t="shared" si="11"/>
        <v>1</v>
      </c>
      <c r="U80" s="15" t="str">
        <f t="shared" si="12"/>
        <v/>
      </c>
      <c r="V80" s="15" t="str">
        <f t="shared" si="13"/>
        <v/>
      </c>
      <c r="W80" s="15" t="str">
        <f t="shared" si="14"/>
        <v/>
      </c>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row>
    <row r="81" spans="1:124" s="24" customFormat="1" x14ac:dyDescent="0.25">
      <c r="A81" s="43"/>
      <c r="D81" s="9" t="s">
        <v>0</v>
      </c>
      <c r="E81" s="5">
        <v>439308</v>
      </c>
      <c r="G81" s="9"/>
      <c r="I81" s="9"/>
      <c r="J81" s="9"/>
      <c r="K81" s="9"/>
      <c r="L81" s="9"/>
      <c r="M81" s="9" t="s">
        <v>262</v>
      </c>
      <c r="N81" s="5">
        <v>1880</v>
      </c>
      <c r="O81" s="5">
        <v>1954</v>
      </c>
      <c r="P81" s="9" t="s">
        <v>263</v>
      </c>
      <c r="Q81" s="18" t="str">
        <f t="shared" si="8"/>
        <v/>
      </c>
      <c r="R81" s="18">
        <f t="shared" si="9"/>
        <v>1</v>
      </c>
      <c r="S81" s="15" t="str">
        <f t="shared" si="10"/>
        <v/>
      </c>
      <c r="T81" s="15">
        <f t="shared" si="11"/>
        <v>1</v>
      </c>
      <c r="U81" s="15" t="str">
        <f t="shared" si="12"/>
        <v/>
      </c>
      <c r="V81" s="15" t="str">
        <f t="shared" si="13"/>
        <v/>
      </c>
      <c r="W81" s="15" t="str">
        <f t="shared" si="14"/>
        <v/>
      </c>
    </row>
    <row r="82" spans="1:124" s="24" customFormat="1" x14ac:dyDescent="0.25">
      <c r="A82" s="43">
        <v>3388</v>
      </c>
      <c r="B82" s="43"/>
      <c r="C82" s="43"/>
      <c r="D82" s="43"/>
      <c r="E82" s="15">
        <v>436097</v>
      </c>
      <c r="F82" s="43" t="s">
        <v>0</v>
      </c>
      <c r="G82" s="13" t="s">
        <v>22</v>
      </c>
      <c r="H82" s="44">
        <v>227201</v>
      </c>
      <c r="I82" s="16"/>
      <c r="J82" s="16"/>
      <c r="K82" s="16"/>
      <c r="L82" s="16"/>
      <c r="M82" s="16" t="s">
        <v>264</v>
      </c>
      <c r="N82" s="16" t="s">
        <v>265</v>
      </c>
      <c r="O82" s="16" t="s">
        <v>266</v>
      </c>
      <c r="P82" s="16" t="s">
        <v>267</v>
      </c>
      <c r="Q82" s="18" t="str">
        <f t="shared" si="8"/>
        <v/>
      </c>
      <c r="R82" s="18">
        <f t="shared" si="9"/>
        <v>1</v>
      </c>
      <c r="S82" s="15">
        <f t="shared" si="10"/>
        <v>1</v>
      </c>
      <c r="T82" s="15">
        <f t="shared" si="11"/>
        <v>1</v>
      </c>
      <c r="U82" s="15" t="str">
        <f t="shared" si="12"/>
        <v/>
      </c>
      <c r="V82" s="15" t="str">
        <f t="shared" si="13"/>
        <v/>
      </c>
      <c r="W82" s="15" t="str">
        <f t="shared" si="14"/>
        <v/>
      </c>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row>
    <row r="83" spans="1:124" s="24" customFormat="1" x14ac:dyDescent="0.25">
      <c r="A83" s="5"/>
      <c r="B83" s="5"/>
      <c r="C83" s="5" t="s">
        <v>59</v>
      </c>
      <c r="D83" s="9" t="s">
        <v>0</v>
      </c>
      <c r="E83" s="5">
        <v>434602</v>
      </c>
      <c r="F83" s="5"/>
      <c r="G83" s="9"/>
      <c r="H83" s="6"/>
      <c r="I83" s="9"/>
      <c r="J83" s="9"/>
      <c r="K83" s="9"/>
      <c r="L83" s="9"/>
      <c r="M83" s="9" t="s">
        <v>268</v>
      </c>
      <c r="N83" s="5" t="s">
        <v>180</v>
      </c>
      <c r="O83" s="36" t="s">
        <v>181</v>
      </c>
      <c r="P83" s="9" t="s">
        <v>269</v>
      </c>
      <c r="Q83" s="18" t="str">
        <f t="shared" si="8"/>
        <v/>
      </c>
      <c r="R83" s="18">
        <f t="shared" si="9"/>
        <v>1</v>
      </c>
      <c r="S83" s="15" t="str">
        <f t="shared" si="10"/>
        <v/>
      </c>
      <c r="T83" s="15">
        <f t="shared" si="11"/>
        <v>1</v>
      </c>
      <c r="U83" s="15" t="str">
        <f t="shared" si="12"/>
        <v/>
      </c>
      <c r="V83" s="15" t="str">
        <f t="shared" si="13"/>
        <v/>
      </c>
      <c r="W83" s="15" t="str">
        <f t="shared" si="14"/>
        <v/>
      </c>
    </row>
    <row r="84" spans="1:124" s="24" customFormat="1" x14ac:dyDescent="0.25">
      <c r="A84" s="43"/>
      <c r="D84" s="9" t="s">
        <v>0</v>
      </c>
      <c r="E84" s="5">
        <v>439309</v>
      </c>
      <c r="G84" s="9" t="s">
        <v>31</v>
      </c>
      <c r="H84" s="6">
        <v>80685</v>
      </c>
      <c r="I84" s="9"/>
      <c r="J84" s="9"/>
      <c r="K84" s="9"/>
      <c r="L84" s="9"/>
      <c r="M84" s="9" t="s">
        <v>270</v>
      </c>
      <c r="N84" s="36" t="s">
        <v>271</v>
      </c>
      <c r="O84" s="38" t="s">
        <v>272</v>
      </c>
      <c r="P84" s="9" t="s">
        <v>273</v>
      </c>
      <c r="Q84" s="18" t="str">
        <f t="shared" si="8"/>
        <v/>
      </c>
      <c r="R84" s="18">
        <f t="shared" si="9"/>
        <v>1</v>
      </c>
      <c r="S84" s="15">
        <f t="shared" si="10"/>
        <v>1</v>
      </c>
      <c r="T84" s="15">
        <f t="shared" si="11"/>
        <v>1</v>
      </c>
      <c r="U84" s="15">
        <f t="shared" si="12"/>
        <v>1</v>
      </c>
      <c r="V84" s="15" t="str">
        <f t="shared" si="13"/>
        <v/>
      </c>
      <c r="W84" s="15" t="str">
        <f t="shared" si="14"/>
        <v/>
      </c>
    </row>
    <row r="85" spans="1:124" s="24" customFormat="1" x14ac:dyDescent="0.25">
      <c r="A85" s="5" t="s">
        <v>0</v>
      </c>
      <c r="D85" s="9" t="s">
        <v>0</v>
      </c>
      <c r="E85" s="5">
        <v>376776</v>
      </c>
      <c r="M85" s="9" t="s">
        <v>274</v>
      </c>
      <c r="O85" s="36"/>
      <c r="P85" s="9"/>
      <c r="Q85" s="18" t="str">
        <f t="shared" si="8"/>
        <v/>
      </c>
      <c r="R85" s="18">
        <f t="shared" si="9"/>
        <v>1</v>
      </c>
      <c r="S85" s="15" t="str">
        <f t="shared" si="10"/>
        <v/>
      </c>
      <c r="T85" s="15">
        <f t="shared" si="11"/>
        <v>1</v>
      </c>
      <c r="U85" s="15" t="str">
        <f t="shared" si="12"/>
        <v/>
      </c>
      <c r="V85" s="15">
        <f t="shared" si="13"/>
        <v>1</v>
      </c>
      <c r="W85" s="15" t="str">
        <f t="shared" si="14"/>
        <v/>
      </c>
    </row>
    <row r="86" spans="1:124" s="24" customFormat="1" x14ac:dyDescent="0.25">
      <c r="A86" s="5"/>
      <c r="B86" s="5"/>
      <c r="C86" s="5"/>
      <c r="D86" s="9" t="s">
        <v>0</v>
      </c>
      <c r="E86" s="5">
        <v>439315</v>
      </c>
      <c r="F86" s="5"/>
      <c r="G86" s="9"/>
      <c r="H86" s="6"/>
      <c r="I86" s="9"/>
      <c r="J86" s="9"/>
      <c r="K86" s="9"/>
      <c r="L86" s="9"/>
      <c r="M86" s="9" t="s">
        <v>275</v>
      </c>
      <c r="N86" s="5">
        <v>1922</v>
      </c>
      <c r="O86" s="5">
        <v>1974</v>
      </c>
      <c r="P86" s="9" t="s">
        <v>276</v>
      </c>
      <c r="Q86" s="18" t="str">
        <f t="shared" si="8"/>
        <v/>
      </c>
      <c r="R86" s="18">
        <f t="shared" si="9"/>
        <v>1</v>
      </c>
      <c r="S86" s="15" t="str">
        <f t="shared" si="10"/>
        <v/>
      </c>
      <c r="T86" s="15">
        <f t="shared" si="11"/>
        <v>1</v>
      </c>
      <c r="U86" s="15">
        <f t="shared" si="12"/>
        <v>1</v>
      </c>
      <c r="V86" s="15" t="str">
        <f t="shared" si="13"/>
        <v/>
      </c>
      <c r="W86" s="15" t="str">
        <f t="shared" si="14"/>
        <v/>
      </c>
    </row>
    <row r="87" spans="1:124" s="24" customFormat="1" x14ac:dyDescent="0.25">
      <c r="A87" s="43">
        <v>491</v>
      </c>
      <c r="B87" s="43"/>
      <c r="C87" s="43"/>
      <c r="D87" s="43"/>
      <c r="E87" s="43">
        <v>439315</v>
      </c>
      <c r="F87" s="43" t="s">
        <v>0</v>
      </c>
      <c r="G87" s="13" t="s">
        <v>22</v>
      </c>
      <c r="H87" s="44">
        <v>305277</v>
      </c>
      <c r="I87" s="16"/>
      <c r="J87" s="16"/>
      <c r="K87" s="16"/>
      <c r="L87" s="16"/>
      <c r="M87" s="16" t="s">
        <v>277</v>
      </c>
      <c r="N87" s="45" t="s">
        <v>278</v>
      </c>
      <c r="O87" s="45" t="s">
        <v>279</v>
      </c>
      <c r="P87" s="37" t="s">
        <v>280</v>
      </c>
      <c r="Q87" s="18" t="str">
        <f t="shared" si="8"/>
        <v/>
      </c>
      <c r="R87" s="18">
        <f t="shared" si="9"/>
        <v>1</v>
      </c>
      <c r="S87" s="15">
        <f t="shared" si="10"/>
        <v>1</v>
      </c>
      <c r="T87" s="15">
        <f t="shared" si="11"/>
        <v>1</v>
      </c>
      <c r="U87" s="15">
        <f t="shared" si="12"/>
        <v>1</v>
      </c>
      <c r="V87" s="15" t="str">
        <f t="shared" si="13"/>
        <v/>
      </c>
      <c r="W87" s="15" t="str">
        <f t="shared" si="14"/>
        <v/>
      </c>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row>
    <row r="88" spans="1:124" s="24" customFormat="1" x14ac:dyDescent="0.25">
      <c r="A88" s="43"/>
      <c r="C88" s="5" t="s">
        <v>59</v>
      </c>
      <c r="D88" s="9">
        <v>207637</v>
      </c>
      <c r="E88" s="5">
        <v>110846</v>
      </c>
      <c r="G88" s="9"/>
      <c r="M88" s="9" t="s">
        <v>281</v>
      </c>
      <c r="N88" s="5" t="s">
        <v>282</v>
      </c>
      <c r="O88" s="5" t="s">
        <v>283</v>
      </c>
      <c r="P88" s="9" t="s">
        <v>284</v>
      </c>
      <c r="Q88" s="18">
        <f t="shared" si="8"/>
        <v>1</v>
      </c>
      <c r="R88" s="18">
        <f t="shared" si="9"/>
        <v>1</v>
      </c>
      <c r="S88" s="15" t="str">
        <f t="shared" si="10"/>
        <v/>
      </c>
      <c r="T88" s="15">
        <f t="shared" si="11"/>
        <v>1</v>
      </c>
      <c r="U88" s="15" t="str">
        <f t="shared" si="12"/>
        <v/>
      </c>
      <c r="V88" s="15" t="str">
        <f t="shared" si="13"/>
        <v/>
      </c>
      <c r="W88" s="15" t="str">
        <f t="shared" si="14"/>
        <v/>
      </c>
    </row>
    <row r="89" spans="1:124" s="24" customFormat="1" x14ac:dyDescent="0.25">
      <c r="A89" s="43"/>
      <c r="D89" s="9" t="s">
        <v>0</v>
      </c>
      <c r="E89" s="5">
        <v>439312</v>
      </c>
      <c r="G89" s="9"/>
      <c r="I89" s="9"/>
      <c r="J89" s="9"/>
      <c r="K89" s="9"/>
      <c r="L89" s="9"/>
      <c r="M89" s="9" t="s">
        <v>285</v>
      </c>
      <c r="N89" s="5">
        <v>1889</v>
      </c>
      <c r="O89" s="5">
        <v>1986</v>
      </c>
      <c r="P89" s="9" t="s">
        <v>286</v>
      </c>
      <c r="Q89" s="18" t="str">
        <f t="shared" si="8"/>
        <v/>
      </c>
      <c r="R89" s="18">
        <f t="shared" si="9"/>
        <v>1</v>
      </c>
      <c r="S89" s="15" t="str">
        <f t="shared" si="10"/>
        <v/>
      </c>
      <c r="T89" s="15">
        <f t="shared" si="11"/>
        <v>1</v>
      </c>
      <c r="U89" s="15">
        <f t="shared" si="12"/>
        <v>1</v>
      </c>
      <c r="V89" s="15" t="str">
        <f t="shared" si="13"/>
        <v/>
      </c>
      <c r="W89" s="15" t="str">
        <f t="shared" si="14"/>
        <v/>
      </c>
    </row>
    <row r="90" spans="1:124" s="24" customFormat="1" x14ac:dyDescent="0.25">
      <c r="A90" s="43">
        <v>62</v>
      </c>
      <c r="B90" s="43"/>
      <c r="C90" s="43"/>
      <c r="D90" s="43"/>
      <c r="E90" s="43">
        <v>439312</v>
      </c>
      <c r="F90" s="43" t="s">
        <v>0</v>
      </c>
      <c r="G90" s="13" t="s">
        <v>22</v>
      </c>
      <c r="H90" s="44">
        <v>328418</v>
      </c>
      <c r="I90" s="16"/>
      <c r="J90" s="16"/>
      <c r="K90" s="16"/>
      <c r="L90" s="16"/>
      <c r="M90" s="16" t="s">
        <v>287</v>
      </c>
      <c r="N90" s="16" t="s">
        <v>288</v>
      </c>
      <c r="O90" s="16" t="s">
        <v>289</v>
      </c>
      <c r="P90" s="37" t="s">
        <v>290</v>
      </c>
      <c r="Q90" s="18" t="str">
        <f t="shared" si="8"/>
        <v/>
      </c>
      <c r="R90" s="18">
        <f t="shared" si="9"/>
        <v>1</v>
      </c>
      <c r="S90" s="15">
        <f t="shared" si="10"/>
        <v>1</v>
      </c>
      <c r="T90" s="15">
        <f t="shared" si="11"/>
        <v>1</v>
      </c>
      <c r="U90" s="15">
        <f t="shared" si="12"/>
        <v>1</v>
      </c>
      <c r="V90" s="15" t="str">
        <f t="shared" si="13"/>
        <v/>
      </c>
      <c r="W90" s="15" t="str">
        <f t="shared" si="14"/>
        <v/>
      </c>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row>
    <row r="91" spans="1:124" s="24" customFormat="1" x14ac:dyDescent="0.25">
      <c r="A91" s="43">
        <v>2607</v>
      </c>
      <c r="B91" s="43"/>
      <c r="C91" s="43"/>
      <c r="D91" s="43"/>
      <c r="E91" s="43">
        <v>447502</v>
      </c>
      <c r="F91" s="43" t="s">
        <v>0</v>
      </c>
      <c r="G91" s="13" t="s">
        <v>22</v>
      </c>
      <c r="H91" s="44">
        <v>217189</v>
      </c>
      <c r="I91" s="16"/>
      <c r="J91" s="16"/>
      <c r="K91" s="16"/>
      <c r="L91" s="16"/>
      <c r="M91" s="16" t="s">
        <v>291</v>
      </c>
      <c r="N91" s="16" t="s">
        <v>292</v>
      </c>
      <c r="O91" s="16" t="s">
        <v>293</v>
      </c>
      <c r="P91" s="16" t="s">
        <v>294</v>
      </c>
      <c r="Q91" s="18" t="str">
        <f t="shared" si="8"/>
        <v/>
      </c>
      <c r="R91" s="18">
        <f t="shared" si="9"/>
        <v>1</v>
      </c>
      <c r="S91" s="15">
        <f t="shared" si="10"/>
        <v>1</v>
      </c>
      <c r="T91" s="15">
        <f t="shared" si="11"/>
        <v>1</v>
      </c>
      <c r="U91" s="15" t="str">
        <f t="shared" si="12"/>
        <v/>
      </c>
      <c r="V91" s="15" t="str">
        <f t="shared" si="13"/>
        <v/>
      </c>
      <c r="W91" s="15" t="str">
        <f t="shared" si="14"/>
        <v/>
      </c>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row>
    <row r="92" spans="1:124" s="24" customFormat="1" x14ac:dyDescent="0.25">
      <c r="A92" s="5"/>
      <c r="B92" s="5"/>
      <c r="C92" s="5" t="s">
        <v>59</v>
      </c>
      <c r="D92" s="9" t="s">
        <v>0</v>
      </c>
      <c r="E92" s="5">
        <v>439292</v>
      </c>
      <c r="F92" s="5"/>
      <c r="G92" s="9"/>
      <c r="H92" s="6"/>
      <c r="I92" s="9"/>
      <c r="J92" s="9"/>
      <c r="K92" s="9"/>
      <c r="L92" s="9"/>
      <c r="M92" s="9" t="s">
        <v>295</v>
      </c>
      <c r="N92" s="5">
        <v>1878</v>
      </c>
      <c r="O92" s="5">
        <v>1962</v>
      </c>
      <c r="P92" s="9" t="s">
        <v>296</v>
      </c>
      <c r="Q92" s="18" t="str">
        <f t="shared" si="8"/>
        <v/>
      </c>
      <c r="R92" s="18">
        <f t="shared" si="9"/>
        <v>1</v>
      </c>
      <c r="S92" s="15" t="str">
        <f t="shared" si="10"/>
        <v/>
      </c>
      <c r="T92" s="15">
        <f t="shared" si="11"/>
        <v>1</v>
      </c>
      <c r="U92" s="15" t="str">
        <f t="shared" si="12"/>
        <v/>
      </c>
      <c r="V92" s="15" t="str">
        <f t="shared" si="13"/>
        <v/>
      </c>
      <c r="W92" s="15" t="str">
        <f t="shared" si="14"/>
        <v/>
      </c>
    </row>
    <row r="93" spans="1:124" s="24" customFormat="1" x14ac:dyDescent="0.25">
      <c r="A93" s="43">
        <v>3254</v>
      </c>
      <c r="B93" s="43"/>
      <c r="C93" s="43"/>
      <c r="D93" s="43"/>
      <c r="E93" s="43">
        <v>445657</v>
      </c>
      <c r="F93" s="43" t="s">
        <v>0</v>
      </c>
      <c r="G93" s="13" t="s">
        <v>22</v>
      </c>
      <c r="H93" s="44">
        <v>270596</v>
      </c>
      <c r="I93" s="16"/>
      <c r="J93" s="16"/>
      <c r="K93" s="16"/>
      <c r="L93" s="16"/>
      <c r="M93" s="16" t="s">
        <v>297</v>
      </c>
      <c r="N93" s="16" t="s">
        <v>298</v>
      </c>
      <c r="O93" s="16" t="s">
        <v>299</v>
      </c>
      <c r="P93" s="16" t="s">
        <v>300</v>
      </c>
      <c r="Q93" s="18" t="str">
        <f t="shared" si="8"/>
        <v/>
      </c>
      <c r="R93" s="18">
        <f t="shared" si="9"/>
        <v>1</v>
      </c>
      <c r="S93" s="15">
        <f t="shared" si="10"/>
        <v>1</v>
      </c>
      <c r="T93" s="15">
        <f t="shared" si="11"/>
        <v>1</v>
      </c>
      <c r="U93" s="15" t="str">
        <f t="shared" si="12"/>
        <v/>
      </c>
      <c r="V93" s="15" t="str">
        <f t="shared" si="13"/>
        <v/>
      </c>
      <c r="W93" s="15" t="str">
        <f t="shared" si="14"/>
        <v/>
      </c>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row>
    <row r="94" spans="1:124" s="24" customFormat="1" x14ac:dyDescent="0.25">
      <c r="A94" s="43"/>
      <c r="C94" s="5" t="s">
        <v>59</v>
      </c>
      <c r="D94" s="9">
        <v>207638</v>
      </c>
      <c r="E94" s="5">
        <v>112932</v>
      </c>
      <c r="G94" s="9"/>
      <c r="M94" s="9" t="s">
        <v>301</v>
      </c>
      <c r="N94" s="5" t="s">
        <v>208</v>
      </c>
      <c r="O94" s="36" t="s">
        <v>209</v>
      </c>
      <c r="P94" s="9" t="s">
        <v>210</v>
      </c>
      <c r="Q94" s="18">
        <f t="shared" si="8"/>
        <v>1</v>
      </c>
      <c r="R94" s="18">
        <f t="shared" si="9"/>
        <v>1</v>
      </c>
      <c r="S94" s="15" t="str">
        <f t="shared" si="10"/>
        <v/>
      </c>
      <c r="T94" s="15">
        <f t="shared" si="11"/>
        <v>1</v>
      </c>
      <c r="U94" s="15">
        <f t="shared" si="12"/>
        <v>1</v>
      </c>
      <c r="V94" s="15" t="str">
        <f t="shared" si="13"/>
        <v/>
      </c>
      <c r="W94" s="15" t="str">
        <f t="shared" si="14"/>
        <v/>
      </c>
    </row>
    <row r="95" spans="1:124" s="24" customFormat="1" x14ac:dyDescent="0.25">
      <c r="A95" s="5"/>
      <c r="B95" s="5"/>
      <c r="C95" s="5"/>
      <c r="D95" s="9" t="s">
        <v>0</v>
      </c>
      <c r="E95" s="5">
        <v>439311</v>
      </c>
      <c r="F95" s="5"/>
      <c r="G95" s="9"/>
      <c r="H95" s="6"/>
      <c r="I95" s="9"/>
      <c r="J95" s="9"/>
      <c r="K95" s="9"/>
      <c r="L95" s="9"/>
      <c r="M95" s="9" t="s">
        <v>302</v>
      </c>
      <c r="N95" s="5">
        <v>1886</v>
      </c>
      <c r="O95" s="5">
        <v>1957</v>
      </c>
      <c r="P95" s="9" t="s">
        <v>303</v>
      </c>
      <c r="Q95" s="18" t="str">
        <f t="shared" si="8"/>
        <v/>
      </c>
      <c r="R95" s="18">
        <f t="shared" si="9"/>
        <v>1</v>
      </c>
      <c r="S95" s="15" t="str">
        <f t="shared" si="10"/>
        <v/>
      </c>
      <c r="T95" s="15">
        <f t="shared" si="11"/>
        <v>1</v>
      </c>
      <c r="U95" s="15" t="str">
        <f t="shared" si="12"/>
        <v/>
      </c>
      <c r="V95" s="15" t="str">
        <f t="shared" si="13"/>
        <v/>
      </c>
      <c r="W95" s="15" t="str">
        <f t="shared" si="14"/>
        <v/>
      </c>
    </row>
    <row r="96" spans="1:124" s="24" customFormat="1" x14ac:dyDescent="0.25">
      <c r="A96" s="15">
        <v>1166</v>
      </c>
      <c r="B96" s="15" t="s">
        <v>0</v>
      </c>
      <c r="C96" s="15" t="s">
        <v>0</v>
      </c>
      <c r="D96" s="15" t="s">
        <v>0</v>
      </c>
      <c r="E96" s="15">
        <v>439314</v>
      </c>
      <c r="F96" s="15" t="s">
        <v>0</v>
      </c>
      <c r="G96" s="15" t="s">
        <v>22</v>
      </c>
      <c r="H96" s="6">
        <v>194865</v>
      </c>
      <c r="I96" s="15" t="s">
        <v>0</v>
      </c>
      <c r="J96" s="15" t="s">
        <v>0</v>
      </c>
      <c r="K96" s="15" t="s">
        <v>0</v>
      </c>
      <c r="L96" s="15" t="s">
        <v>0</v>
      </c>
      <c r="M96" s="12" t="s">
        <v>304</v>
      </c>
      <c r="N96" s="15" t="s">
        <v>305</v>
      </c>
      <c r="O96" s="15" t="s">
        <v>306</v>
      </c>
      <c r="P96" s="12" t="s">
        <v>307</v>
      </c>
      <c r="Q96" s="18" t="str">
        <f t="shared" si="8"/>
        <v/>
      </c>
      <c r="R96" s="18">
        <f t="shared" si="9"/>
        <v>1</v>
      </c>
      <c r="S96" s="15">
        <f t="shared" si="10"/>
        <v>1</v>
      </c>
      <c r="T96" s="15">
        <f t="shared" si="11"/>
        <v>1</v>
      </c>
      <c r="U96" s="15" t="str">
        <f t="shared" si="12"/>
        <v/>
      </c>
      <c r="V96" s="15" t="str">
        <f t="shared" si="13"/>
        <v/>
      </c>
      <c r="W96" s="15" t="str">
        <f t="shared" si="14"/>
        <v/>
      </c>
    </row>
    <row r="97" spans="1:124" s="24" customFormat="1" x14ac:dyDescent="0.25">
      <c r="A97" s="43"/>
      <c r="D97" s="9" t="s">
        <v>0</v>
      </c>
      <c r="E97" s="5">
        <v>434616</v>
      </c>
      <c r="G97" s="9"/>
      <c r="I97" s="9"/>
      <c r="J97" s="9"/>
      <c r="K97" s="9"/>
      <c r="L97" s="9"/>
      <c r="M97" s="9" t="s">
        <v>308</v>
      </c>
      <c r="N97" s="5">
        <v>1913</v>
      </c>
      <c r="O97" s="5">
        <v>1976</v>
      </c>
      <c r="P97" s="9" t="s">
        <v>309</v>
      </c>
      <c r="Q97" s="18" t="str">
        <f t="shared" si="8"/>
        <v/>
      </c>
      <c r="R97" s="18">
        <f t="shared" si="9"/>
        <v>1</v>
      </c>
      <c r="S97" s="15" t="str">
        <f t="shared" si="10"/>
        <v/>
      </c>
      <c r="T97" s="15">
        <f t="shared" si="11"/>
        <v>1</v>
      </c>
      <c r="U97" s="15" t="str">
        <f t="shared" si="12"/>
        <v/>
      </c>
      <c r="V97" s="15" t="str">
        <f t="shared" si="13"/>
        <v/>
      </c>
      <c r="W97" s="15" t="str">
        <f t="shared" si="14"/>
        <v/>
      </c>
    </row>
    <row r="98" spans="1:124" s="24" customFormat="1" x14ac:dyDescent="0.25">
      <c r="A98" s="43"/>
      <c r="D98" s="9">
        <v>207655</v>
      </c>
      <c r="E98" s="5">
        <v>435083</v>
      </c>
      <c r="G98" s="9"/>
      <c r="I98" s="9"/>
      <c r="J98" s="9"/>
      <c r="K98" s="9"/>
      <c r="L98" s="9"/>
      <c r="M98" s="9" t="s">
        <v>310</v>
      </c>
      <c r="N98" s="5">
        <v>1869</v>
      </c>
      <c r="O98" s="5">
        <v>1930</v>
      </c>
      <c r="P98" s="9" t="s">
        <v>311</v>
      </c>
      <c r="Q98" s="18">
        <f t="shared" si="8"/>
        <v>1</v>
      </c>
      <c r="R98" s="18">
        <f t="shared" si="9"/>
        <v>1</v>
      </c>
      <c r="S98" s="15" t="str">
        <f t="shared" si="10"/>
        <v/>
      </c>
      <c r="T98" s="15">
        <f t="shared" si="11"/>
        <v>1</v>
      </c>
      <c r="U98" s="15" t="str">
        <f t="shared" si="12"/>
        <v/>
      </c>
      <c r="V98" s="15" t="str">
        <f t="shared" si="13"/>
        <v/>
      </c>
      <c r="W98" s="15" t="str">
        <f t="shared" si="14"/>
        <v/>
      </c>
    </row>
    <row r="99" spans="1:124" s="24" customFormat="1" x14ac:dyDescent="0.25">
      <c r="A99" s="15">
        <v>840</v>
      </c>
      <c r="B99" s="15" t="s">
        <v>0</v>
      </c>
      <c r="C99" s="15" t="s">
        <v>0</v>
      </c>
      <c r="D99" s="15" t="s">
        <v>0</v>
      </c>
      <c r="E99" s="15">
        <v>395820</v>
      </c>
      <c r="F99" s="15" t="s">
        <v>0</v>
      </c>
      <c r="G99" s="15" t="s">
        <v>22</v>
      </c>
      <c r="H99" s="6">
        <v>54078</v>
      </c>
      <c r="I99" s="15" t="s">
        <v>0</v>
      </c>
      <c r="J99" s="15" t="s">
        <v>0</v>
      </c>
      <c r="K99" s="15" t="s">
        <v>0</v>
      </c>
      <c r="L99" s="15" t="s">
        <v>0</v>
      </c>
      <c r="M99" s="12" t="s">
        <v>312</v>
      </c>
      <c r="N99" s="15" t="s">
        <v>313</v>
      </c>
      <c r="O99" s="15" t="s">
        <v>314</v>
      </c>
      <c r="P99" s="12" t="s">
        <v>315</v>
      </c>
      <c r="Q99" s="18" t="str">
        <f t="shared" si="8"/>
        <v/>
      </c>
      <c r="R99" s="18">
        <f t="shared" si="9"/>
        <v>1</v>
      </c>
      <c r="S99" s="15">
        <f t="shared" si="10"/>
        <v>1</v>
      </c>
      <c r="T99" s="15">
        <f t="shared" si="11"/>
        <v>1</v>
      </c>
      <c r="U99" s="15">
        <f t="shared" si="12"/>
        <v>1</v>
      </c>
      <c r="V99" s="15" t="str">
        <f t="shared" si="13"/>
        <v/>
      </c>
      <c r="W99" s="15" t="str">
        <f t="shared" si="14"/>
        <v/>
      </c>
    </row>
    <row r="100" spans="1:124" s="24" customFormat="1" x14ac:dyDescent="0.25">
      <c r="A100" s="5"/>
      <c r="B100" s="5"/>
      <c r="C100" s="5"/>
      <c r="D100" s="9">
        <v>207656</v>
      </c>
      <c r="E100" s="5">
        <v>435084</v>
      </c>
      <c r="F100" s="5"/>
      <c r="G100" s="9"/>
      <c r="H100" s="6"/>
      <c r="I100" s="9"/>
      <c r="J100" s="9"/>
      <c r="K100" s="9"/>
      <c r="L100" s="9"/>
      <c r="M100" s="9" t="s">
        <v>316</v>
      </c>
      <c r="N100" s="5">
        <v>1866</v>
      </c>
      <c r="O100" s="5">
        <v>1932</v>
      </c>
      <c r="P100" s="9" t="s">
        <v>317</v>
      </c>
      <c r="Q100" s="18">
        <f t="shared" si="8"/>
        <v>1</v>
      </c>
      <c r="R100" s="18">
        <f t="shared" si="9"/>
        <v>1</v>
      </c>
      <c r="S100" s="15" t="str">
        <f t="shared" si="10"/>
        <v/>
      </c>
      <c r="T100" s="15">
        <f t="shared" si="11"/>
        <v>1</v>
      </c>
      <c r="U100" s="15">
        <f t="shared" si="12"/>
        <v>1</v>
      </c>
      <c r="V100" s="15" t="str">
        <f t="shared" si="13"/>
        <v/>
      </c>
      <c r="W100" s="15" t="str">
        <f t="shared" si="14"/>
        <v/>
      </c>
    </row>
    <row r="101" spans="1:124" s="24" customFormat="1" x14ac:dyDescent="0.25">
      <c r="A101" s="43"/>
      <c r="D101" s="9" t="s">
        <v>0</v>
      </c>
      <c r="E101" s="5">
        <v>395822</v>
      </c>
      <c r="G101" s="9" t="s">
        <v>31</v>
      </c>
      <c r="H101" s="6">
        <v>80486</v>
      </c>
      <c r="I101" s="9"/>
      <c r="J101" s="9"/>
      <c r="K101" s="9"/>
      <c r="L101" s="9"/>
      <c r="M101" s="9" t="s">
        <v>318</v>
      </c>
      <c r="N101" s="36" t="s">
        <v>319</v>
      </c>
      <c r="O101" s="36" t="s">
        <v>320</v>
      </c>
      <c r="P101" s="9" t="s">
        <v>321</v>
      </c>
      <c r="Q101" s="18" t="str">
        <f t="shared" si="8"/>
        <v/>
      </c>
      <c r="R101" s="18">
        <f t="shared" si="9"/>
        <v>1</v>
      </c>
      <c r="S101" s="15">
        <f t="shared" si="10"/>
        <v>1</v>
      </c>
      <c r="T101" s="15">
        <f t="shared" si="11"/>
        <v>1</v>
      </c>
      <c r="U101" s="15" t="str">
        <f t="shared" si="12"/>
        <v/>
      </c>
      <c r="V101" s="15" t="str">
        <f t="shared" si="13"/>
        <v/>
      </c>
      <c r="W101" s="15" t="str">
        <f t="shared" si="14"/>
        <v/>
      </c>
    </row>
    <row r="102" spans="1:124" s="24" customFormat="1" x14ac:dyDescent="0.25">
      <c r="A102" s="43">
        <v>2660</v>
      </c>
      <c r="B102" s="43"/>
      <c r="C102" s="43"/>
      <c r="D102" s="43"/>
      <c r="E102" s="43">
        <v>447277</v>
      </c>
      <c r="F102" s="43" t="s">
        <v>0</v>
      </c>
      <c r="G102" s="13" t="s">
        <v>22</v>
      </c>
      <c r="H102" s="44">
        <v>330984</v>
      </c>
      <c r="I102" s="16"/>
      <c r="J102" s="16"/>
      <c r="K102" s="16"/>
      <c r="L102" s="16"/>
      <c r="M102" s="16" t="s">
        <v>322</v>
      </c>
      <c r="N102" s="16" t="s">
        <v>323</v>
      </c>
      <c r="O102" s="16" t="s">
        <v>324</v>
      </c>
      <c r="P102" s="16" t="s">
        <v>325</v>
      </c>
      <c r="Q102" s="18" t="str">
        <f t="shared" si="8"/>
        <v/>
      </c>
      <c r="R102" s="18">
        <f t="shared" si="9"/>
        <v>1</v>
      </c>
      <c r="S102" s="15">
        <f t="shared" si="10"/>
        <v>1</v>
      </c>
      <c r="T102" s="15">
        <f t="shared" si="11"/>
        <v>1</v>
      </c>
      <c r="U102" s="15" t="str">
        <f t="shared" si="12"/>
        <v/>
      </c>
      <c r="V102" s="15" t="str">
        <f t="shared" si="13"/>
        <v/>
      </c>
      <c r="W102" s="15" t="str">
        <f t="shared" si="14"/>
        <v/>
      </c>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row>
    <row r="103" spans="1:124" s="24" customFormat="1" x14ac:dyDescent="0.25">
      <c r="A103" s="15">
        <v>1181</v>
      </c>
      <c r="B103" s="15" t="s">
        <v>0</v>
      </c>
      <c r="C103" s="15" t="s">
        <v>0</v>
      </c>
      <c r="D103" s="15" t="s">
        <v>0</v>
      </c>
      <c r="E103" s="15">
        <v>434647</v>
      </c>
      <c r="F103" s="15" t="s">
        <v>0</v>
      </c>
      <c r="G103" s="15" t="s">
        <v>22</v>
      </c>
      <c r="H103" s="6">
        <v>54083</v>
      </c>
      <c r="I103" s="15" t="s">
        <v>0</v>
      </c>
      <c r="J103" s="15" t="s">
        <v>0</v>
      </c>
      <c r="K103" s="15" t="s">
        <v>0</v>
      </c>
      <c r="L103" s="15" t="s">
        <v>0</v>
      </c>
      <c r="M103" s="12" t="s">
        <v>326</v>
      </c>
      <c r="N103" s="15">
        <v>1887</v>
      </c>
      <c r="O103" s="15" t="s">
        <v>327</v>
      </c>
      <c r="P103" s="12" t="s">
        <v>328</v>
      </c>
      <c r="Q103" s="18" t="str">
        <f t="shared" si="8"/>
        <v/>
      </c>
      <c r="R103" s="18">
        <f t="shared" si="9"/>
        <v>1</v>
      </c>
      <c r="S103" s="15">
        <f t="shared" si="10"/>
        <v>1</v>
      </c>
      <c r="T103" s="15">
        <f t="shared" si="11"/>
        <v>1</v>
      </c>
      <c r="U103" s="15" t="str">
        <f t="shared" si="12"/>
        <v/>
      </c>
      <c r="V103" s="15" t="str">
        <f t="shared" si="13"/>
        <v/>
      </c>
      <c r="W103" s="15" t="str">
        <f t="shared" si="14"/>
        <v/>
      </c>
    </row>
    <row r="104" spans="1:124" s="24" customFormat="1" x14ac:dyDescent="0.25">
      <c r="A104" s="43"/>
      <c r="D104" s="9" t="s">
        <v>0</v>
      </c>
      <c r="E104" s="5">
        <v>439321</v>
      </c>
      <c r="G104" s="9"/>
      <c r="I104" s="9"/>
      <c r="J104" s="9"/>
      <c r="K104" s="9"/>
      <c r="L104" s="9"/>
      <c r="M104" s="9" t="s">
        <v>329</v>
      </c>
      <c r="N104" s="5">
        <v>1911</v>
      </c>
      <c r="O104" s="5">
        <v>1913</v>
      </c>
      <c r="P104" s="9" t="s">
        <v>21</v>
      </c>
      <c r="Q104" s="18" t="str">
        <f t="shared" si="8"/>
        <v/>
      </c>
      <c r="R104" s="18">
        <f t="shared" si="9"/>
        <v>1</v>
      </c>
      <c r="S104" s="15" t="str">
        <f t="shared" si="10"/>
        <v/>
      </c>
      <c r="T104" s="15">
        <f t="shared" si="11"/>
        <v>1</v>
      </c>
      <c r="U104" s="15" t="str">
        <f t="shared" si="12"/>
        <v/>
      </c>
      <c r="V104" s="15" t="str">
        <f t="shared" si="13"/>
        <v/>
      </c>
      <c r="W104" s="15" t="str">
        <f t="shared" si="14"/>
        <v/>
      </c>
    </row>
    <row r="105" spans="1:124" s="24" customFormat="1" x14ac:dyDescent="0.25">
      <c r="A105" s="15">
        <v>640</v>
      </c>
      <c r="B105" s="15" t="s">
        <v>0</v>
      </c>
      <c r="C105" s="15" t="s">
        <v>0</v>
      </c>
      <c r="D105" s="15" t="s">
        <v>0</v>
      </c>
      <c r="E105" s="15">
        <v>439324</v>
      </c>
      <c r="F105" s="15" t="s">
        <v>0</v>
      </c>
      <c r="G105" s="15" t="s">
        <v>22</v>
      </c>
      <c r="H105" s="6">
        <v>54088</v>
      </c>
      <c r="I105" s="15" t="s">
        <v>0</v>
      </c>
      <c r="J105" s="15" t="s">
        <v>0</v>
      </c>
      <c r="K105" s="15" t="s">
        <v>0</v>
      </c>
      <c r="L105" s="15" t="s">
        <v>0</v>
      </c>
      <c r="M105" s="12" t="s">
        <v>330</v>
      </c>
      <c r="N105" s="15">
        <v>1868</v>
      </c>
      <c r="O105" s="15" t="s">
        <v>331</v>
      </c>
      <c r="P105" s="12" t="s">
        <v>332</v>
      </c>
      <c r="Q105" s="18" t="str">
        <f t="shared" si="8"/>
        <v/>
      </c>
      <c r="R105" s="18">
        <f t="shared" si="9"/>
        <v>1</v>
      </c>
      <c r="S105" s="15">
        <f t="shared" si="10"/>
        <v>1</v>
      </c>
      <c r="T105" s="15">
        <f t="shared" si="11"/>
        <v>1</v>
      </c>
      <c r="U105" s="15">
        <f t="shared" si="12"/>
        <v>1</v>
      </c>
      <c r="V105" s="15" t="str">
        <f t="shared" si="13"/>
        <v/>
      </c>
      <c r="W105" s="15" t="str">
        <f t="shared" si="14"/>
        <v/>
      </c>
    </row>
    <row r="106" spans="1:124" s="24" customFormat="1" x14ac:dyDescent="0.25">
      <c r="A106" s="15">
        <v>841</v>
      </c>
      <c r="B106" s="15" t="s">
        <v>0</v>
      </c>
      <c r="C106" s="15" t="s">
        <v>0</v>
      </c>
      <c r="D106" s="15" t="s">
        <v>0</v>
      </c>
      <c r="E106" s="15">
        <v>434648</v>
      </c>
      <c r="F106" s="15" t="s">
        <v>0</v>
      </c>
      <c r="G106" s="15" t="s">
        <v>22</v>
      </c>
      <c r="H106" s="6">
        <v>54087</v>
      </c>
      <c r="I106" s="15" t="s">
        <v>0</v>
      </c>
      <c r="J106" s="15" t="s">
        <v>0</v>
      </c>
      <c r="K106" s="15" t="s">
        <v>0</v>
      </c>
      <c r="L106" s="15" t="s">
        <v>0</v>
      </c>
      <c r="M106" s="12" t="s">
        <v>333</v>
      </c>
      <c r="N106" s="15" t="s">
        <v>334</v>
      </c>
      <c r="O106" s="15" t="s">
        <v>335</v>
      </c>
      <c r="P106" s="12" t="s">
        <v>336</v>
      </c>
      <c r="Q106" s="18" t="str">
        <f t="shared" si="8"/>
        <v/>
      </c>
      <c r="R106" s="18">
        <f t="shared" si="9"/>
        <v>1</v>
      </c>
      <c r="S106" s="15">
        <f t="shared" si="10"/>
        <v>1</v>
      </c>
      <c r="T106" s="15">
        <f t="shared" si="11"/>
        <v>1</v>
      </c>
      <c r="U106" s="15">
        <f t="shared" si="12"/>
        <v>1</v>
      </c>
      <c r="V106" s="15" t="str">
        <f t="shared" si="13"/>
        <v/>
      </c>
      <c r="W106" s="15" t="str">
        <f t="shared" si="14"/>
        <v/>
      </c>
    </row>
    <row r="107" spans="1:124" s="24" customFormat="1" x14ac:dyDescent="0.25">
      <c r="A107" s="43"/>
      <c r="D107" s="9">
        <v>207752</v>
      </c>
      <c r="E107" s="5">
        <v>439322</v>
      </c>
      <c r="G107" s="9"/>
      <c r="I107" s="9"/>
      <c r="J107" s="9"/>
      <c r="K107" s="9"/>
      <c r="L107" s="9"/>
      <c r="M107" s="9" t="s">
        <v>337</v>
      </c>
      <c r="N107" s="5">
        <v>1906</v>
      </c>
      <c r="O107" s="5">
        <v>1926</v>
      </c>
      <c r="P107" s="9" t="s">
        <v>21</v>
      </c>
      <c r="Q107" s="18">
        <f t="shared" si="8"/>
        <v>1</v>
      </c>
      <c r="R107" s="18">
        <f t="shared" si="9"/>
        <v>1</v>
      </c>
      <c r="S107" s="15" t="str">
        <f t="shared" si="10"/>
        <v/>
      </c>
      <c r="T107" s="15">
        <f t="shared" si="11"/>
        <v>1</v>
      </c>
      <c r="U107" s="15" t="str">
        <f t="shared" si="12"/>
        <v/>
      </c>
      <c r="V107" s="15" t="str">
        <f t="shared" si="13"/>
        <v/>
      </c>
      <c r="W107" s="15" t="str">
        <f t="shared" si="14"/>
        <v/>
      </c>
    </row>
    <row r="108" spans="1:124" s="24" customFormat="1" x14ac:dyDescent="0.25">
      <c r="A108" s="43"/>
      <c r="D108" s="9" t="s">
        <v>0</v>
      </c>
      <c r="E108" s="5">
        <v>439323</v>
      </c>
      <c r="G108" s="9"/>
      <c r="I108" s="9"/>
      <c r="J108" s="9"/>
      <c r="K108" s="9"/>
      <c r="L108" s="9"/>
      <c r="M108" s="9" t="s">
        <v>338</v>
      </c>
      <c r="N108" s="5">
        <v>1861</v>
      </c>
      <c r="O108" s="5">
        <v>1945</v>
      </c>
      <c r="P108" s="9" t="s">
        <v>339</v>
      </c>
      <c r="Q108" s="18" t="str">
        <f t="shared" si="8"/>
        <v/>
      </c>
      <c r="R108" s="18">
        <f t="shared" si="9"/>
        <v>1</v>
      </c>
      <c r="S108" s="15" t="str">
        <f t="shared" si="10"/>
        <v/>
      </c>
      <c r="T108" s="15">
        <f t="shared" si="11"/>
        <v>1</v>
      </c>
      <c r="U108" s="15" t="str">
        <f t="shared" si="12"/>
        <v/>
      </c>
      <c r="V108" s="15" t="str">
        <f t="shared" si="13"/>
        <v/>
      </c>
      <c r="W108" s="15" t="str">
        <f t="shared" si="14"/>
        <v/>
      </c>
    </row>
    <row r="109" spans="1:124" s="24" customFormat="1" x14ac:dyDescent="0.25">
      <c r="A109" s="43"/>
      <c r="D109" s="9" t="s">
        <v>0</v>
      </c>
      <c r="E109" s="5">
        <v>439333</v>
      </c>
      <c r="G109" s="9"/>
      <c r="I109" s="9"/>
      <c r="J109" s="9"/>
      <c r="K109" s="9"/>
      <c r="L109" s="9"/>
      <c r="M109" s="9" t="s">
        <v>340</v>
      </c>
      <c r="N109" s="5">
        <v>1959</v>
      </c>
      <c r="O109" s="5">
        <v>1974</v>
      </c>
      <c r="P109" s="9" t="s">
        <v>341</v>
      </c>
      <c r="Q109" s="18" t="str">
        <f t="shared" si="8"/>
        <v/>
      </c>
      <c r="R109" s="18">
        <f t="shared" si="9"/>
        <v>1</v>
      </c>
      <c r="S109" s="15" t="str">
        <f t="shared" si="10"/>
        <v/>
      </c>
      <c r="T109" s="15">
        <f t="shared" si="11"/>
        <v>1</v>
      </c>
      <c r="U109" s="15" t="str">
        <f t="shared" si="12"/>
        <v/>
      </c>
      <c r="V109" s="15" t="str">
        <f t="shared" si="13"/>
        <v/>
      </c>
      <c r="W109" s="15" t="str">
        <f t="shared" si="14"/>
        <v/>
      </c>
    </row>
    <row r="110" spans="1:124" s="24" customFormat="1" x14ac:dyDescent="0.25">
      <c r="A110" s="43">
        <v>1799</v>
      </c>
      <c r="B110" s="43"/>
      <c r="C110" s="43"/>
      <c r="D110" s="43"/>
      <c r="E110" s="43">
        <v>435875</v>
      </c>
      <c r="F110" s="43" t="s">
        <v>0</v>
      </c>
      <c r="G110" s="13" t="s">
        <v>22</v>
      </c>
      <c r="H110" s="44">
        <v>280382</v>
      </c>
      <c r="I110" s="16"/>
      <c r="J110" s="16"/>
      <c r="K110" s="16"/>
      <c r="L110" s="16"/>
      <c r="M110" s="16" t="s">
        <v>342</v>
      </c>
      <c r="N110" s="37" t="s">
        <v>343</v>
      </c>
      <c r="O110" s="37" t="s">
        <v>344</v>
      </c>
      <c r="P110" s="16" t="s">
        <v>345</v>
      </c>
      <c r="Q110" s="18" t="str">
        <f t="shared" si="8"/>
        <v/>
      </c>
      <c r="R110" s="18">
        <f t="shared" si="9"/>
        <v>1</v>
      </c>
      <c r="S110" s="15">
        <f t="shared" si="10"/>
        <v>1</v>
      </c>
      <c r="T110" s="15">
        <f t="shared" si="11"/>
        <v>1</v>
      </c>
      <c r="U110" s="15" t="str">
        <f t="shared" si="12"/>
        <v/>
      </c>
      <c r="V110" s="15" t="str">
        <f t="shared" si="13"/>
        <v/>
      </c>
      <c r="W110" s="15" t="str">
        <f t="shared" si="14"/>
        <v/>
      </c>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row>
    <row r="111" spans="1:124" s="24" customFormat="1" x14ac:dyDescent="0.25">
      <c r="A111" s="43">
        <v>3078</v>
      </c>
      <c r="B111" s="43"/>
      <c r="C111" s="43"/>
      <c r="D111" s="43"/>
      <c r="E111" s="15">
        <v>434567</v>
      </c>
      <c r="F111" s="43" t="s">
        <v>0</v>
      </c>
      <c r="G111" s="13" t="s">
        <v>22</v>
      </c>
      <c r="H111" s="44">
        <v>54026</v>
      </c>
      <c r="I111" s="16"/>
      <c r="J111" s="16"/>
      <c r="K111" s="16"/>
      <c r="L111" s="16"/>
      <c r="M111" s="16" t="s">
        <v>346</v>
      </c>
      <c r="N111" s="16" t="s">
        <v>155</v>
      </c>
      <c r="O111" s="16" t="s">
        <v>156</v>
      </c>
      <c r="P111" s="16" t="s">
        <v>157</v>
      </c>
      <c r="Q111" s="18" t="str">
        <f t="shared" si="8"/>
        <v/>
      </c>
      <c r="R111" s="18">
        <f t="shared" si="9"/>
        <v>1</v>
      </c>
      <c r="S111" s="15">
        <f t="shared" si="10"/>
        <v>1</v>
      </c>
      <c r="T111" s="15">
        <f t="shared" si="11"/>
        <v>1</v>
      </c>
      <c r="U111" s="15" t="str">
        <f t="shared" si="12"/>
        <v/>
      </c>
      <c r="V111" s="15" t="str">
        <f t="shared" si="13"/>
        <v/>
      </c>
      <c r="W111" s="15" t="str">
        <f t="shared" si="14"/>
        <v/>
      </c>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row>
    <row r="112" spans="1:124" s="24" customFormat="1" x14ac:dyDescent="0.25">
      <c r="A112" s="10" t="s">
        <v>1</v>
      </c>
      <c r="B112" s="10"/>
      <c r="C112" s="10"/>
      <c r="D112" s="17" t="s">
        <v>0</v>
      </c>
      <c r="E112" s="22"/>
      <c r="F112" s="22"/>
      <c r="G112" s="22"/>
      <c r="H112" s="22"/>
      <c r="I112" s="22"/>
      <c r="J112" s="22"/>
      <c r="K112" s="22"/>
      <c r="L112" s="22"/>
      <c r="M112" s="25" t="s">
        <v>347</v>
      </c>
      <c r="N112" s="10" t="s">
        <v>14</v>
      </c>
      <c r="O112" s="10" t="s">
        <v>15</v>
      </c>
      <c r="P112" s="25" t="s">
        <v>16</v>
      </c>
      <c r="Q112" s="18" t="str">
        <f t="shared" si="8"/>
        <v/>
      </c>
      <c r="R112" s="18" t="str">
        <f t="shared" si="9"/>
        <v/>
      </c>
      <c r="S112" s="15" t="str">
        <f t="shared" si="10"/>
        <v/>
      </c>
      <c r="T112" s="15" t="str">
        <f t="shared" si="11"/>
        <v/>
      </c>
      <c r="U112" s="15" t="str">
        <f t="shared" si="12"/>
        <v/>
      </c>
      <c r="V112" s="15" t="str">
        <f t="shared" si="13"/>
        <v/>
      </c>
      <c r="W112" s="15" t="str">
        <f t="shared" si="14"/>
        <v/>
      </c>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row>
    <row r="113" spans="1:124" s="24" customFormat="1" x14ac:dyDescent="0.25">
      <c r="A113" s="15">
        <v>572</v>
      </c>
      <c r="B113" s="15" t="s">
        <v>0</v>
      </c>
      <c r="C113" s="15" t="s">
        <v>0</v>
      </c>
      <c r="D113" s="15" t="s">
        <v>0</v>
      </c>
      <c r="E113" s="15">
        <v>439652</v>
      </c>
      <c r="F113" s="15" t="s">
        <v>0</v>
      </c>
      <c r="G113" s="15" t="s">
        <v>22</v>
      </c>
      <c r="H113" s="6">
        <v>217188</v>
      </c>
      <c r="I113" s="15" t="s">
        <v>0</v>
      </c>
      <c r="J113" s="15" t="s">
        <v>0</v>
      </c>
      <c r="K113" s="15" t="s">
        <v>0</v>
      </c>
      <c r="L113" s="15" t="s">
        <v>0</v>
      </c>
      <c r="M113" s="12" t="s">
        <v>348</v>
      </c>
      <c r="N113" s="15" t="s">
        <v>349</v>
      </c>
      <c r="O113" s="15" t="s">
        <v>350</v>
      </c>
      <c r="P113" s="12" t="s">
        <v>351</v>
      </c>
      <c r="Q113" s="18" t="str">
        <f t="shared" si="8"/>
        <v/>
      </c>
      <c r="R113" s="18">
        <f t="shared" si="9"/>
        <v>1</v>
      </c>
      <c r="S113" s="15">
        <f t="shared" si="10"/>
        <v>1</v>
      </c>
      <c r="T113" s="15">
        <f t="shared" si="11"/>
        <v>1</v>
      </c>
      <c r="U113" s="15">
        <f t="shared" si="12"/>
        <v>1</v>
      </c>
      <c r="V113" s="15" t="str">
        <f t="shared" si="13"/>
        <v/>
      </c>
      <c r="W113" s="15" t="str">
        <f t="shared" si="14"/>
        <v/>
      </c>
    </row>
    <row r="114" spans="1:124" s="24" customFormat="1" x14ac:dyDescent="0.25">
      <c r="A114" s="43"/>
      <c r="D114" s="9" t="s">
        <v>0</v>
      </c>
      <c r="E114" s="5">
        <v>439654</v>
      </c>
      <c r="G114" s="9"/>
      <c r="M114" s="9" t="s">
        <v>352</v>
      </c>
      <c r="N114" s="5">
        <v>1919</v>
      </c>
      <c r="O114" s="36">
        <v>1987</v>
      </c>
      <c r="P114" s="9" t="s">
        <v>353</v>
      </c>
      <c r="Q114" s="18" t="str">
        <f t="shared" si="8"/>
        <v/>
      </c>
      <c r="R114" s="18">
        <f t="shared" si="9"/>
        <v>1</v>
      </c>
      <c r="S114" s="15" t="str">
        <f t="shared" si="10"/>
        <v/>
      </c>
      <c r="T114" s="15">
        <f t="shared" si="11"/>
        <v>1</v>
      </c>
      <c r="U114" s="15" t="str">
        <f t="shared" si="12"/>
        <v/>
      </c>
      <c r="V114" s="15" t="str">
        <f t="shared" si="13"/>
        <v/>
      </c>
      <c r="W114" s="15" t="str">
        <f t="shared" si="14"/>
        <v/>
      </c>
    </row>
    <row r="115" spans="1:124" s="24" customFormat="1" x14ac:dyDescent="0.25">
      <c r="A115" s="43"/>
      <c r="D115" s="9" t="s">
        <v>0</v>
      </c>
      <c r="E115" s="5">
        <v>439651</v>
      </c>
      <c r="G115" s="9"/>
      <c r="M115" s="9" t="s">
        <v>354</v>
      </c>
      <c r="N115" s="5" t="s">
        <v>355</v>
      </c>
      <c r="O115" s="36" t="s">
        <v>356</v>
      </c>
      <c r="P115" s="9" t="s">
        <v>0</v>
      </c>
      <c r="Q115" s="18" t="str">
        <f t="shared" si="8"/>
        <v/>
      </c>
      <c r="R115" s="18">
        <f t="shared" si="9"/>
        <v>1</v>
      </c>
      <c r="S115" s="15" t="str">
        <f t="shared" si="10"/>
        <v/>
      </c>
      <c r="T115" s="15">
        <f t="shared" si="11"/>
        <v>1</v>
      </c>
      <c r="U115" s="15" t="str">
        <f t="shared" si="12"/>
        <v/>
      </c>
      <c r="V115" s="15" t="str">
        <f t="shared" si="13"/>
        <v/>
      </c>
      <c r="W115" s="15" t="str">
        <f t="shared" si="14"/>
        <v/>
      </c>
    </row>
    <row r="116" spans="1:124" s="24" customFormat="1" x14ac:dyDescent="0.25">
      <c r="A116" s="43"/>
      <c r="D116" s="9" t="s">
        <v>0</v>
      </c>
      <c r="E116" s="5">
        <v>439650</v>
      </c>
      <c r="G116" s="9"/>
      <c r="M116" s="9" t="s">
        <v>357</v>
      </c>
      <c r="N116" s="5">
        <v>1943</v>
      </c>
      <c r="O116" s="36">
        <v>2003</v>
      </c>
      <c r="P116" s="9" t="s">
        <v>0</v>
      </c>
      <c r="Q116" s="18" t="str">
        <f t="shared" si="8"/>
        <v/>
      </c>
      <c r="R116" s="18">
        <f t="shared" si="9"/>
        <v>1</v>
      </c>
      <c r="S116" s="15" t="str">
        <f t="shared" si="10"/>
        <v/>
      </c>
      <c r="T116" s="15">
        <f t="shared" si="11"/>
        <v>1</v>
      </c>
      <c r="U116" s="15" t="str">
        <f t="shared" si="12"/>
        <v/>
      </c>
      <c r="V116" s="15" t="str">
        <f t="shared" si="13"/>
        <v/>
      </c>
      <c r="W116" s="15" t="str">
        <f t="shared" si="14"/>
        <v/>
      </c>
    </row>
    <row r="117" spans="1:124" s="24" customFormat="1" x14ac:dyDescent="0.25">
      <c r="A117" s="43"/>
      <c r="D117" s="9" t="s">
        <v>0</v>
      </c>
      <c r="E117" s="5">
        <v>439655</v>
      </c>
      <c r="G117" s="9"/>
      <c r="M117" s="9" t="s">
        <v>358</v>
      </c>
      <c r="N117" s="5" t="s">
        <v>359</v>
      </c>
      <c r="O117" s="36" t="s">
        <v>360</v>
      </c>
      <c r="P117" s="9" t="s">
        <v>361</v>
      </c>
      <c r="Q117" s="18" t="str">
        <f t="shared" si="8"/>
        <v/>
      </c>
      <c r="R117" s="18">
        <f t="shared" si="9"/>
        <v>1</v>
      </c>
      <c r="S117" s="15" t="str">
        <f t="shared" si="10"/>
        <v/>
      </c>
      <c r="T117" s="15">
        <f t="shared" si="11"/>
        <v>1</v>
      </c>
      <c r="U117" s="15" t="str">
        <f t="shared" si="12"/>
        <v/>
      </c>
      <c r="V117" s="15" t="str">
        <f t="shared" si="13"/>
        <v/>
      </c>
      <c r="W117" s="15" t="str">
        <f t="shared" si="14"/>
        <v/>
      </c>
    </row>
    <row r="118" spans="1:124" s="24" customFormat="1" x14ac:dyDescent="0.25">
      <c r="A118" s="43"/>
      <c r="D118" s="9" t="s">
        <v>0</v>
      </c>
      <c r="E118" s="5">
        <v>439702</v>
      </c>
      <c r="G118" s="9"/>
      <c r="M118" s="9" t="s">
        <v>362</v>
      </c>
      <c r="O118" s="36" t="s">
        <v>363</v>
      </c>
      <c r="P118" s="9" t="s">
        <v>364</v>
      </c>
      <c r="Q118" s="18" t="str">
        <f t="shared" si="8"/>
        <v/>
      </c>
      <c r="R118" s="18">
        <f t="shared" si="9"/>
        <v>1</v>
      </c>
      <c r="S118" s="15" t="str">
        <f t="shared" si="10"/>
        <v/>
      </c>
      <c r="T118" s="15">
        <f t="shared" si="11"/>
        <v>1</v>
      </c>
      <c r="U118" s="15" t="str">
        <f t="shared" si="12"/>
        <v/>
      </c>
      <c r="V118" s="15" t="str">
        <f t="shared" si="13"/>
        <v/>
      </c>
      <c r="W118" s="15" t="str">
        <f t="shared" si="14"/>
        <v/>
      </c>
    </row>
    <row r="119" spans="1:124" s="24" customFormat="1" x14ac:dyDescent="0.25">
      <c r="A119" s="43"/>
      <c r="D119" s="9" t="s">
        <v>0</v>
      </c>
      <c r="E119" s="5">
        <v>439697</v>
      </c>
      <c r="G119" s="9"/>
      <c r="M119" s="9" t="s">
        <v>365</v>
      </c>
      <c r="N119" s="5" t="s">
        <v>366</v>
      </c>
      <c r="O119" s="36" t="s">
        <v>367</v>
      </c>
      <c r="P119" s="9" t="s">
        <v>368</v>
      </c>
      <c r="Q119" s="18" t="str">
        <f t="shared" si="8"/>
        <v/>
      </c>
      <c r="R119" s="18">
        <f t="shared" si="9"/>
        <v>1</v>
      </c>
      <c r="S119" s="15" t="str">
        <f t="shared" si="10"/>
        <v/>
      </c>
      <c r="T119" s="15">
        <f t="shared" si="11"/>
        <v>1</v>
      </c>
      <c r="U119" s="15" t="str">
        <f t="shared" si="12"/>
        <v/>
      </c>
      <c r="V119" s="15" t="str">
        <f t="shared" si="13"/>
        <v/>
      </c>
      <c r="W119" s="15" t="str">
        <f t="shared" si="14"/>
        <v/>
      </c>
    </row>
    <row r="120" spans="1:124" s="24" customFormat="1" x14ac:dyDescent="0.25">
      <c r="A120" s="5" t="s">
        <v>0</v>
      </c>
      <c r="D120" s="9">
        <v>208044</v>
      </c>
      <c r="G120" s="9"/>
      <c r="I120" s="9"/>
      <c r="J120" s="9"/>
      <c r="K120" s="9"/>
      <c r="L120" s="9"/>
      <c r="M120" s="9" t="s">
        <v>369</v>
      </c>
      <c r="N120" s="5" t="s">
        <v>0</v>
      </c>
      <c r="O120" s="5" t="s">
        <v>370</v>
      </c>
      <c r="P120" s="40"/>
      <c r="Q120" s="18">
        <f t="shared" si="8"/>
        <v>1</v>
      </c>
      <c r="R120" s="18" t="str">
        <f t="shared" si="9"/>
        <v/>
      </c>
      <c r="S120" s="15" t="str">
        <f t="shared" si="10"/>
        <v/>
      </c>
      <c r="T120" s="15">
        <f t="shared" si="11"/>
        <v>1</v>
      </c>
      <c r="U120" s="15" t="str">
        <f t="shared" si="12"/>
        <v/>
      </c>
      <c r="V120" s="15" t="str">
        <f t="shared" si="13"/>
        <v/>
      </c>
      <c r="W120" s="15" t="str">
        <f t="shared" si="14"/>
        <v/>
      </c>
    </row>
    <row r="121" spans="1:124" s="24" customFormat="1" x14ac:dyDescent="0.25">
      <c r="A121" s="15" t="s">
        <v>0</v>
      </c>
      <c r="B121" s="15"/>
      <c r="C121" s="15"/>
      <c r="D121" s="9">
        <v>208045</v>
      </c>
      <c r="E121" s="12"/>
      <c r="F121" s="12"/>
      <c r="G121" s="12"/>
      <c r="H121" s="6"/>
      <c r="I121" s="12"/>
      <c r="J121" s="12"/>
      <c r="K121" s="12"/>
      <c r="L121" s="12"/>
      <c r="M121" s="12" t="s">
        <v>371</v>
      </c>
      <c r="N121" s="26" t="s">
        <v>372</v>
      </c>
      <c r="O121" s="26" t="s">
        <v>372</v>
      </c>
      <c r="P121" s="12"/>
      <c r="Q121" s="18">
        <f t="shared" si="8"/>
        <v>1</v>
      </c>
      <c r="R121" s="18" t="str">
        <f t="shared" si="9"/>
        <v/>
      </c>
      <c r="S121" s="15" t="str">
        <f t="shared" si="10"/>
        <v/>
      </c>
      <c r="T121" s="15">
        <f t="shared" si="11"/>
        <v>1</v>
      </c>
      <c r="U121" s="15" t="str">
        <f t="shared" si="12"/>
        <v/>
      </c>
      <c r="V121" s="15" t="str">
        <f t="shared" si="13"/>
        <v/>
      </c>
      <c r="W121" s="15" t="str">
        <f t="shared" si="14"/>
        <v/>
      </c>
    </row>
    <row r="122" spans="1:124" s="24" customFormat="1" x14ac:dyDescent="0.25">
      <c r="A122" s="43"/>
      <c r="D122" s="9">
        <v>208048</v>
      </c>
      <c r="E122" s="5">
        <v>439695</v>
      </c>
      <c r="G122" s="9"/>
      <c r="M122" s="9" t="s">
        <v>373</v>
      </c>
      <c r="N122" s="5">
        <v>1827</v>
      </c>
      <c r="O122" s="36" t="s">
        <v>374</v>
      </c>
      <c r="P122" s="9" t="s">
        <v>375</v>
      </c>
      <c r="Q122" s="18">
        <f t="shared" si="8"/>
        <v>1</v>
      </c>
      <c r="R122" s="18">
        <f t="shared" si="9"/>
        <v>1</v>
      </c>
      <c r="S122" s="15" t="str">
        <f t="shared" si="10"/>
        <v/>
      </c>
      <c r="T122" s="15">
        <f t="shared" si="11"/>
        <v>1</v>
      </c>
      <c r="U122" s="15" t="str">
        <f t="shared" si="12"/>
        <v/>
      </c>
      <c r="V122" s="15" t="str">
        <f t="shared" si="13"/>
        <v/>
      </c>
      <c r="W122" s="15" t="str">
        <f t="shared" si="14"/>
        <v/>
      </c>
    </row>
    <row r="123" spans="1:124" s="24" customFormat="1" x14ac:dyDescent="0.25">
      <c r="A123" s="43"/>
      <c r="D123" s="9" t="s">
        <v>0</v>
      </c>
      <c r="E123" s="5">
        <v>439683</v>
      </c>
      <c r="G123" s="9"/>
      <c r="M123" s="9" t="s">
        <v>376</v>
      </c>
      <c r="O123" s="36"/>
      <c r="P123" s="9" t="s">
        <v>377</v>
      </c>
      <c r="Q123" s="18" t="str">
        <f t="shared" si="8"/>
        <v/>
      </c>
      <c r="R123" s="18">
        <f t="shared" si="9"/>
        <v>1</v>
      </c>
      <c r="S123" s="15" t="str">
        <f t="shared" si="10"/>
        <v/>
      </c>
      <c r="T123" s="15">
        <f t="shared" si="11"/>
        <v>1</v>
      </c>
      <c r="U123" s="15" t="str">
        <f t="shared" si="12"/>
        <v/>
      </c>
      <c r="V123" s="15">
        <f t="shared" si="13"/>
        <v>1</v>
      </c>
      <c r="W123" s="15" t="str">
        <f t="shared" si="14"/>
        <v/>
      </c>
    </row>
    <row r="124" spans="1:124" s="24" customFormat="1" x14ac:dyDescent="0.25">
      <c r="A124" s="43"/>
      <c r="D124" s="9" t="s">
        <v>0</v>
      </c>
      <c r="E124" s="5">
        <v>439691</v>
      </c>
      <c r="G124" s="9"/>
      <c r="M124" s="9" t="s">
        <v>378</v>
      </c>
      <c r="N124" s="5" t="s">
        <v>379</v>
      </c>
      <c r="O124" s="36" t="s">
        <v>380</v>
      </c>
      <c r="P124" s="9" t="s">
        <v>381</v>
      </c>
      <c r="Q124" s="18" t="str">
        <f t="shared" si="8"/>
        <v/>
      </c>
      <c r="R124" s="18">
        <f t="shared" si="9"/>
        <v>1</v>
      </c>
      <c r="S124" s="15" t="str">
        <f t="shared" si="10"/>
        <v/>
      </c>
      <c r="T124" s="15">
        <f t="shared" si="11"/>
        <v>1</v>
      </c>
      <c r="U124" s="15" t="str">
        <f t="shared" si="12"/>
        <v/>
      </c>
      <c r="V124" s="15" t="str">
        <f t="shared" si="13"/>
        <v/>
      </c>
      <c r="W124" s="15" t="str">
        <f t="shared" si="14"/>
        <v/>
      </c>
    </row>
    <row r="125" spans="1:124" s="24" customFormat="1" x14ac:dyDescent="0.25">
      <c r="A125" s="43"/>
      <c r="D125" s="9">
        <v>208047</v>
      </c>
      <c r="E125" s="5">
        <v>439687</v>
      </c>
      <c r="G125" s="9"/>
      <c r="M125" s="9" t="s">
        <v>382</v>
      </c>
      <c r="N125" s="5" t="s">
        <v>383</v>
      </c>
      <c r="O125" s="36" t="s">
        <v>384</v>
      </c>
      <c r="P125" s="9" t="s">
        <v>385</v>
      </c>
      <c r="Q125" s="18">
        <f t="shared" si="8"/>
        <v>1</v>
      </c>
      <c r="R125" s="18">
        <f t="shared" si="9"/>
        <v>1</v>
      </c>
      <c r="S125" s="15" t="str">
        <f t="shared" si="10"/>
        <v/>
      </c>
      <c r="T125" s="15">
        <f t="shared" si="11"/>
        <v>1</v>
      </c>
      <c r="U125" s="15" t="str">
        <f t="shared" si="12"/>
        <v/>
      </c>
      <c r="V125" s="15" t="str">
        <f t="shared" si="13"/>
        <v/>
      </c>
      <c r="W125" s="15" t="str">
        <f t="shared" si="14"/>
        <v/>
      </c>
    </row>
    <row r="126" spans="1:124" s="24" customFormat="1" x14ac:dyDescent="0.25">
      <c r="A126" s="43"/>
      <c r="D126" s="9">
        <v>208051</v>
      </c>
      <c r="E126" s="5">
        <v>439692</v>
      </c>
      <c r="G126" s="9"/>
      <c r="M126" s="9" t="s">
        <v>386</v>
      </c>
      <c r="N126" s="5" t="s">
        <v>387</v>
      </c>
      <c r="O126" s="36" t="s">
        <v>388</v>
      </c>
      <c r="P126" s="9" t="s">
        <v>389</v>
      </c>
      <c r="Q126" s="18">
        <f t="shared" si="8"/>
        <v>1</v>
      </c>
      <c r="R126" s="18">
        <f t="shared" si="9"/>
        <v>1</v>
      </c>
      <c r="S126" s="15" t="str">
        <f t="shared" si="10"/>
        <v/>
      </c>
      <c r="T126" s="15">
        <f t="shared" si="11"/>
        <v>1</v>
      </c>
      <c r="U126" s="15" t="str">
        <f t="shared" si="12"/>
        <v/>
      </c>
      <c r="V126" s="15" t="str">
        <f t="shared" si="13"/>
        <v/>
      </c>
      <c r="W126" s="15" t="str">
        <f t="shared" si="14"/>
        <v/>
      </c>
    </row>
    <row r="127" spans="1:124" s="24" customFormat="1" x14ac:dyDescent="0.25">
      <c r="A127" s="43"/>
      <c r="D127" s="9" t="s">
        <v>0</v>
      </c>
      <c r="E127" s="5">
        <v>439705</v>
      </c>
      <c r="G127" s="9"/>
      <c r="M127" s="9" t="s">
        <v>390</v>
      </c>
      <c r="N127" s="5">
        <v>1842</v>
      </c>
      <c r="O127" s="36">
        <v>1935</v>
      </c>
      <c r="P127" s="9" t="s">
        <v>21</v>
      </c>
      <c r="Q127" s="18" t="str">
        <f t="shared" si="8"/>
        <v/>
      </c>
      <c r="R127" s="18">
        <f t="shared" si="9"/>
        <v>1</v>
      </c>
      <c r="S127" s="15" t="str">
        <f t="shared" si="10"/>
        <v/>
      </c>
      <c r="T127" s="15">
        <f t="shared" si="11"/>
        <v>1</v>
      </c>
      <c r="U127" s="15">
        <f t="shared" si="12"/>
        <v>1</v>
      </c>
      <c r="V127" s="15" t="str">
        <f t="shared" si="13"/>
        <v/>
      </c>
      <c r="W127" s="15" t="str">
        <f t="shared" si="14"/>
        <v/>
      </c>
    </row>
    <row r="128" spans="1:124" s="24" customFormat="1" x14ac:dyDescent="0.25">
      <c r="A128" s="43">
        <v>2835</v>
      </c>
      <c r="B128" s="43"/>
      <c r="C128" s="43"/>
      <c r="D128" s="43"/>
      <c r="E128" s="43">
        <v>395835</v>
      </c>
      <c r="F128" s="43" t="s">
        <v>0</v>
      </c>
      <c r="G128" s="13" t="s">
        <v>22</v>
      </c>
      <c r="H128" s="44">
        <v>251840</v>
      </c>
      <c r="I128" s="16"/>
      <c r="J128" s="16"/>
      <c r="K128" s="16"/>
      <c r="L128" s="16"/>
      <c r="M128" s="16" t="s">
        <v>391</v>
      </c>
      <c r="N128" s="16" t="s">
        <v>392</v>
      </c>
      <c r="O128" s="16" t="s">
        <v>393</v>
      </c>
      <c r="P128" s="16" t="s">
        <v>394</v>
      </c>
      <c r="Q128" s="18" t="str">
        <f t="shared" si="8"/>
        <v/>
      </c>
      <c r="R128" s="18">
        <f t="shared" si="9"/>
        <v>1</v>
      </c>
      <c r="S128" s="15">
        <f t="shared" si="10"/>
        <v>1</v>
      </c>
      <c r="T128" s="15">
        <f t="shared" si="11"/>
        <v>1</v>
      </c>
      <c r="U128" s="15" t="str">
        <f t="shared" si="12"/>
        <v/>
      </c>
      <c r="V128" s="15" t="str">
        <f t="shared" si="13"/>
        <v/>
      </c>
      <c r="W128" s="15" t="str">
        <f t="shared" si="14"/>
        <v/>
      </c>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4"/>
      <c r="DB128" s="34"/>
      <c r="DC128" s="34"/>
      <c r="DD128" s="34"/>
      <c r="DE128" s="34"/>
      <c r="DF128" s="34"/>
      <c r="DG128" s="34"/>
      <c r="DH128" s="34"/>
      <c r="DI128" s="34"/>
      <c r="DJ128" s="34"/>
      <c r="DK128" s="34"/>
      <c r="DL128" s="34"/>
      <c r="DM128" s="34"/>
      <c r="DN128" s="34"/>
      <c r="DO128" s="34"/>
      <c r="DP128" s="34"/>
      <c r="DQ128" s="34"/>
      <c r="DR128" s="34"/>
      <c r="DS128" s="34"/>
      <c r="DT128" s="34"/>
    </row>
    <row r="129" spans="1:124" s="24" customFormat="1" x14ac:dyDescent="0.25">
      <c r="A129" s="43"/>
      <c r="D129" s="9">
        <v>208126</v>
      </c>
      <c r="E129" s="5">
        <v>439759</v>
      </c>
      <c r="G129" s="9"/>
      <c r="M129" s="9" t="s">
        <v>395</v>
      </c>
      <c r="N129" s="5">
        <v>1837</v>
      </c>
      <c r="O129" s="36" t="s">
        <v>396</v>
      </c>
      <c r="P129" s="9" t="s">
        <v>397</v>
      </c>
      <c r="Q129" s="18">
        <f t="shared" si="8"/>
        <v>1</v>
      </c>
      <c r="R129" s="18">
        <f t="shared" si="9"/>
        <v>1</v>
      </c>
      <c r="S129" s="15" t="str">
        <f t="shared" si="10"/>
        <v/>
      </c>
      <c r="T129" s="15">
        <f t="shared" si="11"/>
        <v>1</v>
      </c>
      <c r="U129" s="15" t="str">
        <f t="shared" si="12"/>
        <v/>
      </c>
      <c r="V129" s="15" t="str">
        <f t="shared" si="13"/>
        <v/>
      </c>
      <c r="W129" s="15" t="str">
        <f t="shared" si="14"/>
        <v/>
      </c>
    </row>
    <row r="130" spans="1:124" s="24" customFormat="1" x14ac:dyDescent="0.25">
      <c r="A130" s="15"/>
      <c r="B130" s="15"/>
      <c r="C130" s="15"/>
      <c r="D130" s="9">
        <v>208168</v>
      </c>
      <c r="E130" s="12">
        <v>447843</v>
      </c>
      <c r="F130" s="12"/>
      <c r="G130" s="9"/>
      <c r="H130" s="6"/>
      <c r="I130" s="9"/>
      <c r="J130" s="9"/>
      <c r="K130" s="9"/>
      <c r="L130" s="9"/>
      <c r="M130" s="12" t="s">
        <v>398</v>
      </c>
      <c r="N130" s="15" t="s">
        <v>399</v>
      </c>
      <c r="O130" s="15" t="s">
        <v>400</v>
      </c>
      <c r="P130" s="12" t="s">
        <v>401</v>
      </c>
      <c r="Q130" s="18">
        <f t="shared" ref="Q130:Q193" si="15">IF(OR(D130="",D130=" "),"",1)</f>
        <v>1</v>
      </c>
      <c r="R130" s="18">
        <f t="shared" ref="R130:R193" si="16">IF(OR(E130="",E130=" "),"",1)</f>
        <v>1</v>
      </c>
      <c r="S130" s="15" t="str">
        <f t="shared" ref="S130:S193" si="17">IF(OR(H130="",H130=" "),"",1)</f>
        <v/>
      </c>
      <c r="T130" s="15">
        <f t="shared" ref="T130:T193" si="18">IF(OR(Q130=1,R130=1,S130=1),1,"")</f>
        <v>1</v>
      </c>
      <c r="U130" s="15" t="str">
        <f t="shared" ref="U130:U193" si="19">IF(IFERROR(FIND(")",M130),0)&gt;0,1,"")</f>
        <v/>
      </c>
      <c r="V130" s="15" t="str">
        <f t="shared" ref="V130:V193" si="20">IF(IFERROR(FIND("Family",M130),0)&gt;0,1,"")</f>
        <v/>
      </c>
      <c r="W130" s="15" t="str">
        <f t="shared" ref="W130:W193" si="21">IF(IFERROR(FIND("second marker",P130),0)&gt;0,1,"")</f>
        <v/>
      </c>
    </row>
    <row r="131" spans="1:124" s="24" customFormat="1" x14ac:dyDescent="0.25">
      <c r="A131" s="15"/>
      <c r="B131" s="15"/>
      <c r="C131" s="15"/>
      <c r="D131" s="9" t="s">
        <v>0</v>
      </c>
      <c r="E131" s="12">
        <v>447842</v>
      </c>
      <c r="F131" s="12"/>
      <c r="G131" s="9"/>
      <c r="I131" s="9"/>
      <c r="J131" s="9"/>
      <c r="K131" s="9"/>
      <c r="L131" s="9"/>
      <c r="M131" s="12" t="s">
        <v>402</v>
      </c>
      <c r="N131" s="15"/>
      <c r="O131" s="15"/>
      <c r="P131" s="12" t="s">
        <v>403</v>
      </c>
      <c r="Q131" s="18" t="str">
        <f t="shared" si="15"/>
        <v/>
      </c>
      <c r="R131" s="18">
        <f t="shared" si="16"/>
        <v>1</v>
      </c>
      <c r="S131" s="15" t="str">
        <f t="shared" si="17"/>
        <v/>
      </c>
      <c r="T131" s="15">
        <f t="shared" si="18"/>
        <v>1</v>
      </c>
      <c r="U131" s="15" t="str">
        <f t="shared" si="19"/>
        <v/>
      </c>
      <c r="V131" s="15">
        <f t="shared" si="20"/>
        <v>1</v>
      </c>
      <c r="W131" s="15" t="str">
        <f t="shared" si="21"/>
        <v/>
      </c>
    </row>
    <row r="132" spans="1:124" s="24" customFormat="1" x14ac:dyDescent="0.25">
      <c r="A132" s="15" t="s">
        <v>215</v>
      </c>
      <c r="B132" s="15"/>
      <c r="C132" s="15"/>
      <c r="D132" s="9" t="s">
        <v>0</v>
      </c>
      <c r="E132" s="12">
        <v>447840</v>
      </c>
      <c r="F132" s="12"/>
      <c r="G132" s="9"/>
      <c r="I132" s="9"/>
      <c r="J132" s="9"/>
      <c r="K132" s="9"/>
      <c r="L132" s="9"/>
      <c r="M132" s="12" t="s">
        <v>404</v>
      </c>
      <c r="N132" s="15" t="s">
        <v>405</v>
      </c>
      <c r="O132" s="15" t="s">
        <v>406</v>
      </c>
      <c r="P132" s="12" t="s">
        <v>407</v>
      </c>
      <c r="Q132" s="18" t="str">
        <f t="shared" si="15"/>
        <v/>
      </c>
      <c r="R132" s="18">
        <f t="shared" si="16"/>
        <v>1</v>
      </c>
      <c r="S132" s="15" t="str">
        <f t="shared" si="17"/>
        <v/>
      </c>
      <c r="T132" s="15">
        <f t="shared" si="18"/>
        <v>1</v>
      </c>
      <c r="U132" s="15">
        <f t="shared" si="19"/>
        <v>1</v>
      </c>
      <c r="V132" s="15" t="str">
        <f t="shared" si="20"/>
        <v/>
      </c>
      <c r="W132" s="15" t="str">
        <f t="shared" si="21"/>
        <v/>
      </c>
    </row>
    <row r="133" spans="1:124" s="24" customFormat="1" x14ac:dyDescent="0.25">
      <c r="A133" s="15"/>
      <c r="B133" s="15"/>
      <c r="C133" s="15"/>
      <c r="D133" s="9">
        <v>208169</v>
      </c>
      <c r="E133" s="12">
        <v>447838</v>
      </c>
      <c r="F133" s="12"/>
      <c r="G133" s="9"/>
      <c r="I133" s="9"/>
      <c r="J133" s="9"/>
      <c r="K133" s="9"/>
      <c r="L133" s="9"/>
      <c r="M133" s="12" t="s">
        <v>408</v>
      </c>
      <c r="N133" s="15" t="s">
        <v>409</v>
      </c>
      <c r="O133" s="15" t="s">
        <v>410</v>
      </c>
      <c r="P133" s="12" t="s">
        <v>411</v>
      </c>
      <c r="Q133" s="18">
        <f t="shared" si="15"/>
        <v>1</v>
      </c>
      <c r="R133" s="18">
        <f t="shared" si="16"/>
        <v>1</v>
      </c>
      <c r="S133" s="15" t="str">
        <f t="shared" si="17"/>
        <v/>
      </c>
      <c r="T133" s="15">
        <f t="shared" si="18"/>
        <v>1</v>
      </c>
      <c r="U133" s="15" t="str">
        <f t="shared" si="19"/>
        <v/>
      </c>
      <c r="V133" s="15" t="str">
        <f t="shared" si="20"/>
        <v/>
      </c>
      <c r="W133" s="15" t="str">
        <f t="shared" si="21"/>
        <v/>
      </c>
    </row>
    <row r="134" spans="1:124" s="24" customFormat="1" x14ac:dyDescent="0.25">
      <c r="A134" s="15"/>
      <c r="B134" s="15"/>
      <c r="C134" s="15"/>
      <c r="D134" s="9" t="s">
        <v>0</v>
      </c>
      <c r="E134" s="12">
        <v>447837</v>
      </c>
      <c r="F134" s="12"/>
      <c r="G134" s="9"/>
      <c r="I134" s="9"/>
      <c r="J134" s="9"/>
      <c r="K134" s="9"/>
      <c r="L134" s="9"/>
      <c r="M134" s="12" t="s">
        <v>412</v>
      </c>
      <c r="N134" s="15"/>
      <c r="O134" s="15"/>
      <c r="P134" s="12" t="s">
        <v>413</v>
      </c>
      <c r="Q134" s="18" t="str">
        <f t="shared" si="15"/>
        <v/>
      </c>
      <c r="R134" s="18">
        <f t="shared" si="16"/>
        <v>1</v>
      </c>
      <c r="S134" s="15" t="str">
        <f t="shared" si="17"/>
        <v/>
      </c>
      <c r="T134" s="15">
        <f t="shared" si="18"/>
        <v>1</v>
      </c>
      <c r="U134" s="15" t="str">
        <f t="shared" si="19"/>
        <v/>
      </c>
      <c r="V134" s="15">
        <f t="shared" si="20"/>
        <v>1</v>
      </c>
      <c r="W134" s="15" t="str">
        <f t="shared" si="21"/>
        <v/>
      </c>
    </row>
    <row r="135" spans="1:124" s="24" customFormat="1" x14ac:dyDescent="0.25">
      <c r="A135" s="15"/>
      <c r="B135" s="15"/>
      <c r="C135" s="15"/>
      <c r="D135" s="9" t="s">
        <v>0</v>
      </c>
      <c r="E135" s="12">
        <v>447751</v>
      </c>
      <c r="F135" s="12"/>
      <c r="G135" s="9"/>
      <c r="I135" s="9"/>
      <c r="J135" s="9"/>
      <c r="K135" s="9"/>
      <c r="L135" s="9"/>
      <c r="M135" s="12" t="s">
        <v>414</v>
      </c>
      <c r="N135" s="15">
        <v>1928</v>
      </c>
      <c r="O135" s="15">
        <v>1999</v>
      </c>
      <c r="P135" s="12" t="s">
        <v>415</v>
      </c>
      <c r="Q135" s="18" t="str">
        <f t="shared" si="15"/>
        <v/>
      </c>
      <c r="R135" s="18">
        <f t="shared" si="16"/>
        <v>1</v>
      </c>
      <c r="S135" s="15" t="str">
        <f t="shared" si="17"/>
        <v/>
      </c>
      <c r="T135" s="15">
        <f t="shared" si="18"/>
        <v>1</v>
      </c>
      <c r="U135" s="15">
        <f t="shared" si="19"/>
        <v>1</v>
      </c>
      <c r="V135" s="15" t="str">
        <f t="shared" si="20"/>
        <v/>
      </c>
      <c r="W135" s="15" t="str">
        <f t="shared" si="21"/>
        <v/>
      </c>
    </row>
    <row r="136" spans="1:124" s="24" customFormat="1" x14ac:dyDescent="0.25">
      <c r="A136" s="43"/>
      <c r="D136" s="9" t="s">
        <v>0</v>
      </c>
      <c r="E136" s="5">
        <v>434694</v>
      </c>
      <c r="G136" s="9"/>
      <c r="I136" s="9"/>
      <c r="J136" s="9"/>
      <c r="K136" s="9"/>
      <c r="L136" s="9"/>
      <c r="M136" s="9" t="s">
        <v>416</v>
      </c>
      <c r="N136" s="5">
        <v>1877</v>
      </c>
      <c r="O136" s="5">
        <v>1948</v>
      </c>
      <c r="P136" s="9" t="s">
        <v>417</v>
      </c>
      <c r="Q136" s="18" t="str">
        <f t="shared" si="15"/>
        <v/>
      </c>
      <c r="R136" s="18">
        <f t="shared" si="16"/>
        <v>1</v>
      </c>
      <c r="S136" s="15" t="str">
        <f t="shared" si="17"/>
        <v/>
      </c>
      <c r="T136" s="15">
        <f t="shared" si="18"/>
        <v>1</v>
      </c>
      <c r="U136" s="15">
        <f t="shared" si="19"/>
        <v>1</v>
      </c>
      <c r="V136" s="15" t="str">
        <f t="shared" si="20"/>
        <v/>
      </c>
      <c r="W136" s="15" t="str">
        <f t="shared" si="21"/>
        <v/>
      </c>
    </row>
    <row r="137" spans="1:124" s="24" customFormat="1" x14ac:dyDescent="0.25">
      <c r="A137" s="43"/>
      <c r="D137" s="9" t="s">
        <v>0</v>
      </c>
      <c r="E137" s="5">
        <v>434696</v>
      </c>
      <c r="G137" s="9"/>
      <c r="I137" s="9"/>
      <c r="J137" s="9"/>
      <c r="K137" s="9"/>
      <c r="L137" s="9"/>
      <c r="M137" s="9" t="s">
        <v>418</v>
      </c>
      <c r="N137" s="5">
        <v>1864</v>
      </c>
      <c r="O137" s="5">
        <v>1947</v>
      </c>
      <c r="P137" s="9" t="s">
        <v>419</v>
      </c>
      <c r="Q137" s="18" t="str">
        <f t="shared" si="15"/>
        <v/>
      </c>
      <c r="R137" s="18">
        <f t="shared" si="16"/>
        <v>1</v>
      </c>
      <c r="S137" s="15" t="str">
        <f t="shared" si="17"/>
        <v/>
      </c>
      <c r="T137" s="15">
        <f t="shared" si="18"/>
        <v>1</v>
      </c>
      <c r="U137" s="15" t="str">
        <f t="shared" si="19"/>
        <v/>
      </c>
      <c r="V137" s="15" t="str">
        <f t="shared" si="20"/>
        <v/>
      </c>
      <c r="W137" s="15" t="str">
        <f t="shared" si="21"/>
        <v/>
      </c>
    </row>
    <row r="138" spans="1:124" s="24" customFormat="1" x14ac:dyDescent="0.25">
      <c r="A138" s="5"/>
      <c r="B138" s="5"/>
      <c r="C138" s="5"/>
      <c r="D138" s="9" t="s">
        <v>0</v>
      </c>
      <c r="E138" s="5">
        <v>435082</v>
      </c>
      <c r="F138" s="5"/>
      <c r="G138" s="9"/>
      <c r="H138" s="6"/>
      <c r="I138" s="9"/>
      <c r="J138" s="9"/>
      <c r="K138" s="9"/>
      <c r="L138" s="9"/>
      <c r="M138" s="9" t="s">
        <v>420</v>
      </c>
      <c r="N138" s="5">
        <v>1893</v>
      </c>
      <c r="O138" s="5">
        <v>1975</v>
      </c>
      <c r="P138" s="9" t="s">
        <v>421</v>
      </c>
      <c r="Q138" s="18" t="str">
        <f t="shared" si="15"/>
        <v/>
      </c>
      <c r="R138" s="18">
        <f t="shared" si="16"/>
        <v>1</v>
      </c>
      <c r="S138" s="15" t="str">
        <f t="shared" si="17"/>
        <v/>
      </c>
      <c r="T138" s="15">
        <f t="shared" si="18"/>
        <v>1</v>
      </c>
      <c r="U138" s="15" t="str">
        <f t="shared" si="19"/>
        <v/>
      </c>
      <c r="V138" s="15" t="str">
        <f t="shared" si="20"/>
        <v/>
      </c>
      <c r="W138" s="15" t="str">
        <f t="shared" si="21"/>
        <v/>
      </c>
    </row>
    <row r="139" spans="1:124" s="24" customFormat="1" x14ac:dyDescent="0.25">
      <c r="A139" s="43"/>
      <c r="D139" s="9" t="s">
        <v>0</v>
      </c>
      <c r="E139" s="5">
        <v>395823</v>
      </c>
      <c r="G139" s="9"/>
      <c r="M139" s="9" t="s">
        <v>422</v>
      </c>
      <c r="N139" s="5">
        <v>1857</v>
      </c>
      <c r="O139" s="36">
        <v>1946</v>
      </c>
      <c r="P139" s="9" t="s">
        <v>423</v>
      </c>
      <c r="Q139" s="18" t="str">
        <f t="shared" si="15"/>
        <v/>
      </c>
      <c r="R139" s="18">
        <f t="shared" si="16"/>
        <v>1</v>
      </c>
      <c r="S139" s="15" t="str">
        <f t="shared" si="17"/>
        <v/>
      </c>
      <c r="T139" s="15">
        <f t="shared" si="18"/>
        <v>1</v>
      </c>
      <c r="U139" s="15" t="str">
        <f t="shared" si="19"/>
        <v/>
      </c>
      <c r="V139" s="15" t="str">
        <f t="shared" si="20"/>
        <v/>
      </c>
      <c r="W139" s="15" t="str">
        <f t="shared" si="21"/>
        <v/>
      </c>
    </row>
    <row r="140" spans="1:124" s="24" customFormat="1" x14ac:dyDescent="0.25">
      <c r="A140" s="43"/>
      <c r="D140" s="9" t="s">
        <v>0</v>
      </c>
      <c r="E140" s="5">
        <v>395824</v>
      </c>
      <c r="G140" s="9"/>
      <c r="M140" s="9" t="s">
        <v>424</v>
      </c>
      <c r="N140" s="5">
        <v>1882</v>
      </c>
      <c r="O140" s="36"/>
      <c r="P140" s="9" t="s">
        <v>425</v>
      </c>
      <c r="Q140" s="18" t="str">
        <f t="shared" si="15"/>
        <v/>
      </c>
      <c r="R140" s="18">
        <f t="shared" si="16"/>
        <v>1</v>
      </c>
      <c r="S140" s="15" t="str">
        <f t="shared" si="17"/>
        <v/>
      </c>
      <c r="T140" s="15">
        <f t="shared" si="18"/>
        <v>1</v>
      </c>
      <c r="U140" s="15">
        <f t="shared" si="19"/>
        <v>1</v>
      </c>
      <c r="V140" s="15" t="str">
        <f t="shared" si="20"/>
        <v/>
      </c>
      <c r="W140" s="15" t="str">
        <f t="shared" si="21"/>
        <v/>
      </c>
    </row>
    <row r="141" spans="1:124" s="24" customFormat="1" x14ac:dyDescent="0.25">
      <c r="A141" s="43"/>
      <c r="D141" s="9" t="s">
        <v>0</v>
      </c>
      <c r="E141" s="5">
        <v>435080</v>
      </c>
      <c r="G141" s="9"/>
      <c r="I141" s="9"/>
      <c r="J141" s="9"/>
      <c r="K141" s="9"/>
      <c r="L141" s="9"/>
      <c r="M141" s="9" t="s">
        <v>426</v>
      </c>
      <c r="N141" s="5">
        <v>1896</v>
      </c>
      <c r="O141" s="5">
        <v>1985</v>
      </c>
      <c r="P141" s="9" t="s">
        <v>427</v>
      </c>
      <c r="Q141" s="18" t="str">
        <f t="shared" si="15"/>
        <v/>
      </c>
      <c r="R141" s="18">
        <f t="shared" si="16"/>
        <v>1</v>
      </c>
      <c r="S141" s="15" t="str">
        <f t="shared" si="17"/>
        <v/>
      </c>
      <c r="T141" s="15">
        <f t="shared" si="18"/>
        <v>1</v>
      </c>
      <c r="U141" s="15">
        <f t="shared" si="19"/>
        <v>1</v>
      </c>
      <c r="V141" s="15" t="str">
        <f t="shared" si="20"/>
        <v/>
      </c>
      <c r="W141" s="15" t="str">
        <f t="shared" si="21"/>
        <v/>
      </c>
    </row>
    <row r="142" spans="1:124" s="24" customFormat="1" x14ac:dyDescent="0.25">
      <c r="A142" s="43">
        <v>200</v>
      </c>
      <c r="B142" s="43"/>
      <c r="C142" s="43"/>
      <c r="D142" s="43"/>
      <c r="E142" s="43">
        <v>435080</v>
      </c>
      <c r="F142" s="43" t="s">
        <v>0</v>
      </c>
      <c r="G142" s="13" t="s">
        <v>22</v>
      </c>
      <c r="H142" s="44">
        <v>362160</v>
      </c>
      <c r="I142" s="16"/>
      <c r="J142" s="16"/>
      <c r="K142" s="16"/>
      <c r="L142" s="16"/>
      <c r="M142" s="16" t="s">
        <v>428</v>
      </c>
      <c r="N142" s="37" t="s">
        <v>429</v>
      </c>
      <c r="O142" s="16" t="s">
        <v>430</v>
      </c>
      <c r="P142" s="16" t="s">
        <v>431</v>
      </c>
      <c r="Q142" s="18" t="str">
        <f t="shared" si="15"/>
        <v/>
      </c>
      <c r="R142" s="18">
        <f t="shared" si="16"/>
        <v>1</v>
      </c>
      <c r="S142" s="15">
        <f t="shared" si="17"/>
        <v>1</v>
      </c>
      <c r="T142" s="15">
        <f t="shared" si="18"/>
        <v>1</v>
      </c>
      <c r="U142" s="15">
        <f t="shared" si="19"/>
        <v>1</v>
      </c>
      <c r="V142" s="15" t="str">
        <f t="shared" si="20"/>
        <v/>
      </c>
      <c r="W142" s="15" t="str">
        <f t="shared" si="21"/>
        <v/>
      </c>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c r="DA142" s="34"/>
      <c r="DB142" s="34"/>
      <c r="DC142" s="34"/>
      <c r="DD142" s="34"/>
      <c r="DE142" s="34"/>
      <c r="DF142" s="34"/>
      <c r="DG142" s="34"/>
      <c r="DH142" s="34"/>
      <c r="DI142" s="34"/>
      <c r="DJ142" s="34"/>
      <c r="DK142" s="34"/>
      <c r="DL142" s="34"/>
      <c r="DM142" s="34"/>
      <c r="DN142" s="34"/>
      <c r="DO142" s="34"/>
      <c r="DP142" s="34"/>
      <c r="DQ142" s="34"/>
      <c r="DR142" s="34"/>
      <c r="DS142" s="34"/>
      <c r="DT142" s="34"/>
    </row>
    <row r="143" spans="1:124" s="24" customFormat="1" x14ac:dyDescent="0.25">
      <c r="A143" s="15">
        <v>788</v>
      </c>
      <c r="B143" s="15" t="s">
        <v>0</v>
      </c>
      <c r="C143" s="15" t="s">
        <v>0</v>
      </c>
      <c r="D143" s="15" t="s">
        <v>0</v>
      </c>
      <c r="E143" s="15">
        <v>439838</v>
      </c>
      <c r="F143" s="15" t="s">
        <v>0</v>
      </c>
      <c r="G143" s="15" t="s">
        <v>22</v>
      </c>
      <c r="H143" s="6">
        <v>55094</v>
      </c>
      <c r="I143" s="15" t="s">
        <v>0</v>
      </c>
      <c r="J143" s="15" t="s">
        <v>0</v>
      </c>
      <c r="K143" s="15" t="s">
        <v>0</v>
      </c>
      <c r="L143" s="15" t="s">
        <v>0</v>
      </c>
      <c r="M143" s="12" t="s">
        <v>432</v>
      </c>
      <c r="N143" s="15" t="s">
        <v>433</v>
      </c>
      <c r="O143" s="15" t="s">
        <v>434</v>
      </c>
      <c r="P143" s="12" t="s">
        <v>435</v>
      </c>
      <c r="Q143" s="18" t="str">
        <f t="shared" si="15"/>
        <v/>
      </c>
      <c r="R143" s="18">
        <f t="shared" si="16"/>
        <v>1</v>
      </c>
      <c r="S143" s="15">
        <f t="shared" si="17"/>
        <v>1</v>
      </c>
      <c r="T143" s="15">
        <f t="shared" si="18"/>
        <v>1</v>
      </c>
      <c r="U143" s="15">
        <f t="shared" si="19"/>
        <v>1</v>
      </c>
      <c r="V143" s="15" t="str">
        <f t="shared" si="20"/>
        <v/>
      </c>
      <c r="W143" s="15" t="str">
        <f t="shared" si="21"/>
        <v/>
      </c>
    </row>
    <row r="144" spans="1:124" s="24" customFormat="1" x14ac:dyDescent="0.25">
      <c r="A144" s="43"/>
      <c r="D144" s="9" t="s">
        <v>0</v>
      </c>
      <c r="E144" s="5">
        <v>439830</v>
      </c>
      <c r="G144" s="9"/>
      <c r="M144" s="9" t="s">
        <v>436</v>
      </c>
      <c r="N144" s="5" t="s">
        <v>437</v>
      </c>
      <c r="O144" s="5" t="s">
        <v>438</v>
      </c>
      <c r="P144" s="9" t="s">
        <v>439</v>
      </c>
      <c r="Q144" s="18" t="str">
        <f t="shared" si="15"/>
        <v/>
      </c>
      <c r="R144" s="18">
        <f t="shared" si="16"/>
        <v>1</v>
      </c>
      <c r="S144" s="15" t="str">
        <f t="shared" si="17"/>
        <v/>
      </c>
      <c r="T144" s="15">
        <f t="shared" si="18"/>
        <v>1</v>
      </c>
      <c r="U144" s="15" t="str">
        <f t="shared" si="19"/>
        <v/>
      </c>
      <c r="V144" s="15" t="str">
        <f t="shared" si="20"/>
        <v/>
      </c>
      <c r="W144" s="15" t="str">
        <f t="shared" si="21"/>
        <v/>
      </c>
    </row>
    <row r="145" spans="1:124" s="24" customFormat="1" x14ac:dyDescent="0.25">
      <c r="A145" s="43"/>
      <c r="D145" s="9" t="s">
        <v>0</v>
      </c>
      <c r="E145" s="5">
        <v>439837</v>
      </c>
      <c r="G145" s="9"/>
      <c r="M145" s="9" t="s">
        <v>440</v>
      </c>
      <c r="P145" s="9" t="s">
        <v>441</v>
      </c>
      <c r="Q145" s="18" t="str">
        <f t="shared" si="15"/>
        <v/>
      </c>
      <c r="R145" s="18">
        <f t="shared" si="16"/>
        <v>1</v>
      </c>
      <c r="S145" s="15" t="str">
        <f t="shared" si="17"/>
        <v/>
      </c>
      <c r="T145" s="15">
        <f t="shared" si="18"/>
        <v>1</v>
      </c>
      <c r="U145" s="15" t="str">
        <f t="shared" si="19"/>
        <v/>
      </c>
      <c r="V145" s="15">
        <f t="shared" si="20"/>
        <v>1</v>
      </c>
      <c r="W145" s="15" t="str">
        <f t="shared" si="21"/>
        <v/>
      </c>
    </row>
    <row r="146" spans="1:124" s="24" customFormat="1" x14ac:dyDescent="0.25">
      <c r="A146" s="43"/>
      <c r="D146" s="9" t="s">
        <v>0</v>
      </c>
      <c r="E146" s="5">
        <v>439831</v>
      </c>
      <c r="G146" s="9"/>
      <c r="M146" s="9" t="s">
        <v>442</v>
      </c>
      <c r="N146" s="5" t="s">
        <v>443</v>
      </c>
      <c r="O146" s="5" t="s">
        <v>444</v>
      </c>
      <c r="P146" s="9" t="s">
        <v>445</v>
      </c>
      <c r="Q146" s="18" t="str">
        <f t="shared" si="15"/>
        <v/>
      </c>
      <c r="R146" s="18">
        <f t="shared" si="16"/>
        <v>1</v>
      </c>
      <c r="S146" s="15" t="str">
        <f t="shared" si="17"/>
        <v/>
      </c>
      <c r="T146" s="15">
        <f t="shared" si="18"/>
        <v>1</v>
      </c>
      <c r="U146" s="15" t="str">
        <f t="shared" si="19"/>
        <v/>
      </c>
      <c r="V146" s="15" t="str">
        <f t="shared" si="20"/>
        <v/>
      </c>
      <c r="W146" s="15" t="str">
        <f t="shared" si="21"/>
        <v/>
      </c>
    </row>
    <row r="147" spans="1:124" s="24" customFormat="1" x14ac:dyDescent="0.25">
      <c r="A147" s="43"/>
      <c r="D147" s="9" t="s">
        <v>0</v>
      </c>
      <c r="E147" s="5">
        <v>439833</v>
      </c>
      <c r="G147" s="9"/>
      <c r="M147" s="9" t="s">
        <v>446</v>
      </c>
      <c r="N147" s="5" t="s">
        <v>447</v>
      </c>
      <c r="O147" s="5" t="s">
        <v>448</v>
      </c>
      <c r="P147" s="9" t="s">
        <v>449</v>
      </c>
      <c r="Q147" s="18" t="str">
        <f t="shared" si="15"/>
        <v/>
      </c>
      <c r="R147" s="18">
        <f t="shared" si="16"/>
        <v>1</v>
      </c>
      <c r="S147" s="15" t="str">
        <f t="shared" si="17"/>
        <v/>
      </c>
      <c r="T147" s="15">
        <f t="shared" si="18"/>
        <v>1</v>
      </c>
      <c r="U147" s="15" t="str">
        <f t="shared" si="19"/>
        <v/>
      </c>
      <c r="V147" s="15" t="str">
        <f t="shared" si="20"/>
        <v/>
      </c>
      <c r="W147" s="15" t="str">
        <f t="shared" si="21"/>
        <v/>
      </c>
    </row>
    <row r="148" spans="1:124" s="24" customFormat="1" x14ac:dyDescent="0.25">
      <c r="A148" s="5"/>
      <c r="B148" s="5"/>
      <c r="C148" s="5"/>
      <c r="D148" s="9">
        <v>208274</v>
      </c>
      <c r="E148" s="5">
        <v>439835</v>
      </c>
      <c r="F148" s="5"/>
      <c r="G148" s="9"/>
      <c r="H148" s="6"/>
      <c r="I148" s="5"/>
      <c r="J148" s="5"/>
      <c r="K148" s="5"/>
      <c r="L148" s="5"/>
      <c r="M148" s="9" t="s">
        <v>450</v>
      </c>
      <c r="N148" s="5">
        <v>1858</v>
      </c>
      <c r="O148" s="5">
        <v>1932</v>
      </c>
      <c r="P148" s="9" t="s">
        <v>451</v>
      </c>
      <c r="Q148" s="18">
        <f t="shared" si="15"/>
        <v>1</v>
      </c>
      <c r="R148" s="18">
        <f t="shared" si="16"/>
        <v>1</v>
      </c>
      <c r="S148" s="15" t="str">
        <f t="shared" si="17"/>
        <v/>
      </c>
      <c r="T148" s="15">
        <f t="shared" si="18"/>
        <v>1</v>
      </c>
      <c r="U148" s="15">
        <f t="shared" si="19"/>
        <v>1</v>
      </c>
      <c r="V148" s="15" t="str">
        <f t="shared" si="20"/>
        <v/>
      </c>
      <c r="W148" s="15" t="str">
        <f t="shared" si="21"/>
        <v/>
      </c>
    </row>
    <row r="149" spans="1:124" s="24" customFormat="1" x14ac:dyDescent="0.25">
      <c r="A149" s="15">
        <v>1234</v>
      </c>
      <c r="B149" s="15" t="s">
        <v>0</v>
      </c>
      <c r="C149" s="15" t="s">
        <v>0</v>
      </c>
      <c r="D149" s="15" t="s">
        <v>0</v>
      </c>
      <c r="E149" s="15">
        <v>439840</v>
      </c>
      <c r="F149" s="15" t="s">
        <v>0</v>
      </c>
      <c r="G149" s="15" t="s">
        <v>22</v>
      </c>
      <c r="H149" s="6">
        <v>55093</v>
      </c>
      <c r="I149" s="15" t="s">
        <v>0</v>
      </c>
      <c r="J149" s="15" t="s">
        <v>0</v>
      </c>
      <c r="K149" s="15" t="s">
        <v>0</v>
      </c>
      <c r="L149" s="15" t="s">
        <v>0</v>
      </c>
      <c r="M149" s="12" t="s">
        <v>452</v>
      </c>
      <c r="N149" s="15" t="s">
        <v>453</v>
      </c>
      <c r="O149" s="15" t="s">
        <v>454</v>
      </c>
      <c r="P149" s="12" t="s">
        <v>455</v>
      </c>
      <c r="Q149" s="18" t="str">
        <f t="shared" si="15"/>
        <v/>
      </c>
      <c r="R149" s="18">
        <f t="shared" si="16"/>
        <v>1</v>
      </c>
      <c r="S149" s="15">
        <f t="shared" si="17"/>
        <v>1</v>
      </c>
      <c r="T149" s="15">
        <f t="shared" si="18"/>
        <v>1</v>
      </c>
      <c r="U149" s="15" t="str">
        <f t="shared" si="19"/>
        <v/>
      </c>
      <c r="V149" s="15" t="str">
        <f t="shared" si="20"/>
        <v/>
      </c>
      <c r="W149" s="15" t="str">
        <f t="shared" si="21"/>
        <v/>
      </c>
    </row>
    <row r="150" spans="1:124" s="24" customFormat="1" x14ac:dyDescent="0.25">
      <c r="A150" s="43">
        <v>3268</v>
      </c>
      <c r="B150" s="43"/>
      <c r="C150" s="43"/>
      <c r="D150" s="43"/>
      <c r="E150" s="15">
        <v>445754</v>
      </c>
      <c r="F150" s="43" t="s">
        <v>0</v>
      </c>
      <c r="G150" s="13" t="s">
        <v>22</v>
      </c>
      <c r="H150" s="44">
        <v>64014</v>
      </c>
      <c r="I150" s="16"/>
      <c r="J150" s="16"/>
      <c r="K150" s="16"/>
      <c r="L150" s="16"/>
      <c r="M150" s="16" t="s">
        <v>456</v>
      </c>
      <c r="N150" s="16" t="s">
        <v>457</v>
      </c>
      <c r="O150" s="16" t="s">
        <v>458</v>
      </c>
      <c r="P150" s="12" t="s">
        <v>459</v>
      </c>
      <c r="Q150" s="18" t="str">
        <f t="shared" si="15"/>
        <v/>
      </c>
      <c r="R150" s="18">
        <f t="shared" si="16"/>
        <v>1</v>
      </c>
      <c r="S150" s="15">
        <f t="shared" si="17"/>
        <v>1</v>
      </c>
      <c r="T150" s="15">
        <f t="shared" si="18"/>
        <v>1</v>
      </c>
      <c r="U150" s="15" t="str">
        <f t="shared" si="19"/>
        <v/>
      </c>
      <c r="V150" s="15" t="str">
        <f t="shared" si="20"/>
        <v/>
      </c>
      <c r="W150" s="15" t="str">
        <f t="shared" si="21"/>
        <v/>
      </c>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c r="CP150" s="34"/>
      <c r="CQ150" s="34"/>
      <c r="CR150" s="34"/>
      <c r="CS150" s="34"/>
      <c r="CT150" s="34"/>
      <c r="CU150" s="34"/>
      <c r="CV150" s="34"/>
      <c r="CW150" s="34"/>
      <c r="CX150" s="34"/>
      <c r="CY150" s="34"/>
      <c r="CZ150" s="34"/>
      <c r="DA150" s="34"/>
      <c r="DB150" s="34"/>
      <c r="DC150" s="34"/>
      <c r="DD150" s="34"/>
      <c r="DE150" s="34"/>
      <c r="DF150" s="34"/>
      <c r="DG150" s="34"/>
      <c r="DH150" s="34"/>
      <c r="DI150" s="34"/>
      <c r="DJ150" s="34"/>
      <c r="DK150" s="34"/>
      <c r="DL150" s="34"/>
      <c r="DM150" s="34"/>
      <c r="DN150" s="34"/>
      <c r="DO150" s="34"/>
      <c r="DP150" s="34"/>
      <c r="DQ150" s="34"/>
      <c r="DR150" s="34"/>
      <c r="DS150" s="34"/>
      <c r="DT150" s="34"/>
    </row>
    <row r="151" spans="1:124" s="24" customFormat="1" x14ac:dyDescent="0.25">
      <c r="A151" s="5"/>
      <c r="B151" s="5"/>
      <c r="C151" s="5"/>
      <c r="D151" s="9" t="s">
        <v>0</v>
      </c>
      <c r="E151" s="5">
        <v>439832</v>
      </c>
      <c r="F151" s="5"/>
      <c r="G151" s="9"/>
      <c r="H151" s="6"/>
      <c r="I151" s="5"/>
      <c r="J151" s="5"/>
      <c r="K151" s="5"/>
      <c r="L151" s="5"/>
      <c r="M151" s="9" t="s">
        <v>460</v>
      </c>
      <c r="N151" s="5"/>
      <c r="O151" s="5"/>
      <c r="P151" s="9" t="s">
        <v>461</v>
      </c>
      <c r="Q151" s="18" t="str">
        <f t="shared" si="15"/>
        <v/>
      </c>
      <c r="R151" s="18">
        <f t="shared" si="16"/>
        <v>1</v>
      </c>
      <c r="S151" s="15" t="str">
        <f t="shared" si="17"/>
        <v/>
      </c>
      <c r="T151" s="15">
        <f t="shared" si="18"/>
        <v>1</v>
      </c>
      <c r="U151" s="15" t="str">
        <f t="shared" si="19"/>
        <v/>
      </c>
      <c r="V151" s="15" t="str">
        <f t="shared" si="20"/>
        <v/>
      </c>
      <c r="W151" s="15" t="str">
        <f t="shared" si="21"/>
        <v/>
      </c>
    </row>
    <row r="152" spans="1:124" s="24" customFormat="1" x14ac:dyDescent="0.25">
      <c r="A152" s="15">
        <v>1236</v>
      </c>
      <c r="B152" s="15" t="s">
        <v>0</v>
      </c>
      <c r="C152" s="15" t="s">
        <v>0</v>
      </c>
      <c r="D152" s="15" t="s">
        <v>0</v>
      </c>
      <c r="E152" s="15">
        <v>439843</v>
      </c>
      <c r="F152" s="15" t="s">
        <v>0</v>
      </c>
      <c r="G152" s="15" t="s">
        <v>22</v>
      </c>
      <c r="H152" s="6">
        <v>50062</v>
      </c>
      <c r="I152" s="15" t="s">
        <v>0</v>
      </c>
      <c r="J152" s="15" t="s">
        <v>0</v>
      </c>
      <c r="K152" s="15" t="s">
        <v>0</v>
      </c>
      <c r="L152" s="15" t="s">
        <v>0</v>
      </c>
      <c r="M152" s="12" t="s">
        <v>462</v>
      </c>
      <c r="N152" s="15" t="s">
        <v>463</v>
      </c>
      <c r="O152" s="15" t="s">
        <v>464</v>
      </c>
      <c r="P152" s="12" t="s">
        <v>465</v>
      </c>
      <c r="Q152" s="18" t="str">
        <f t="shared" si="15"/>
        <v/>
      </c>
      <c r="R152" s="18">
        <f t="shared" si="16"/>
        <v>1</v>
      </c>
      <c r="S152" s="15">
        <f t="shared" si="17"/>
        <v>1</v>
      </c>
      <c r="T152" s="15">
        <f t="shared" si="18"/>
        <v>1</v>
      </c>
      <c r="U152" s="15" t="str">
        <f t="shared" si="19"/>
        <v/>
      </c>
      <c r="V152" s="15" t="str">
        <f t="shared" si="20"/>
        <v/>
      </c>
      <c r="W152" s="15" t="str">
        <f t="shared" si="21"/>
        <v/>
      </c>
    </row>
    <row r="153" spans="1:124" s="24" customFormat="1" x14ac:dyDescent="0.25">
      <c r="A153" s="15">
        <v>375</v>
      </c>
      <c r="B153" s="15" t="s">
        <v>0</v>
      </c>
      <c r="C153" s="15" t="s">
        <v>0</v>
      </c>
      <c r="D153" s="15" t="s">
        <v>0</v>
      </c>
      <c r="E153" s="15">
        <v>439841</v>
      </c>
      <c r="F153" s="15" t="s">
        <v>0</v>
      </c>
      <c r="G153" s="15" t="s">
        <v>22</v>
      </c>
      <c r="H153" s="6">
        <v>50061</v>
      </c>
      <c r="I153" s="15" t="s">
        <v>0</v>
      </c>
      <c r="J153" s="15" t="s">
        <v>0</v>
      </c>
      <c r="K153" s="15" t="s">
        <v>0</v>
      </c>
      <c r="L153" s="15" t="s">
        <v>0</v>
      </c>
      <c r="M153" s="12" t="s">
        <v>466</v>
      </c>
      <c r="N153" s="15" t="s">
        <v>467</v>
      </c>
      <c r="O153" s="15" t="s">
        <v>468</v>
      </c>
      <c r="P153" s="12" t="s">
        <v>469</v>
      </c>
      <c r="Q153" s="18" t="str">
        <f t="shared" si="15"/>
        <v/>
      </c>
      <c r="R153" s="18">
        <f t="shared" si="16"/>
        <v>1</v>
      </c>
      <c r="S153" s="15">
        <f t="shared" si="17"/>
        <v>1</v>
      </c>
      <c r="T153" s="15">
        <f t="shared" si="18"/>
        <v>1</v>
      </c>
      <c r="U153" s="15">
        <f t="shared" si="19"/>
        <v>1</v>
      </c>
      <c r="V153" s="15" t="str">
        <f t="shared" si="20"/>
        <v/>
      </c>
      <c r="W153" s="15" t="str">
        <f t="shared" si="21"/>
        <v/>
      </c>
    </row>
    <row r="154" spans="1:124" s="24" customFormat="1" x14ac:dyDescent="0.25">
      <c r="A154" s="43">
        <v>2983</v>
      </c>
      <c r="B154" s="43"/>
      <c r="C154" s="43"/>
      <c r="D154" s="43"/>
      <c r="E154" s="15">
        <v>376724</v>
      </c>
      <c r="F154" s="43" t="s">
        <v>0</v>
      </c>
      <c r="G154" s="13" t="s">
        <v>22</v>
      </c>
      <c r="H154" s="44">
        <v>53221</v>
      </c>
      <c r="I154" s="16"/>
      <c r="J154" s="16"/>
      <c r="K154" s="16"/>
      <c r="L154" s="16"/>
      <c r="M154" s="16" t="s">
        <v>470</v>
      </c>
      <c r="N154" s="16" t="s">
        <v>471</v>
      </c>
      <c r="O154" s="16" t="s">
        <v>472</v>
      </c>
      <c r="P154" s="16" t="s">
        <v>473</v>
      </c>
      <c r="Q154" s="18" t="str">
        <f t="shared" si="15"/>
        <v/>
      </c>
      <c r="R154" s="18">
        <f t="shared" si="16"/>
        <v>1</v>
      </c>
      <c r="S154" s="15">
        <f t="shared" si="17"/>
        <v>1</v>
      </c>
      <c r="T154" s="15">
        <f t="shared" si="18"/>
        <v>1</v>
      </c>
      <c r="U154" s="15" t="str">
        <f t="shared" si="19"/>
        <v/>
      </c>
      <c r="V154" s="15" t="str">
        <f t="shared" si="20"/>
        <v/>
      </c>
      <c r="W154" s="15" t="str">
        <f t="shared" si="21"/>
        <v/>
      </c>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c r="CN154" s="34"/>
      <c r="CO154" s="34"/>
      <c r="CP154" s="34"/>
      <c r="CQ154" s="34"/>
      <c r="CR154" s="34"/>
      <c r="CS154" s="34"/>
      <c r="CT154" s="34"/>
      <c r="CU154" s="34"/>
      <c r="CV154" s="34"/>
      <c r="CW154" s="34"/>
      <c r="CX154" s="34"/>
      <c r="CY154" s="34"/>
      <c r="CZ154" s="34"/>
      <c r="DA154" s="34"/>
      <c r="DB154" s="34"/>
      <c r="DC154" s="34"/>
      <c r="DD154" s="34"/>
      <c r="DE154" s="34"/>
      <c r="DF154" s="34"/>
      <c r="DG154" s="34"/>
      <c r="DH154" s="34"/>
      <c r="DI154" s="34"/>
      <c r="DJ154" s="34"/>
      <c r="DK154" s="34"/>
      <c r="DL154" s="34"/>
      <c r="DM154" s="34"/>
      <c r="DN154" s="34"/>
      <c r="DO154" s="34"/>
      <c r="DP154" s="34"/>
      <c r="DQ154" s="34"/>
      <c r="DR154" s="34"/>
      <c r="DS154" s="34"/>
      <c r="DT154" s="34"/>
    </row>
    <row r="155" spans="1:124" s="24" customFormat="1" x14ac:dyDescent="0.25">
      <c r="A155" s="43"/>
      <c r="D155" s="9" t="s">
        <v>0</v>
      </c>
      <c r="E155" s="5">
        <v>439834</v>
      </c>
      <c r="G155" s="9"/>
      <c r="M155" s="9" t="s">
        <v>474</v>
      </c>
      <c r="N155" s="5">
        <v>1862</v>
      </c>
      <c r="O155" s="5">
        <v>1940</v>
      </c>
      <c r="P155" s="9" t="s">
        <v>475</v>
      </c>
      <c r="Q155" s="18" t="str">
        <f t="shared" si="15"/>
        <v/>
      </c>
      <c r="R155" s="18">
        <f t="shared" si="16"/>
        <v>1</v>
      </c>
      <c r="S155" s="15" t="str">
        <f t="shared" si="17"/>
        <v/>
      </c>
      <c r="T155" s="15">
        <f t="shared" si="18"/>
        <v>1</v>
      </c>
      <c r="U155" s="15" t="str">
        <f t="shared" si="19"/>
        <v/>
      </c>
      <c r="V155" s="15" t="str">
        <f t="shared" si="20"/>
        <v/>
      </c>
      <c r="W155" s="15" t="str">
        <f t="shared" si="21"/>
        <v/>
      </c>
    </row>
    <row r="156" spans="1:124" s="24" customFormat="1" x14ac:dyDescent="0.25">
      <c r="A156" s="10" t="s">
        <v>1</v>
      </c>
      <c r="B156" s="10"/>
      <c r="C156" s="10"/>
      <c r="D156" s="17" t="s">
        <v>0</v>
      </c>
      <c r="E156" s="48"/>
      <c r="F156" s="48"/>
      <c r="G156" s="48"/>
      <c r="H156" s="49"/>
      <c r="I156" s="48"/>
      <c r="J156" s="48"/>
      <c r="K156" s="48"/>
      <c r="L156" s="48"/>
      <c r="M156" s="25" t="s">
        <v>476</v>
      </c>
      <c r="N156" s="10" t="s">
        <v>14</v>
      </c>
      <c r="O156" s="10" t="s">
        <v>15</v>
      </c>
      <c r="P156" s="25" t="s">
        <v>16</v>
      </c>
      <c r="Q156" s="18" t="str">
        <f t="shared" si="15"/>
        <v/>
      </c>
      <c r="R156" s="18" t="str">
        <f t="shared" si="16"/>
        <v/>
      </c>
      <c r="S156" s="15" t="str">
        <f t="shared" si="17"/>
        <v/>
      </c>
      <c r="T156" s="15" t="str">
        <f t="shared" si="18"/>
        <v/>
      </c>
      <c r="U156" s="15" t="str">
        <f t="shared" si="19"/>
        <v/>
      </c>
      <c r="V156" s="15" t="str">
        <f t="shared" si="20"/>
        <v/>
      </c>
      <c r="W156" s="15" t="str">
        <f t="shared" si="21"/>
        <v/>
      </c>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row>
    <row r="157" spans="1:124" s="24" customFormat="1" x14ac:dyDescent="0.25">
      <c r="A157" s="43"/>
      <c r="D157" s="9" t="s">
        <v>0</v>
      </c>
      <c r="E157" s="5">
        <v>434849</v>
      </c>
      <c r="G157" s="9"/>
      <c r="M157" s="9" t="s">
        <v>477</v>
      </c>
      <c r="N157" s="5" t="s">
        <v>478</v>
      </c>
      <c r="O157" s="5" t="s">
        <v>479</v>
      </c>
      <c r="P157" s="9" t="s">
        <v>21</v>
      </c>
      <c r="Q157" s="18" t="str">
        <f t="shared" si="15"/>
        <v/>
      </c>
      <c r="R157" s="18">
        <f t="shared" si="16"/>
        <v>1</v>
      </c>
      <c r="S157" s="15" t="str">
        <f t="shared" si="17"/>
        <v/>
      </c>
      <c r="T157" s="15">
        <f t="shared" si="18"/>
        <v>1</v>
      </c>
      <c r="U157" s="15">
        <f t="shared" si="19"/>
        <v>1</v>
      </c>
      <c r="V157" s="15" t="str">
        <f t="shared" si="20"/>
        <v/>
      </c>
      <c r="W157" s="15" t="str">
        <f t="shared" si="21"/>
        <v/>
      </c>
    </row>
    <row r="158" spans="1:124" s="24" customFormat="1" x14ac:dyDescent="0.25">
      <c r="A158" s="43"/>
      <c r="D158" s="9" t="s">
        <v>0</v>
      </c>
      <c r="E158" s="5">
        <v>434844</v>
      </c>
      <c r="G158" s="9"/>
      <c r="M158" s="9" t="s">
        <v>480</v>
      </c>
      <c r="P158" s="9" t="s">
        <v>481</v>
      </c>
      <c r="Q158" s="18" t="str">
        <f t="shared" si="15"/>
        <v/>
      </c>
      <c r="R158" s="18">
        <f t="shared" si="16"/>
        <v>1</v>
      </c>
      <c r="S158" s="15" t="str">
        <f t="shared" si="17"/>
        <v/>
      </c>
      <c r="T158" s="15">
        <f t="shared" si="18"/>
        <v>1</v>
      </c>
      <c r="U158" s="15" t="str">
        <f t="shared" si="19"/>
        <v/>
      </c>
      <c r="V158" s="15">
        <f t="shared" si="20"/>
        <v>1</v>
      </c>
      <c r="W158" s="15" t="str">
        <f t="shared" si="21"/>
        <v/>
      </c>
    </row>
    <row r="159" spans="1:124" s="24" customFormat="1" x14ac:dyDescent="0.25">
      <c r="A159" s="43"/>
      <c r="D159" s="9">
        <v>208398</v>
      </c>
      <c r="E159" s="5">
        <v>439980</v>
      </c>
      <c r="G159" s="9"/>
      <c r="M159" s="9" t="s">
        <v>482</v>
      </c>
      <c r="N159" s="5" t="s">
        <v>483</v>
      </c>
      <c r="O159" s="5" t="s">
        <v>484</v>
      </c>
      <c r="P159" s="9" t="s">
        <v>485</v>
      </c>
      <c r="Q159" s="18">
        <f t="shared" si="15"/>
        <v>1</v>
      </c>
      <c r="R159" s="18">
        <f t="shared" si="16"/>
        <v>1</v>
      </c>
      <c r="S159" s="15" t="str">
        <f t="shared" si="17"/>
        <v/>
      </c>
      <c r="T159" s="15">
        <f t="shared" si="18"/>
        <v>1</v>
      </c>
      <c r="U159" s="15">
        <f t="shared" si="19"/>
        <v>1</v>
      </c>
      <c r="V159" s="15" t="str">
        <f t="shared" si="20"/>
        <v/>
      </c>
      <c r="W159" s="15" t="str">
        <f t="shared" si="21"/>
        <v/>
      </c>
    </row>
    <row r="160" spans="1:124" s="24" customFormat="1" x14ac:dyDescent="0.25">
      <c r="A160" s="43"/>
      <c r="D160" s="9" t="s">
        <v>0</v>
      </c>
      <c r="E160" s="5">
        <v>440111</v>
      </c>
      <c r="G160" s="9"/>
      <c r="M160" s="9" t="s">
        <v>486</v>
      </c>
      <c r="N160" s="5">
        <v>1891</v>
      </c>
      <c r="O160" s="5">
        <v>1974</v>
      </c>
      <c r="P160" s="9" t="s">
        <v>487</v>
      </c>
      <c r="Q160" s="18" t="str">
        <f t="shared" si="15"/>
        <v/>
      </c>
      <c r="R160" s="18">
        <f t="shared" si="16"/>
        <v>1</v>
      </c>
      <c r="S160" s="15" t="str">
        <f t="shared" si="17"/>
        <v/>
      </c>
      <c r="T160" s="15">
        <f t="shared" si="18"/>
        <v>1</v>
      </c>
      <c r="U160" s="15" t="str">
        <f t="shared" si="19"/>
        <v/>
      </c>
      <c r="V160" s="15" t="str">
        <f t="shared" si="20"/>
        <v/>
      </c>
      <c r="W160" s="15" t="str">
        <f t="shared" si="21"/>
        <v/>
      </c>
    </row>
    <row r="161" spans="1:124" s="24" customFormat="1" x14ac:dyDescent="0.25">
      <c r="A161" s="43"/>
      <c r="D161" s="9" t="s">
        <v>0</v>
      </c>
      <c r="E161" s="5">
        <v>440109</v>
      </c>
      <c r="G161" s="9"/>
      <c r="M161" s="9" t="s">
        <v>488</v>
      </c>
      <c r="N161" s="5">
        <v>1896</v>
      </c>
      <c r="O161" s="5">
        <v>1975</v>
      </c>
      <c r="P161" s="9" t="s">
        <v>489</v>
      </c>
      <c r="Q161" s="18" t="str">
        <f t="shared" si="15"/>
        <v/>
      </c>
      <c r="R161" s="18">
        <f t="shared" si="16"/>
        <v>1</v>
      </c>
      <c r="S161" s="15" t="str">
        <f t="shared" si="17"/>
        <v/>
      </c>
      <c r="T161" s="15">
        <f t="shared" si="18"/>
        <v>1</v>
      </c>
      <c r="U161" s="15">
        <f t="shared" si="19"/>
        <v>1</v>
      </c>
      <c r="V161" s="15" t="str">
        <f t="shared" si="20"/>
        <v/>
      </c>
      <c r="W161" s="15" t="str">
        <f t="shared" si="21"/>
        <v/>
      </c>
    </row>
    <row r="162" spans="1:124" s="24" customFormat="1" x14ac:dyDescent="0.25">
      <c r="A162" s="43"/>
      <c r="D162" s="9" t="s">
        <v>0</v>
      </c>
      <c r="E162" s="5">
        <v>440122</v>
      </c>
      <c r="G162" s="9"/>
      <c r="M162" s="9" t="s">
        <v>490</v>
      </c>
      <c r="N162" s="5">
        <v>1874</v>
      </c>
      <c r="O162" s="5">
        <v>1962</v>
      </c>
      <c r="P162" s="9" t="s">
        <v>491</v>
      </c>
      <c r="Q162" s="18" t="str">
        <f t="shared" si="15"/>
        <v/>
      </c>
      <c r="R162" s="18">
        <f t="shared" si="16"/>
        <v>1</v>
      </c>
      <c r="S162" s="15" t="str">
        <f t="shared" si="17"/>
        <v/>
      </c>
      <c r="T162" s="15">
        <f t="shared" si="18"/>
        <v>1</v>
      </c>
      <c r="U162" s="15" t="str">
        <f t="shared" si="19"/>
        <v/>
      </c>
      <c r="V162" s="15" t="str">
        <f t="shared" si="20"/>
        <v/>
      </c>
      <c r="W162" s="15" t="str">
        <f t="shared" si="21"/>
        <v/>
      </c>
    </row>
    <row r="163" spans="1:124" s="24" customFormat="1" x14ac:dyDescent="0.25">
      <c r="A163" s="43"/>
      <c r="D163" s="9" t="s">
        <v>0</v>
      </c>
      <c r="E163" s="5">
        <v>440121</v>
      </c>
      <c r="G163" s="9"/>
      <c r="M163" s="9" t="s">
        <v>492</v>
      </c>
      <c r="P163" s="9" t="s">
        <v>493</v>
      </c>
      <c r="Q163" s="18" t="str">
        <f t="shared" si="15"/>
        <v/>
      </c>
      <c r="R163" s="18">
        <f t="shared" si="16"/>
        <v>1</v>
      </c>
      <c r="S163" s="15" t="str">
        <f t="shared" si="17"/>
        <v/>
      </c>
      <c r="T163" s="15">
        <f t="shared" si="18"/>
        <v>1</v>
      </c>
      <c r="U163" s="15" t="str">
        <f t="shared" si="19"/>
        <v/>
      </c>
      <c r="V163" s="15">
        <f t="shared" si="20"/>
        <v>1</v>
      </c>
      <c r="W163" s="15" t="str">
        <f t="shared" si="21"/>
        <v/>
      </c>
    </row>
    <row r="164" spans="1:124" s="24" customFormat="1" x14ac:dyDescent="0.25">
      <c r="A164" s="43"/>
      <c r="D164" s="9">
        <v>208450</v>
      </c>
      <c r="E164" s="5">
        <v>440123</v>
      </c>
      <c r="G164" s="9"/>
      <c r="M164" s="9" t="s">
        <v>494</v>
      </c>
      <c r="N164" s="5">
        <v>1877</v>
      </c>
      <c r="O164" s="5">
        <v>1924</v>
      </c>
      <c r="P164" s="9" t="s">
        <v>495</v>
      </c>
      <c r="Q164" s="18">
        <f t="shared" si="15"/>
        <v>1</v>
      </c>
      <c r="R164" s="18">
        <f t="shared" si="16"/>
        <v>1</v>
      </c>
      <c r="S164" s="15" t="str">
        <f t="shared" si="17"/>
        <v/>
      </c>
      <c r="T164" s="15">
        <f t="shared" si="18"/>
        <v>1</v>
      </c>
      <c r="U164" s="15">
        <f t="shared" si="19"/>
        <v>1</v>
      </c>
      <c r="V164" s="15" t="str">
        <f t="shared" si="20"/>
        <v/>
      </c>
      <c r="W164" s="15" t="str">
        <f t="shared" si="21"/>
        <v/>
      </c>
    </row>
    <row r="165" spans="1:124" s="24" customFormat="1" x14ac:dyDescent="0.25">
      <c r="A165" s="43">
        <v>2832</v>
      </c>
      <c r="B165" s="43"/>
      <c r="C165" s="43"/>
      <c r="D165" s="43"/>
      <c r="E165" s="15">
        <v>445449</v>
      </c>
      <c r="F165" s="43" t="s">
        <v>0</v>
      </c>
      <c r="G165" s="13" t="s">
        <v>22</v>
      </c>
      <c r="H165" s="44">
        <v>57284</v>
      </c>
      <c r="I165" s="16"/>
      <c r="J165" s="16"/>
      <c r="K165" s="16"/>
      <c r="L165" s="16"/>
      <c r="M165" s="16" t="s">
        <v>496</v>
      </c>
      <c r="N165" s="16" t="s">
        <v>497</v>
      </c>
      <c r="O165" s="16" t="s">
        <v>498</v>
      </c>
      <c r="P165" s="16" t="s">
        <v>499</v>
      </c>
      <c r="Q165" s="18" t="str">
        <f t="shared" si="15"/>
        <v/>
      </c>
      <c r="R165" s="18">
        <f t="shared" si="16"/>
        <v>1</v>
      </c>
      <c r="S165" s="15">
        <f t="shared" si="17"/>
        <v>1</v>
      </c>
      <c r="T165" s="15">
        <f t="shared" si="18"/>
        <v>1</v>
      </c>
      <c r="U165" s="15" t="str">
        <f t="shared" si="19"/>
        <v/>
      </c>
      <c r="V165" s="15" t="str">
        <f t="shared" si="20"/>
        <v/>
      </c>
      <c r="W165" s="15" t="str">
        <f t="shared" si="21"/>
        <v/>
      </c>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row>
    <row r="166" spans="1:124" s="24" customFormat="1" x14ac:dyDescent="0.25">
      <c r="A166" s="43">
        <v>3219</v>
      </c>
      <c r="B166" s="43"/>
      <c r="C166" s="43"/>
      <c r="D166" s="43"/>
      <c r="E166" s="15">
        <v>436444</v>
      </c>
      <c r="F166" s="43" t="s">
        <v>0</v>
      </c>
      <c r="G166" s="13" t="s">
        <v>22</v>
      </c>
      <c r="H166" s="44">
        <v>55095</v>
      </c>
      <c r="I166" s="16"/>
      <c r="J166" s="16"/>
      <c r="K166" s="16"/>
      <c r="L166" s="16"/>
      <c r="M166" s="16" t="s">
        <v>500</v>
      </c>
      <c r="N166" s="16" t="s">
        <v>41</v>
      </c>
      <c r="O166" s="16" t="s">
        <v>42</v>
      </c>
      <c r="P166" s="16" t="s">
        <v>43</v>
      </c>
      <c r="Q166" s="18" t="str">
        <f t="shared" si="15"/>
        <v/>
      </c>
      <c r="R166" s="18">
        <f t="shared" si="16"/>
        <v>1</v>
      </c>
      <c r="S166" s="15">
        <f t="shared" si="17"/>
        <v>1</v>
      </c>
      <c r="T166" s="15">
        <f t="shared" si="18"/>
        <v>1</v>
      </c>
      <c r="U166" s="15" t="str">
        <f t="shared" si="19"/>
        <v/>
      </c>
      <c r="V166" s="15" t="str">
        <f t="shared" si="20"/>
        <v/>
      </c>
      <c r="W166" s="15" t="str">
        <f t="shared" si="21"/>
        <v/>
      </c>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row>
    <row r="167" spans="1:124" s="24" customFormat="1" x14ac:dyDescent="0.25">
      <c r="A167" s="10" t="s">
        <v>1</v>
      </c>
      <c r="B167" s="10"/>
      <c r="C167" s="10"/>
      <c r="D167" s="17" t="s">
        <v>0</v>
      </c>
      <c r="E167" s="48"/>
      <c r="F167" s="48"/>
      <c r="G167" s="48"/>
      <c r="H167" s="49"/>
      <c r="I167" s="48"/>
      <c r="J167" s="48"/>
      <c r="K167" s="48"/>
      <c r="L167" s="48"/>
      <c r="M167" s="25" t="s">
        <v>501</v>
      </c>
      <c r="N167" s="10" t="s">
        <v>14</v>
      </c>
      <c r="O167" s="10" t="s">
        <v>15</v>
      </c>
      <c r="P167" s="25" t="s">
        <v>16</v>
      </c>
      <c r="Q167" s="18" t="str">
        <f t="shared" si="15"/>
        <v/>
      </c>
      <c r="R167" s="18" t="str">
        <f t="shared" si="16"/>
        <v/>
      </c>
      <c r="S167" s="15" t="str">
        <f t="shared" si="17"/>
        <v/>
      </c>
      <c r="T167" s="15" t="str">
        <f t="shared" si="18"/>
        <v/>
      </c>
      <c r="U167" s="15" t="str">
        <f t="shared" si="19"/>
        <v/>
      </c>
      <c r="V167" s="15" t="str">
        <f t="shared" si="20"/>
        <v/>
      </c>
      <c r="W167" s="15" t="str">
        <f t="shared" si="21"/>
        <v/>
      </c>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row>
    <row r="168" spans="1:124" s="24" customFormat="1" x14ac:dyDescent="0.25">
      <c r="A168" s="43"/>
      <c r="D168" s="9" t="s">
        <v>0</v>
      </c>
      <c r="E168" s="5">
        <v>395830</v>
      </c>
      <c r="G168" s="9"/>
      <c r="M168" s="9" t="s">
        <v>502</v>
      </c>
      <c r="O168" s="36"/>
      <c r="P168" s="9" t="s">
        <v>503</v>
      </c>
      <c r="Q168" s="18" t="str">
        <f t="shared" si="15"/>
        <v/>
      </c>
      <c r="R168" s="18">
        <f t="shared" si="16"/>
        <v>1</v>
      </c>
      <c r="S168" s="15" t="str">
        <f t="shared" si="17"/>
        <v/>
      </c>
      <c r="T168" s="15">
        <f t="shared" si="18"/>
        <v>1</v>
      </c>
      <c r="U168" s="15" t="str">
        <f t="shared" si="19"/>
        <v/>
      </c>
      <c r="V168" s="15" t="str">
        <f t="shared" si="20"/>
        <v/>
      </c>
      <c r="W168" s="15" t="str">
        <f t="shared" si="21"/>
        <v/>
      </c>
    </row>
    <row r="169" spans="1:124" s="24" customFormat="1" x14ac:dyDescent="0.25">
      <c r="A169" s="43"/>
      <c r="D169" s="9" t="s">
        <v>0</v>
      </c>
      <c r="E169" s="5">
        <v>395829</v>
      </c>
      <c r="G169" s="9"/>
      <c r="M169" s="9" t="s">
        <v>504</v>
      </c>
      <c r="O169" s="36"/>
      <c r="P169" s="9" t="s">
        <v>503</v>
      </c>
      <c r="Q169" s="18" t="str">
        <f t="shared" si="15"/>
        <v/>
      </c>
      <c r="R169" s="18">
        <f t="shared" si="16"/>
        <v>1</v>
      </c>
      <c r="S169" s="15" t="str">
        <f t="shared" si="17"/>
        <v/>
      </c>
      <c r="T169" s="15">
        <f t="shared" si="18"/>
        <v>1</v>
      </c>
      <c r="U169" s="15" t="str">
        <f t="shared" si="19"/>
        <v/>
      </c>
      <c r="V169" s="15" t="str">
        <f t="shared" si="20"/>
        <v/>
      </c>
      <c r="W169" s="15" t="str">
        <f t="shared" si="21"/>
        <v/>
      </c>
    </row>
    <row r="170" spans="1:124" s="24" customFormat="1" x14ac:dyDescent="0.25">
      <c r="A170" s="43"/>
      <c r="D170" s="9" t="s">
        <v>0</v>
      </c>
      <c r="E170" s="5">
        <v>440012</v>
      </c>
      <c r="G170" s="9"/>
      <c r="M170" s="9" t="s">
        <v>505</v>
      </c>
      <c r="N170" s="5" t="s">
        <v>506</v>
      </c>
      <c r="O170" s="5" t="s">
        <v>507</v>
      </c>
      <c r="P170" s="9" t="s">
        <v>0</v>
      </c>
      <c r="Q170" s="18" t="str">
        <f t="shared" si="15"/>
        <v/>
      </c>
      <c r="R170" s="18">
        <f t="shared" si="16"/>
        <v>1</v>
      </c>
      <c r="S170" s="15" t="str">
        <f t="shared" si="17"/>
        <v/>
      </c>
      <c r="T170" s="15">
        <f t="shared" si="18"/>
        <v>1</v>
      </c>
      <c r="U170" s="15" t="str">
        <f t="shared" si="19"/>
        <v/>
      </c>
      <c r="V170" s="15" t="str">
        <f t="shared" si="20"/>
        <v/>
      </c>
      <c r="W170" s="15" t="str">
        <f t="shared" si="21"/>
        <v/>
      </c>
    </row>
    <row r="171" spans="1:124" s="24" customFormat="1" x14ac:dyDescent="0.25">
      <c r="A171" s="5"/>
      <c r="B171" s="5"/>
      <c r="C171" s="5"/>
      <c r="D171" s="9" t="s">
        <v>0</v>
      </c>
      <c r="E171" s="5">
        <v>442698</v>
      </c>
      <c r="F171" s="5"/>
      <c r="G171" s="9"/>
      <c r="H171" s="6"/>
      <c r="I171" s="5"/>
      <c r="J171" s="5"/>
      <c r="K171" s="5"/>
      <c r="L171" s="5"/>
      <c r="M171" s="9" t="s">
        <v>508</v>
      </c>
      <c r="N171" s="5" t="s">
        <v>509</v>
      </c>
      <c r="O171" s="36" t="s">
        <v>510</v>
      </c>
      <c r="P171" s="9" t="s">
        <v>511</v>
      </c>
      <c r="Q171" s="18" t="str">
        <f t="shared" si="15"/>
        <v/>
      </c>
      <c r="R171" s="18">
        <f t="shared" si="16"/>
        <v>1</v>
      </c>
      <c r="S171" s="15" t="str">
        <f t="shared" si="17"/>
        <v/>
      </c>
      <c r="T171" s="15">
        <f t="shared" si="18"/>
        <v>1</v>
      </c>
      <c r="U171" s="15" t="str">
        <f t="shared" si="19"/>
        <v/>
      </c>
      <c r="V171" s="15" t="str">
        <f t="shared" si="20"/>
        <v/>
      </c>
      <c r="W171" s="15" t="str">
        <f t="shared" si="21"/>
        <v/>
      </c>
    </row>
    <row r="172" spans="1:124" s="24" customFormat="1" x14ac:dyDescent="0.25">
      <c r="A172" s="43">
        <v>2738</v>
      </c>
      <c r="B172" s="43"/>
      <c r="C172" s="43"/>
      <c r="D172" s="43"/>
      <c r="E172" s="43">
        <v>443902</v>
      </c>
      <c r="F172" s="43" t="s">
        <v>0</v>
      </c>
      <c r="G172" s="13" t="s">
        <v>22</v>
      </c>
      <c r="H172" s="44">
        <v>277374</v>
      </c>
      <c r="I172" s="16"/>
      <c r="J172" s="16"/>
      <c r="K172" s="16"/>
      <c r="L172" s="16"/>
      <c r="M172" s="16" t="s">
        <v>512</v>
      </c>
      <c r="N172" s="16" t="s">
        <v>513</v>
      </c>
      <c r="O172" s="16" t="s">
        <v>514</v>
      </c>
      <c r="P172" s="16" t="s">
        <v>515</v>
      </c>
      <c r="Q172" s="18" t="str">
        <f t="shared" si="15"/>
        <v/>
      </c>
      <c r="R172" s="18">
        <f t="shared" si="16"/>
        <v>1</v>
      </c>
      <c r="S172" s="15">
        <f t="shared" si="17"/>
        <v>1</v>
      </c>
      <c r="T172" s="15">
        <f t="shared" si="18"/>
        <v>1</v>
      </c>
      <c r="U172" s="15" t="str">
        <f t="shared" si="19"/>
        <v/>
      </c>
      <c r="V172" s="15" t="str">
        <f t="shared" si="20"/>
        <v/>
      </c>
      <c r="W172" s="15" t="str">
        <f t="shared" si="21"/>
        <v/>
      </c>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row>
    <row r="173" spans="1:124" s="24" customFormat="1" x14ac:dyDescent="0.25">
      <c r="A173" s="43">
        <v>2683</v>
      </c>
      <c r="B173" s="43"/>
      <c r="C173" s="43"/>
      <c r="D173" s="43"/>
      <c r="E173" s="15">
        <v>447524</v>
      </c>
      <c r="F173" s="43" t="s">
        <v>0</v>
      </c>
      <c r="G173" s="13" t="s">
        <v>22</v>
      </c>
      <c r="H173" s="44">
        <v>54075</v>
      </c>
      <c r="I173" s="16"/>
      <c r="J173" s="16"/>
      <c r="K173" s="16"/>
      <c r="L173" s="16"/>
      <c r="M173" s="16" t="s">
        <v>516</v>
      </c>
      <c r="N173" s="16" t="s">
        <v>517</v>
      </c>
      <c r="O173" s="16" t="s">
        <v>518</v>
      </c>
      <c r="P173" s="16" t="s">
        <v>519</v>
      </c>
      <c r="Q173" s="18" t="str">
        <f t="shared" si="15"/>
        <v/>
      </c>
      <c r="R173" s="18">
        <f t="shared" si="16"/>
        <v>1</v>
      </c>
      <c r="S173" s="15">
        <f t="shared" si="17"/>
        <v>1</v>
      </c>
      <c r="T173" s="15">
        <f t="shared" si="18"/>
        <v>1</v>
      </c>
      <c r="U173" s="15" t="str">
        <f t="shared" si="19"/>
        <v/>
      </c>
      <c r="V173" s="15" t="str">
        <f t="shared" si="20"/>
        <v/>
      </c>
      <c r="W173" s="15" t="str">
        <f t="shared" si="21"/>
        <v/>
      </c>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34"/>
      <c r="CS173" s="34"/>
      <c r="CT173" s="34"/>
      <c r="CU173" s="34"/>
      <c r="CV173" s="34"/>
      <c r="CW173" s="34"/>
      <c r="CX173" s="34"/>
      <c r="CY173" s="34"/>
      <c r="CZ173" s="34"/>
      <c r="DA173" s="34"/>
      <c r="DB173" s="34"/>
      <c r="DC173" s="34"/>
      <c r="DD173" s="34"/>
      <c r="DE173" s="34"/>
      <c r="DF173" s="34"/>
      <c r="DG173" s="34"/>
      <c r="DH173" s="34"/>
      <c r="DI173" s="34"/>
      <c r="DJ173" s="34"/>
      <c r="DK173" s="34"/>
      <c r="DL173" s="34"/>
      <c r="DM173" s="34"/>
      <c r="DN173" s="34"/>
      <c r="DO173" s="34"/>
      <c r="DP173" s="34"/>
      <c r="DQ173" s="34"/>
      <c r="DR173" s="34"/>
      <c r="DS173" s="34"/>
      <c r="DT173" s="34"/>
    </row>
    <row r="174" spans="1:124" s="24" customFormat="1" x14ac:dyDescent="0.25">
      <c r="A174" s="43">
        <v>2713</v>
      </c>
      <c r="B174" s="43"/>
      <c r="C174" s="43"/>
      <c r="D174" s="43"/>
      <c r="E174" s="43">
        <v>435081</v>
      </c>
      <c r="F174" s="43" t="s">
        <v>0</v>
      </c>
      <c r="G174" s="13" t="s">
        <v>22</v>
      </c>
      <c r="H174" s="44">
        <v>362160</v>
      </c>
      <c r="I174" s="16"/>
      <c r="J174" s="16"/>
      <c r="K174" s="16"/>
      <c r="L174" s="16"/>
      <c r="M174" s="16" t="s">
        <v>520</v>
      </c>
      <c r="N174" s="16" t="s">
        <v>429</v>
      </c>
      <c r="O174" s="16" t="s">
        <v>430</v>
      </c>
      <c r="P174" s="16" t="s">
        <v>431</v>
      </c>
      <c r="Q174" s="18" t="str">
        <f t="shared" si="15"/>
        <v/>
      </c>
      <c r="R174" s="18">
        <f t="shared" si="16"/>
        <v>1</v>
      </c>
      <c r="S174" s="15">
        <f t="shared" si="17"/>
        <v>1</v>
      </c>
      <c r="T174" s="15">
        <f t="shared" si="18"/>
        <v>1</v>
      </c>
      <c r="U174" s="15" t="str">
        <f t="shared" si="19"/>
        <v/>
      </c>
      <c r="V174" s="15" t="str">
        <f t="shared" si="20"/>
        <v/>
      </c>
      <c r="W174" s="15" t="str">
        <f t="shared" si="21"/>
        <v/>
      </c>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34"/>
      <c r="CS174" s="34"/>
      <c r="CT174" s="34"/>
      <c r="CU174" s="34"/>
      <c r="CV174" s="34"/>
      <c r="CW174" s="34"/>
      <c r="CX174" s="34"/>
      <c r="CY174" s="34"/>
      <c r="CZ174" s="34"/>
      <c r="DA174" s="34"/>
      <c r="DB174" s="34"/>
      <c r="DC174" s="34"/>
      <c r="DD174" s="34"/>
      <c r="DE174" s="34"/>
      <c r="DF174" s="34"/>
      <c r="DG174" s="34"/>
      <c r="DH174" s="34"/>
      <c r="DI174" s="34"/>
      <c r="DJ174" s="34"/>
      <c r="DK174" s="34"/>
      <c r="DL174" s="34"/>
      <c r="DM174" s="34"/>
      <c r="DN174" s="34"/>
      <c r="DO174" s="34"/>
      <c r="DP174" s="34"/>
      <c r="DQ174" s="34"/>
      <c r="DR174" s="34"/>
      <c r="DS174" s="34"/>
      <c r="DT174" s="34"/>
    </row>
    <row r="175" spans="1:124" s="24" customFormat="1" x14ac:dyDescent="0.25">
      <c r="A175" s="15">
        <v>1345</v>
      </c>
      <c r="B175" s="15" t="s">
        <v>0</v>
      </c>
      <c r="C175" s="15" t="s">
        <v>0</v>
      </c>
      <c r="D175" s="15" t="s">
        <v>0</v>
      </c>
      <c r="E175" s="15">
        <v>442737</v>
      </c>
      <c r="F175" s="15" t="s">
        <v>0</v>
      </c>
      <c r="G175" s="15" t="s">
        <v>22</v>
      </c>
      <c r="H175" s="6">
        <v>54028</v>
      </c>
      <c r="I175" s="15" t="s">
        <v>0</v>
      </c>
      <c r="J175" s="15" t="s">
        <v>0</v>
      </c>
      <c r="K175" s="15" t="s">
        <v>0</v>
      </c>
      <c r="L175" s="15" t="s">
        <v>0</v>
      </c>
      <c r="M175" s="12" t="s">
        <v>521</v>
      </c>
      <c r="N175" s="15">
        <v>1863</v>
      </c>
      <c r="O175" s="15" t="s">
        <v>522</v>
      </c>
      <c r="P175" s="12" t="s">
        <v>523</v>
      </c>
      <c r="Q175" s="18" t="str">
        <f t="shared" si="15"/>
        <v/>
      </c>
      <c r="R175" s="18">
        <f t="shared" si="16"/>
        <v>1</v>
      </c>
      <c r="S175" s="15">
        <f t="shared" si="17"/>
        <v>1</v>
      </c>
      <c r="T175" s="15">
        <f t="shared" si="18"/>
        <v>1</v>
      </c>
      <c r="U175" s="15" t="str">
        <f t="shared" si="19"/>
        <v/>
      </c>
      <c r="V175" s="15" t="str">
        <f t="shared" si="20"/>
        <v/>
      </c>
      <c r="W175" s="15" t="str">
        <f t="shared" si="21"/>
        <v/>
      </c>
    </row>
    <row r="176" spans="1:124" s="24" customFormat="1" x14ac:dyDescent="0.25">
      <c r="A176" s="43">
        <v>794</v>
      </c>
      <c r="B176" s="43"/>
      <c r="C176" s="43"/>
      <c r="D176" s="43"/>
      <c r="E176" s="14">
        <v>442735</v>
      </c>
      <c r="F176" s="43" t="s">
        <v>0</v>
      </c>
      <c r="G176" s="13" t="s">
        <v>22</v>
      </c>
      <c r="H176" s="44">
        <v>54027</v>
      </c>
      <c r="I176" s="16"/>
      <c r="J176" s="16"/>
      <c r="K176" s="16"/>
      <c r="L176" s="16"/>
      <c r="M176" s="16" t="s">
        <v>524</v>
      </c>
      <c r="N176" s="16" t="s">
        <v>525</v>
      </c>
      <c r="O176" s="16">
        <v>1946</v>
      </c>
      <c r="P176" s="12" t="s">
        <v>526</v>
      </c>
      <c r="Q176" s="18" t="str">
        <f t="shared" si="15"/>
        <v/>
      </c>
      <c r="R176" s="18">
        <f t="shared" si="16"/>
        <v>1</v>
      </c>
      <c r="S176" s="15">
        <f t="shared" si="17"/>
        <v>1</v>
      </c>
      <c r="T176" s="15">
        <f t="shared" si="18"/>
        <v>1</v>
      </c>
      <c r="U176" s="15">
        <f t="shared" si="19"/>
        <v>1</v>
      </c>
      <c r="V176" s="15" t="str">
        <f t="shared" si="20"/>
        <v/>
      </c>
      <c r="W176" s="15" t="str">
        <f t="shared" si="21"/>
        <v/>
      </c>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c r="DE176" s="34"/>
      <c r="DF176" s="34"/>
      <c r="DG176" s="34"/>
      <c r="DH176" s="34"/>
      <c r="DI176" s="34"/>
      <c r="DJ176" s="34"/>
      <c r="DK176" s="34"/>
      <c r="DL176" s="34"/>
      <c r="DM176" s="34"/>
      <c r="DN176" s="34"/>
      <c r="DO176" s="34"/>
      <c r="DP176" s="34"/>
      <c r="DQ176" s="34"/>
      <c r="DR176" s="34"/>
      <c r="DS176" s="34"/>
      <c r="DT176" s="34"/>
    </row>
    <row r="177" spans="1:124" s="24" customFormat="1" x14ac:dyDescent="0.25">
      <c r="A177" s="10" t="s">
        <v>1</v>
      </c>
      <c r="B177" s="10"/>
      <c r="C177" s="10"/>
      <c r="D177" s="17" t="s">
        <v>0</v>
      </c>
      <c r="E177" s="22"/>
      <c r="F177" s="22"/>
      <c r="G177" s="22"/>
      <c r="H177" s="22"/>
      <c r="I177" s="22"/>
      <c r="J177" s="22"/>
      <c r="K177" s="22"/>
      <c r="L177" s="22"/>
      <c r="M177" s="25" t="s">
        <v>527</v>
      </c>
      <c r="N177" s="10" t="s">
        <v>14</v>
      </c>
      <c r="O177" s="10" t="s">
        <v>15</v>
      </c>
      <c r="P177" s="25" t="s">
        <v>16</v>
      </c>
      <c r="Q177" s="18" t="str">
        <f t="shared" si="15"/>
        <v/>
      </c>
      <c r="R177" s="18" t="str">
        <f t="shared" si="16"/>
        <v/>
      </c>
      <c r="S177" s="15" t="str">
        <f t="shared" si="17"/>
        <v/>
      </c>
      <c r="T177" s="15" t="str">
        <f t="shared" si="18"/>
        <v/>
      </c>
      <c r="U177" s="15" t="str">
        <f t="shared" si="19"/>
        <v/>
      </c>
      <c r="V177" s="15" t="str">
        <f t="shared" si="20"/>
        <v/>
      </c>
      <c r="W177" s="15" t="str">
        <f t="shared" si="21"/>
        <v/>
      </c>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row>
    <row r="178" spans="1:124" s="24" customFormat="1" x14ac:dyDescent="0.25">
      <c r="A178" s="15">
        <v>1353</v>
      </c>
      <c r="B178" s="15" t="s">
        <v>0</v>
      </c>
      <c r="C178" s="15" t="s">
        <v>0</v>
      </c>
      <c r="D178" s="15" t="s">
        <v>0</v>
      </c>
      <c r="E178" s="15">
        <v>376656</v>
      </c>
      <c r="F178" s="15" t="s">
        <v>0</v>
      </c>
      <c r="G178" s="15" t="s">
        <v>22</v>
      </c>
      <c r="H178" s="6">
        <v>140417</v>
      </c>
      <c r="I178" s="15" t="s">
        <v>0</v>
      </c>
      <c r="J178" s="15" t="s">
        <v>0</v>
      </c>
      <c r="K178" s="15" t="s">
        <v>0</v>
      </c>
      <c r="L178" s="15" t="s">
        <v>0</v>
      </c>
      <c r="M178" s="12" t="s">
        <v>528</v>
      </c>
      <c r="N178" s="15" t="s">
        <v>529</v>
      </c>
      <c r="O178" s="15" t="s">
        <v>530</v>
      </c>
      <c r="P178" s="12" t="s">
        <v>531</v>
      </c>
      <c r="Q178" s="18" t="str">
        <f t="shared" si="15"/>
        <v/>
      </c>
      <c r="R178" s="18">
        <f t="shared" si="16"/>
        <v>1</v>
      </c>
      <c r="S178" s="15">
        <f t="shared" si="17"/>
        <v>1</v>
      </c>
      <c r="T178" s="15">
        <f t="shared" si="18"/>
        <v>1</v>
      </c>
      <c r="U178" s="15" t="str">
        <f t="shared" si="19"/>
        <v/>
      </c>
      <c r="V178" s="15" t="str">
        <f t="shared" si="20"/>
        <v/>
      </c>
      <c r="W178" s="15" t="str">
        <f t="shared" si="21"/>
        <v/>
      </c>
    </row>
    <row r="179" spans="1:124" s="24" customFormat="1" x14ac:dyDescent="0.25">
      <c r="A179" s="43">
        <v>2657</v>
      </c>
      <c r="B179" s="43"/>
      <c r="C179" s="43"/>
      <c r="D179" s="43"/>
      <c r="E179" s="15">
        <v>376666</v>
      </c>
      <c r="F179" s="43" t="s">
        <v>0</v>
      </c>
      <c r="G179" s="13" t="s">
        <v>22</v>
      </c>
      <c r="H179" s="44">
        <v>54118</v>
      </c>
      <c r="I179" s="16"/>
      <c r="J179" s="16"/>
      <c r="K179" s="16"/>
      <c r="L179" s="16"/>
      <c r="M179" s="16" t="s">
        <v>532</v>
      </c>
      <c r="N179" s="16" t="s">
        <v>533</v>
      </c>
      <c r="O179" s="16" t="s">
        <v>534</v>
      </c>
      <c r="P179" s="16" t="s">
        <v>535</v>
      </c>
      <c r="Q179" s="18" t="str">
        <f t="shared" si="15"/>
        <v/>
      </c>
      <c r="R179" s="18">
        <f t="shared" si="16"/>
        <v>1</v>
      </c>
      <c r="S179" s="15">
        <f t="shared" si="17"/>
        <v>1</v>
      </c>
      <c r="T179" s="15">
        <f t="shared" si="18"/>
        <v>1</v>
      </c>
      <c r="U179" s="15" t="str">
        <f t="shared" si="19"/>
        <v/>
      </c>
      <c r="V179" s="15" t="str">
        <f t="shared" si="20"/>
        <v/>
      </c>
      <c r="W179" s="15" t="str">
        <f t="shared" si="21"/>
        <v/>
      </c>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row>
    <row r="180" spans="1:124" s="24" customFormat="1" x14ac:dyDescent="0.25">
      <c r="A180" s="43">
        <v>2588</v>
      </c>
      <c r="B180" s="43"/>
      <c r="C180" s="43"/>
      <c r="D180" s="43"/>
      <c r="E180" s="43">
        <v>435098</v>
      </c>
      <c r="F180" s="43" t="s">
        <v>0</v>
      </c>
      <c r="G180" s="13" t="s">
        <v>22</v>
      </c>
      <c r="H180" s="44">
        <v>328121</v>
      </c>
      <c r="I180" s="16"/>
      <c r="J180" s="16"/>
      <c r="K180" s="16"/>
      <c r="L180" s="16"/>
      <c r="M180" s="16" t="s">
        <v>536</v>
      </c>
      <c r="N180" s="16" t="s">
        <v>537</v>
      </c>
      <c r="O180" s="16" t="s">
        <v>537</v>
      </c>
      <c r="P180" s="16" t="s">
        <v>538</v>
      </c>
      <c r="Q180" s="18" t="str">
        <f t="shared" si="15"/>
        <v/>
      </c>
      <c r="R180" s="18">
        <f t="shared" si="16"/>
        <v>1</v>
      </c>
      <c r="S180" s="15">
        <f t="shared" si="17"/>
        <v>1</v>
      </c>
      <c r="T180" s="15">
        <f t="shared" si="18"/>
        <v>1</v>
      </c>
      <c r="U180" s="15" t="str">
        <f t="shared" si="19"/>
        <v/>
      </c>
      <c r="V180" s="15" t="str">
        <f t="shared" si="20"/>
        <v/>
      </c>
      <c r="W180" s="15" t="str">
        <f t="shared" si="21"/>
        <v/>
      </c>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row>
    <row r="181" spans="1:124" s="24" customFormat="1" x14ac:dyDescent="0.25">
      <c r="A181" s="43"/>
      <c r="D181" s="9" t="s">
        <v>0</v>
      </c>
      <c r="E181" s="5">
        <v>445851</v>
      </c>
      <c r="G181" s="9"/>
      <c r="I181" s="9"/>
      <c r="J181" s="9"/>
      <c r="K181" s="9"/>
      <c r="L181" s="9"/>
      <c r="M181" s="9" t="s">
        <v>539</v>
      </c>
      <c r="N181" s="5" t="s">
        <v>540</v>
      </c>
      <c r="O181" s="5" t="s">
        <v>541</v>
      </c>
      <c r="P181" s="9" t="s">
        <v>542</v>
      </c>
      <c r="Q181" s="18" t="str">
        <f t="shared" si="15"/>
        <v/>
      </c>
      <c r="R181" s="18">
        <f t="shared" si="16"/>
        <v>1</v>
      </c>
      <c r="S181" s="15" t="str">
        <f t="shared" si="17"/>
        <v/>
      </c>
      <c r="T181" s="15">
        <f t="shared" si="18"/>
        <v>1</v>
      </c>
      <c r="U181" s="15">
        <f t="shared" si="19"/>
        <v>1</v>
      </c>
      <c r="V181" s="15" t="str">
        <f t="shared" si="20"/>
        <v/>
      </c>
      <c r="W181" s="15" t="str">
        <f t="shared" si="21"/>
        <v/>
      </c>
    </row>
    <row r="182" spans="1:124" s="24" customFormat="1" x14ac:dyDescent="0.25">
      <c r="A182" s="43">
        <v>2877</v>
      </c>
      <c r="B182" s="43"/>
      <c r="C182" s="43"/>
      <c r="D182" s="43"/>
      <c r="E182" s="15">
        <v>436449</v>
      </c>
      <c r="F182" s="43" t="s">
        <v>0</v>
      </c>
      <c r="G182" s="13" t="s">
        <v>22</v>
      </c>
      <c r="H182" s="44">
        <v>191473</v>
      </c>
      <c r="I182" s="16"/>
      <c r="J182" s="16"/>
      <c r="K182" s="16"/>
      <c r="L182" s="16"/>
      <c r="M182" s="16" t="s">
        <v>543</v>
      </c>
      <c r="N182" s="16" t="s">
        <v>85</v>
      </c>
      <c r="O182" s="16" t="s">
        <v>86</v>
      </c>
      <c r="P182" s="16" t="s">
        <v>87</v>
      </c>
      <c r="Q182" s="18" t="str">
        <f t="shared" si="15"/>
        <v/>
      </c>
      <c r="R182" s="18">
        <f t="shared" si="16"/>
        <v>1</v>
      </c>
      <c r="S182" s="15">
        <f t="shared" si="17"/>
        <v>1</v>
      </c>
      <c r="T182" s="15">
        <f t="shared" si="18"/>
        <v>1</v>
      </c>
      <c r="U182" s="15" t="str">
        <f t="shared" si="19"/>
        <v/>
      </c>
      <c r="V182" s="15" t="str">
        <f t="shared" si="20"/>
        <v/>
      </c>
      <c r="W182" s="15" t="str">
        <f t="shared" si="21"/>
        <v/>
      </c>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c r="CR182" s="34"/>
      <c r="CS182" s="34"/>
      <c r="CT182" s="34"/>
      <c r="CU182" s="34"/>
      <c r="CV182" s="34"/>
      <c r="CW182" s="34"/>
      <c r="CX182" s="34"/>
      <c r="CY182" s="34"/>
      <c r="CZ182" s="34"/>
      <c r="DA182" s="34"/>
      <c r="DB182" s="34"/>
      <c r="DC182" s="34"/>
      <c r="DD182" s="34"/>
      <c r="DE182" s="34"/>
      <c r="DF182" s="34"/>
      <c r="DG182" s="34"/>
      <c r="DH182" s="34"/>
      <c r="DI182" s="34"/>
      <c r="DJ182" s="34"/>
      <c r="DK182" s="34"/>
      <c r="DL182" s="34"/>
      <c r="DM182" s="34"/>
      <c r="DN182" s="34"/>
      <c r="DO182" s="34"/>
      <c r="DP182" s="34"/>
      <c r="DQ182" s="34"/>
      <c r="DR182" s="34"/>
      <c r="DS182" s="34"/>
      <c r="DT182" s="34"/>
    </row>
    <row r="183" spans="1:124" s="24" customFormat="1" x14ac:dyDescent="0.25">
      <c r="A183" s="43">
        <v>2662</v>
      </c>
      <c r="B183" s="43"/>
      <c r="C183" s="43"/>
      <c r="D183" s="43"/>
      <c r="E183" s="15">
        <v>446815</v>
      </c>
      <c r="F183" s="43" t="s">
        <v>0</v>
      </c>
      <c r="G183" s="13" t="s">
        <v>22</v>
      </c>
      <c r="H183" s="44">
        <v>140415</v>
      </c>
      <c r="I183" s="16"/>
      <c r="J183" s="16"/>
      <c r="K183" s="16"/>
      <c r="L183" s="16"/>
      <c r="M183" s="16" t="s">
        <v>544</v>
      </c>
      <c r="N183" s="16" t="s">
        <v>545</v>
      </c>
      <c r="O183" s="16" t="s">
        <v>546</v>
      </c>
      <c r="P183" s="16" t="s">
        <v>547</v>
      </c>
      <c r="Q183" s="18" t="str">
        <f t="shared" si="15"/>
        <v/>
      </c>
      <c r="R183" s="18">
        <f t="shared" si="16"/>
        <v>1</v>
      </c>
      <c r="S183" s="15">
        <f t="shared" si="17"/>
        <v>1</v>
      </c>
      <c r="T183" s="15">
        <f t="shared" si="18"/>
        <v>1</v>
      </c>
      <c r="U183" s="15" t="str">
        <f t="shared" si="19"/>
        <v/>
      </c>
      <c r="V183" s="15" t="str">
        <f t="shared" si="20"/>
        <v/>
      </c>
      <c r="W183" s="15" t="str">
        <f t="shared" si="21"/>
        <v/>
      </c>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c r="CN183" s="34"/>
      <c r="CO183" s="34"/>
      <c r="CP183" s="34"/>
      <c r="CQ183" s="34"/>
      <c r="CR183" s="34"/>
      <c r="CS183" s="34"/>
      <c r="CT183" s="34"/>
      <c r="CU183" s="34"/>
      <c r="CV183" s="34"/>
      <c r="CW183" s="34"/>
      <c r="CX183" s="34"/>
      <c r="CY183" s="34"/>
      <c r="CZ183" s="34"/>
      <c r="DA183" s="34"/>
      <c r="DB183" s="34"/>
      <c r="DC183" s="34"/>
      <c r="DD183" s="34"/>
      <c r="DE183" s="34"/>
      <c r="DF183" s="34"/>
      <c r="DG183" s="34"/>
      <c r="DH183" s="34"/>
      <c r="DI183" s="34"/>
      <c r="DJ183" s="34"/>
      <c r="DK183" s="34"/>
      <c r="DL183" s="34"/>
      <c r="DM183" s="34"/>
      <c r="DN183" s="34"/>
      <c r="DO183" s="34"/>
      <c r="DP183" s="34"/>
      <c r="DQ183" s="34"/>
      <c r="DR183" s="34"/>
      <c r="DS183" s="34"/>
      <c r="DT183" s="34"/>
    </row>
    <row r="184" spans="1:124" s="24" customFormat="1" x14ac:dyDescent="0.25">
      <c r="A184" s="15"/>
      <c r="B184" s="15"/>
      <c r="C184" s="15"/>
      <c r="D184" s="9" t="s">
        <v>0</v>
      </c>
      <c r="E184" s="12">
        <v>447918</v>
      </c>
      <c r="F184" s="12"/>
      <c r="G184" s="9"/>
      <c r="I184" s="9"/>
      <c r="J184" s="9"/>
      <c r="K184" s="9"/>
      <c r="L184" s="9"/>
      <c r="M184" s="12" t="s">
        <v>548</v>
      </c>
      <c r="N184" s="15" t="s">
        <v>549</v>
      </c>
      <c r="O184" s="15" t="s">
        <v>550</v>
      </c>
      <c r="P184" s="12" t="s">
        <v>551</v>
      </c>
      <c r="Q184" s="18" t="str">
        <f t="shared" si="15"/>
        <v/>
      </c>
      <c r="R184" s="18">
        <f t="shared" si="16"/>
        <v>1</v>
      </c>
      <c r="S184" s="15" t="str">
        <f t="shared" si="17"/>
        <v/>
      </c>
      <c r="T184" s="15">
        <f t="shared" si="18"/>
        <v>1</v>
      </c>
      <c r="U184" s="15" t="str">
        <f t="shared" si="19"/>
        <v/>
      </c>
      <c r="V184" s="15" t="str">
        <f t="shared" si="20"/>
        <v/>
      </c>
      <c r="W184" s="15" t="str">
        <f t="shared" si="21"/>
        <v/>
      </c>
    </row>
    <row r="185" spans="1:124" s="24" customFormat="1" x14ac:dyDescent="0.25">
      <c r="A185" s="43"/>
      <c r="D185" s="9">
        <v>209179</v>
      </c>
      <c r="E185" s="5">
        <v>439982</v>
      </c>
      <c r="G185" s="9"/>
      <c r="M185" s="9" t="s">
        <v>552</v>
      </c>
      <c r="N185" s="5">
        <v>1847</v>
      </c>
      <c r="O185" s="5">
        <v>1894</v>
      </c>
      <c r="P185" s="9" t="s">
        <v>0</v>
      </c>
      <c r="Q185" s="18">
        <f t="shared" si="15"/>
        <v>1</v>
      </c>
      <c r="R185" s="18">
        <f t="shared" si="16"/>
        <v>1</v>
      </c>
      <c r="S185" s="15" t="str">
        <f t="shared" si="17"/>
        <v/>
      </c>
      <c r="T185" s="15">
        <f t="shared" si="18"/>
        <v>1</v>
      </c>
      <c r="U185" s="15">
        <f t="shared" si="19"/>
        <v>1</v>
      </c>
      <c r="V185" s="15" t="str">
        <f t="shared" si="20"/>
        <v/>
      </c>
      <c r="W185" s="15" t="str">
        <f t="shared" si="21"/>
        <v/>
      </c>
    </row>
    <row r="186" spans="1:124" s="24" customFormat="1" x14ac:dyDescent="0.25">
      <c r="A186" s="43"/>
      <c r="D186" s="9" t="s">
        <v>0</v>
      </c>
      <c r="E186" s="5">
        <v>434806</v>
      </c>
      <c r="G186" s="9"/>
      <c r="M186" s="9" t="s">
        <v>553</v>
      </c>
      <c r="N186" s="5">
        <v>1887</v>
      </c>
      <c r="O186" s="5">
        <v>1968</v>
      </c>
      <c r="Q186" s="18" t="str">
        <f t="shared" si="15"/>
        <v/>
      </c>
      <c r="R186" s="18">
        <f t="shared" si="16"/>
        <v>1</v>
      </c>
      <c r="S186" s="15" t="str">
        <f t="shared" si="17"/>
        <v/>
      </c>
      <c r="T186" s="15">
        <f t="shared" si="18"/>
        <v>1</v>
      </c>
      <c r="U186" s="15">
        <f t="shared" si="19"/>
        <v>1</v>
      </c>
      <c r="V186" s="15" t="str">
        <f t="shared" si="20"/>
        <v/>
      </c>
      <c r="W186" s="15" t="str">
        <f t="shared" si="21"/>
        <v/>
      </c>
    </row>
    <row r="187" spans="1:124" s="24" customFormat="1" x14ac:dyDescent="0.25">
      <c r="A187" s="43"/>
      <c r="D187" s="9" t="s">
        <v>0</v>
      </c>
      <c r="E187" s="5">
        <v>434801</v>
      </c>
      <c r="G187" s="9"/>
      <c r="M187" s="9" t="s">
        <v>554</v>
      </c>
      <c r="P187" s="9" t="s">
        <v>555</v>
      </c>
      <c r="Q187" s="18" t="str">
        <f t="shared" si="15"/>
        <v/>
      </c>
      <c r="R187" s="18">
        <f t="shared" si="16"/>
        <v>1</v>
      </c>
      <c r="S187" s="15" t="str">
        <f t="shared" si="17"/>
        <v/>
      </c>
      <c r="T187" s="15">
        <f t="shared" si="18"/>
        <v>1</v>
      </c>
      <c r="U187" s="15" t="str">
        <f t="shared" si="19"/>
        <v/>
      </c>
      <c r="V187" s="15">
        <f t="shared" si="20"/>
        <v>1</v>
      </c>
      <c r="W187" s="15" t="str">
        <f t="shared" si="21"/>
        <v/>
      </c>
    </row>
    <row r="188" spans="1:124" s="24" customFormat="1" x14ac:dyDescent="0.25">
      <c r="A188" s="43"/>
      <c r="D188" s="9" t="s">
        <v>0</v>
      </c>
      <c r="E188" s="5">
        <v>434803</v>
      </c>
      <c r="G188" s="9"/>
      <c r="M188" s="9" t="s">
        <v>556</v>
      </c>
      <c r="N188" s="5">
        <v>1908</v>
      </c>
      <c r="O188" s="5">
        <v>1917</v>
      </c>
      <c r="Q188" s="18" t="str">
        <f t="shared" si="15"/>
        <v/>
      </c>
      <c r="R188" s="18">
        <f t="shared" si="16"/>
        <v>1</v>
      </c>
      <c r="S188" s="15" t="str">
        <f t="shared" si="17"/>
        <v/>
      </c>
      <c r="T188" s="15">
        <f t="shared" si="18"/>
        <v>1</v>
      </c>
      <c r="U188" s="15" t="str">
        <f t="shared" si="19"/>
        <v/>
      </c>
      <c r="V188" s="15" t="str">
        <f t="shared" si="20"/>
        <v/>
      </c>
      <c r="W188" s="15" t="str">
        <f t="shared" si="21"/>
        <v/>
      </c>
    </row>
    <row r="189" spans="1:124" s="24" customFormat="1" x14ac:dyDescent="0.25">
      <c r="A189" s="15"/>
      <c r="B189" s="15"/>
      <c r="C189" s="15"/>
      <c r="D189" s="9">
        <v>209182</v>
      </c>
      <c r="E189" s="12">
        <v>447917</v>
      </c>
      <c r="F189" s="12"/>
      <c r="G189" s="9"/>
      <c r="I189" s="9"/>
      <c r="J189" s="9"/>
      <c r="K189" s="9"/>
      <c r="L189" s="9"/>
      <c r="M189" s="12" t="s">
        <v>556</v>
      </c>
      <c r="N189" s="15" t="s">
        <v>557</v>
      </c>
      <c r="O189" s="15" t="s">
        <v>558</v>
      </c>
      <c r="P189" s="12" t="s">
        <v>559</v>
      </c>
      <c r="Q189" s="18">
        <f t="shared" si="15"/>
        <v>1</v>
      </c>
      <c r="R189" s="18">
        <f t="shared" si="16"/>
        <v>1</v>
      </c>
      <c r="S189" s="15" t="str">
        <f t="shared" si="17"/>
        <v/>
      </c>
      <c r="T189" s="15">
        <f t="shared" si="18"/>
        <v>1</v>
      </c>
      <c r="U189" s="15" t="str">
        <f t="shared" si="19"/>
        <v/>
      </c>
      <c r="V189" s="15" t="str">
        <f t="shared" si="20"/>
        <v/>
      </c>
      <c r="W189" s="15" t="str">
        <f t="shared" si="21"/>
        <v/>
      </c>
    </row>
    <row r="190" spans="1:124" s="24" customFormat="1" x14ac:dyDescent="0.25">
      <c r="A190" s="43"/>
      <c r="D190" s="9" t="s">
        <v>0</v>
      </c>
      <c r="E190" s="5">
        <v>434800</v>
      </c>
      <c r="G190" s="9"/>
      <c r="M190" s="9" t="s">
        <v>560</v>
      </c>
      <c r="P190" s="9" t="s">
        <v>561</v>
      </c>
      <c r="Q190" s="18" t="str">
        <f t="shared" si="15"/>
        <v/>
      </c>
      <c r="R190" s="18">
        <f t="shared" si="16"/>
        <v>1</v>
      </c>
      <c r="S190" s="15" t="str">
        <f t="shared" si="17"/>
        <v/>
      </c>
      <c r="T190" s="15">
        <f t="shared" si="18"/>
        <v>1</v>
      </c>
      <c r="U190" s="15" t="str">
        <f t="shared" si="19"/>
        <v/>
      </c>
      <c r="V190" s="15" t="str">
        <f t="shared" si="20"/>
        <v/>
      </c>
      <c r="W190" s="15" t="str">
        <f t="shared" si="21"/>
        <v/>
      </c>
    </row>
    <row r="191" spans="1:124" s="24" customFormat="1" x14ac:dyDescent="0.25">
      <c r="A191" s="43"/>
      <c r="D191" s="9">
        <v>209184</v>
      </c>
      <c r="E191" s="5">
        <v>418704</v>
      </c>
      <c r="G191" s="9"/>
      <c r="M191" s="9" t="s">
        <v>562</v>
      </c>
      <c r="N191" s="5" t="s">
        <v>563</v>
      </c>
      <c r="O191" s="5" t="s">
        <v>564</v>
      </c>
      <c r="P191" s="9" t="s">
        <v>565</v>
      </c>
      <c r="Q191" s="18">
        <f t="shared" si="15"/>
        <v>1</v>
      </c>
      <c r="R191" s="18">
        <f t="shared" si="16"/>
        <v>1</v>
      </c>
      <c r="S191" s="15" t="str">
        <f t="shared" si="17"/>
        <v/>
      </c>
      <c r="T191" s="15">
        <f t="shared" si="18"/>
        <v>1</v>
      </c>
      <c r="U191" s="15" t="str">
        <f t="shared" si="19"/>
        <v/>
      </c>
      <c r="V191" s="15" t="str">
        <f t="shared" si="20"/>
        <v/>
      </c>
      <c r="W191" s="15" t="str">
        <f t="shared" si="21"/>
        <v/>
      </c>
    </row>
    <row r="192" spans="1:124" s="24" customFormat="1" x14ac:dyDescent="0.25">
      <c r="A192" s="43"/>
      <c r="D192" s="9" t="s">
        <v>0</v>
      </c>
      <c r="E192" s="5">
        <v>434802</v>
      </c>
      <c r="G192" s="9"/>
      <c r="M192" s="9" t="s">
        <v>566</v>
      </c>
      <c r="N192" s="5">
        <v>1909</v>
      </c>
      <c r="O192" s="5">
        <v>1914</v>
      </c>
      <c r="Q192" s="18" t="str">
        <f t="shared" si="15"/>
        <v/>
      </c>
      <c r="R192" s="18">
        <f t="shared" si="16"/>
        <v>1</v>
      </c>
      <c r="S192" s="15" t="str">
        <f t="shared" si="17"/>
        <v/>
      </c>
      <c r="T192" s="15">
        <f t="shared" si="18"/>
        <v>1</v>
      </c>
      <c r="U192" s="15" t="str">
        <f t="shared" si="19"/>
        <v/>
      </c>
      <c r="V192" s="15" t="str">
        <f t="shared" si="20"/>
        <v/>
      </c>
      <c r="W192" s="15" t="str">
        <f t="shared" si="21"/>
        <v/>
      </c>
    </row>
    <row r="193" spans="1:124" s="24" customFormat="1" x14ac:dyDescent="0.25">
      <c r="A193" s="43"/>
      <c r="D193" s="9">
        <v>209181</v>
      </c>
      <c r="E193" s="5">
        <v>418703</v>
      </c>
      <c r="G193" s="9"/>
      <c r="M193" s="9" t="s">
        <v>567</v>
      </c>
      <c r="N193" s="5" t="s">
        <v>568</v>
      </c>
      <c r="O193" s="5" t="s">
        <v>569</v>
      </c>
      <c r="P193" s="9" t="s">
        <v>570</v>
      </c>
      <c r="Q193" s="18">
        <f t="shared" si="15"/>
        <v>1</v>
      </c>
      <c r="R193" s="18">
        <f t="shared" si="16"/>
        <v>1</v>
      </c>
      <c r="S193" s="15" t="str">
        <f t="shared" si="17"/>
        <v/>
      </c>
      <c r="T193" s="15">
        <f t="shared" si="18"/>
        <v>1</v>
      </c>
      <c r="U193" s="15" t="str">
        <f t="shared" si="19"/>
        <v/>
      </c>
      <c r="V193" s="15" t="str">
        <f t="shared" si="20"/>
        <v/>
      </c>
      <c r="W193" s="15" t="str">
        <f t="shared" si="21"/>
        <v/>
      </c>
    </row>
    <row r="194" spans="1:124" s="24" customFormat="1" x14ac:dyDescent="0.25">
      <c r="A194" s="43"/>
      <c r="D194" s="9" t="s">
        <v>0</v>
      </c>
      <c r="E194" s="5">
        <v>434804</v>
      </c>
      <c r="G194" s="9"/>
      <c r="M194" s="9" t="s">
        <v>571</v>
      </c>
      <c r="N194" s="5">
        <v>1918</v>
      </c>
      <c r="O194" s="5">
        <v>1920</v>
      </c>
      <c r="Q194" s="18" t="str">
        <f t="shared" ref="Q194:Q257" si="22">IF(OR(D194="",D194=" "),"",1)</f>
        <v/>
      </c>
      <c r="R194" s="18">
        <f t="shared" ref="R194:R257" si="23">IF(OR(E194="",E194=" "),"",1)</f>
        <v>1</v>
      </c>
      <c r="S194" s="15" t="str">
        <f t="shared" ref="S194:S257" si="24">IF(OR(H194="",H194=" "),"",1)</f>
        <v/>
      </c>
      <c r="T194" s="15">
        <f t="shared" ref="T194:T257" si="25">IF(OR(Q194=1,R194=1,S194=1),1,"")</f>
        <v>1</v>
      </c>
      <c r="U194" s="15" t="str">
        <f t="shared" ref="U194:U257" si="26">IF(IFERROR(FIND(")",M194),0)&gt;0,1,"")</f>
        <v/>
      </c>
      <c r="V194" s="15" t="str">
        <f t="shared" ref="V194:V257" si="27">IF(IFERROR(FIND("Family",M194),0)&gt;0,1,"")</f>
        <v/>
      </c>
      <c r="W194" s="15" t="str">
        <f t="shared" ref="W194:W257" si="28">IF(IFERROR(FIND("second marker",P194),0)&gt;0,1,"")</f>
        <v/>
      </c>
    </row>
    <row r="195" spans="1:124" s="24" customFormat="1" x14ac:dyDescent="0.25">
      <c r="A195" s="43"/>
      <c r="D195" s="9">
        <v>209180</v>
      </c>
      <c r="E195" s="5">
        <v>434805</v>
      </c>
      <c r="G195" s="9"/>
      <c r="M195" s="9" t="s">
        <v>572</v>
      </c>
      <c r="N195" s="5">
        <v>1874</v>
      </c>
      <c r="O195" s="5">
        <v>1921</v>
      </c>
      <c r="Q195" s="18">
        <f t="shared" si="22"/>
        <v>1</v>
      </c>
      <c r="R195" s="18">
        <f t="shared" si="23"/>
        <v>1</v>
      </c>
      <c r="S195" s="15" t="str">
        <f t="shared" si="24"/>
        <v/>
      </c>
      <c r="T195" s="15">
        <f t="shared" si="25"/>
        <v>1</v>
      </c>
      <c r="U195" s="15" t="str">
        <f t="shared" si="26"/>
        <v/>
      </c>
      <c r="V195" s="15" t="str">
        <f t="shared" si="27"/>
        <v/>
      </c>
      <c r="W195" s="15" t="str">
        <f t="shared" si="28"/>
        <v/>
      </c>
    </row>
    <row r="196" spans="1:124" s="24" customFormat="1" x14ac:dyDescent="0.25">
      <c r="A196" s="15">
        <v>1395</v>
      </c>
      <c r="B196" s="15" t="s">
        <v>0</v>
      </c>
      <c r="C196" s="15" t="s">
        <v>0</v>
      </c>
      <c r="D196" s="15" t="s">
        <v>0</v>
      </c>
      <c r="E196" s="15" t="s">
        <v>0</v>
      </c>
      <c r="F196" s="15" t="s">
        <v>0</v>
      </c>
      <c r="G196" s="15" t="s">
        <v>22</v>
      </c>
      <c r="H196" s="6">
        <v>168061</v>
      </c>
      <c r="I196" s="15" t="s">
        <v>0</v>
      </c>
      <c r="J196" s="15" t="s">
        <v>0</v>
      </c>
      <c r="K196" s="15" t="s">
        <v>0</v>
      </c>
      <c r="L196" s="15" t="s">
        <v>0</v>
      </c>
      <c r="M196" s="12" t="s">
        <v>573</v>
      </c>
      <c r="N196" s="15" t="s">
        <v>574</v>
      </c>
      <c r="O196" s="15" t="s">
        <v>575</v>
      </c>
      <c r="P196" s="12" t="s">
        <v>576</v>
      </c>
      <c r="Q196" s="18" t="str">
        <f t="shared" si="22"/>
        <v/>
      </c>
      <c r="R196" s="18" t="str">
        <f t="shared" si="23"/>
        <v/>
      </c>
      <c r="S196" s="15">
        <f t="shared" si="24"/>
        <v>1</v>
      </c>
      <c r="T196" s="15">
        <f t="shared" si="25"/>
        <v>1</v>
      </c>
      <c r="U196" s="15" t="str">
        <f t="shared" si="26"/>
        <v/>
      </c>
      <c r="V196" s="15" t="str">
        <f t="shared" si="27"/>
        <v/>
      </c>
      <c r="W196" s="15" t="str">
        <f t="shared" si="28"/>
        <v/>
      </c>
    </row>
    <row r="197" spans="1:124" s="24" customFormat="1" x14ac:dyDescent="0.25">
      <c r="A197" s="15"/>
      <c r="B197" s="15"/>
      <c r="C197" s="15"/>
      <c r="D197" s="9">
        <v>209207</v>
      </c>
      <c r="E197" s="15">
        <v>446139</v>
      </c>
      <c r="F197" s="15"/>
      <c r="G197" s="9"/>
      <c r="I197" s="9"/>
      <c r="J197" s="9"/>
      <c r="K197" s="9"/>
      <c r="L197" s="9"/>
      <c r="M197" s="12" t="s">
        <v>577</v>
      </c>
      <c r="N197" s="15" t="s">
        <v>578</v>
      </c>
      <c r="O197" s="15" t="s">
        <v>579</v>
      </c>
      <c r="P197" s="12" t="s">
        <v>580</v>
      </c>
      <c r="Q197" s="18">
        <f t="shared" si="22"/>
        <v>1</v>
      </c>
      <c r="R197" s="18">
        <f t="shared" si="23"/>
        <v>1</v>
      </c>
      <c r="S197" s="15" t="str">
        <f t="shared" si="24"/>
        <v/>
      </c>
      <c r="T197" s="15">
        <f t="shared" si="25"/>
        <v>1</v>
      </c>
      <c r="U197" s="15">
        <f t="shared" si="26"/>
        <v>1</v>
      </c>
      <c r="V197" s="15" t="str">
        <f t="shared" si="27"/>
        <v/>
      </c>
      <c r="W197" s="15" t="str">
        <f t="shared" si="28"/>
        <v/>
      </c>
    </row>
    <row r="198" spans="1:124" s="24" customFormat="1" x14ac:dyDescent="0.25">
      <c r="A198" s="10" t="s">
        <v>1</v>
      </c>
      <c r="B198" s="10"/>
      <c r="C198" s="10"/>
      <c r="D198" s="17" t="s">
        <v>0</v>
      </c>
      <c r="E198" s="22"/>
      <c r="F198" s="22"/>
      <c r="G198" s="22"/>
      <c r="H198" s="22"/>
      <c r="I198" s="22"/>
      <c r="J198" s="22"/>
      <c r="K198" s="22"/>
      <c r="L198" s="22"/>
      <c r="M198" s="25" t="s">
        <v>581</v>
      </c>
      <c r="N198" s="10" t="s">
        <v>14</v>
      </c>
      <c r="O198" s="10" t="s">
        <v>15</v>
      </c>
      <c r="P198" s="25" t="s">
        <v>16</v>
      </c>
      <c r="Q198" s="18" t="str">
        <f t="shared" si="22"/>
        <v/>
      </c>
      <c r="R198" s="18" t="str">
        <f t="shared" si="23"/>
        <v/>
      </c>
      <c r="S198" s="15" t="str">
        <f t="shared" si="24"/>
        <v/>
      </c>
      <c r="T198" s="15" t="str">
        <f t="shared" si="25"/>
        <v/>
      </c>
      <c r="U198" s="15" t="str">
        <f t="shared" si="26"/>
        <v/>
      </c>
      <c r="V198" s="15" t="str">
        <f t="shared" si="27"/>
        <v/>
      </c>
      <c r="W198" s="15" t="str">
        <f t="shared" si="28"/>
        <v/>
      </c>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row>
    <row r="199" spans="1:124" s="24" customFormat="1" x14ac:dyDescent="0.25">
      <c r="A199" s="15"/>
      <c r="B199" s="15"/>
      <c r="C199" s="15"/>
      <c r="D199" s="9">
        <v>209391</v>
      </c>
      <c r="E199" s="12">
        <v>447809</v>
      </c>
      <c r="F199" s="12"/>
      <c r="G199" s="9"/>
      <c r="I199" s="9"/>
      <c r="J199" s="9"/>
      <c r="K199" s="9"/>
      <c r="L199" s="9"/>
      <c r="M199" s="12" t="s">
        <v>582</v>
      </c>
      <c r="N199" s="15" t="s">
        <v>583</v>
      </c>
      <c r="O199" s="15" t="s">
        <v>584</v>
      </c>
      <c r="P199" s="12" t="s">
        <v>585</v>
      </c>
      <c r="Q199" s="18">
        <f t="shared" si="22"/>
        <v>1</v>
      </c>
      <c r="R199" s="18">
        <f t="shared" si="23"/>
        <v>1</v>
      </c>
      <c r="S199" s="15" t="str">
        <f t="shared" si="24"/>
        <v/>
      </c>
      <c r="T199" s="15">
        <f t="shared" si="25"/>
        <v>1</v>
      </c>
      <c r="U199" s="15">
        <f t="shared" si="26"/>
        <v>1</v>
      </c>
      <c r="V199" s="15" t="str">
        <f t="shared" si="27"/>
        <v/>
      </c>
      <c r="W199" s="15" t="str">
        <f t="shared" si="28"/>
        <v/>
      </c>
    </row>
    <row r="200" spans="1:124" s="24" customFormat="1" x14ac:dyDescent="0.25">
      <c r="A200" s="43">
        <v>650</v>
      </c>
      <c r="B200" s="43"/>
      <c r="C200" s="43" t="s">
        <v>59</v>
      </c>
      <c r="D200" s="43"/>
      <c r="E200" s="43">
        <v>719826</v>
      </c>
      <c r="F200" s="43" t="s">
        <v>59</v>
      </c>
      <c r="G200" s="13" t="s">
        <v>22</v>
      </c>
      <c r="H200" s="44">
        <v>343035</v>
      </c>
      <c r="I200" s="16"/>
      <c r="J200" s="16"/>
      <c r="K200" s="16"/>
      <c r="L200" s="16"/>
      <c r="M200" s="16" t="s">
        <v>586</v>
      </c>
      <c r="N200" s="16" t="s">
        <v>259</v>
      </c>
      <c r="O200" s="45" t="s">
        <v>260</v>
      </c>
      <c r="P200" s="37" t="s">
        <v>261</v>
      </c>
      <c r="Q200" s="18" t="str">
        <f t="shared" si="22"/>
        <v/>
      </c>
      <c r="R200" s="18">
        <f t="shared" si="23"/>
        <v>1</v>
      </c>
      <c r="S200" s="15">
        <f t="shared" si="24"/>
        <v>1</v>
      </c>
      <c r="T200" s="15">
        <f t="shared" si="25"/>
        <v>1</v>
      </c>
      <c r="U200" s="15">
        <f t="shared" si="26"/>
        <v>1</v>
      </c>
      <c r="V200" s="15" t="str">
        <f t="shared" si="27"/>
        <v/>
      </c>
      <c r="W200" s="15" t="str">
        <f t="shared" si="28"/>
        <v/>
      </c>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row>
    <row r="201" spans="1:124" s="24" customFormat="1" x14ac:dyDescent="0.25">
      <c r="A201" s="43"/>
      <c r="D201" s="9" t="s">
        <v>0</v>
      </c>
      <c r="E201" s="5">
        <v>435086</v>
      </c>
      <c r="G201" s="9"/>
      <c r="I201" s="9"/>
      <c r="J201" s="9"/>
      <c r="K201" s="9"/>
      <c r="L201" s="9"/>
      <c r="M201" s="9" t="s">
        <v>587</v>
      </c>
      <c r="N201" s="5">
        <v>1914</v>
      </c>
      <c r="O201" s="5">
        <v>1978</v>
      </c>
      <c r="P201" s="9" t="s">
        <v>588</v>
      </c>
      <c r="Q201" s="18" t="str">
        <f t="shared" si="22"/>
        <v/>
      </c>
      <c r="R201" s="18">
        <f t="shared" si="23"/>
        <v>1</v>
      </c>
      <c r="S201" s="15" t="str">
        <f t="shared" si="24"/>
        <v/>
      </c>
      <c r="T201" s="15">
        <f t="shared" si="25"/>
        <v>1</v>
      </c>
      <c r="U201" s="15" t="str">
        <f t="shared" si="26"/>
        <v/>
      </c>
      <c r="V201" s="15" t="str">
        <f t="shared" si="27"/>
        <v/>
      </c>
      <c r="W201" s="15" t="str">
        <f t="shared" si="28"/>
        <v/>
      </c>
    </row>
    <row r="202" spans="1:124" s="24" customFormat="1" x14ac:dyDescent="0.25">
      <c r="A202" s="15"/>
      <c r="B202" s="15"/>
      <c r="C202" s="15"/>
      <c r="D202" s="9" t="s">
        <v>0</v>
      </c>
      <c r="E202" s="15">
        <v>448209</v>
      </c>
      <c r="F202" s="15"/>
      <c r="G202" s="9"/>
      <c r="I202" s="9"/>
      <c r="J202" s="9"/>
      <c r="K202" s="9"/>
      <c r="L202" s="9"/>
      <c r="M202" s="12" t="s">
        <v>589</v>
      </c>
      <c r="N202" s="15" t="s">
        <v>590</v>
      </c>
      <c r="O202" s="15" t="s">
        <v>591</v>
      </c>
      <c r="P202" s="12" t="s">
        <v>592</v>
      </c>
      <c r="Q202" s="18" t="str">
        <f t="shared" si="22"/>
        <v/>
      </c>
      <c r="R202" s="18">
        <f t="shared" si="23"/>
        <v>1</v>
      </c>
      <c r="S202" s="15" t="str">
        <f t="shared" si="24"/>
        <v/>
      </c>
      <c r="T202" s="15">
        <f t="shared" si="25"/>
        <v>1</v>
      </c>
      <c r="U202" s="15" t="str">
        <f t="shared" si="26"/>
        <v/>
      </c>
      <c r="V202" s="15" t="str">
        <f t="shared" si="27"/>
        <v/>
      </c>
      <c r="W202" s="15" t="str">
        <f t="shared" si="28"/>
        <v/>
      </c>
    </row>
    <row r="203" spans="1:124" s="24" customFormat="1" x14ac:dyDescent="0.25">
      <c r="A203" s="15"/>
      <c r="B203" s="15"/>
      <c r="C203" s="15"/>
      <c r="D203" s="9" t="s">
        <v>0</v>
      </c>
      <c r="E203" s="15">
        <v>448210</v>
      </c>
      <c r="F203" s="15"/>
      <c r="G203" s="9"/>
      <c r="I203" s="9"/>
      <c r="J203" s="9"/>
      <c r="K203" s="9"/>
      <c r="L203" s="9"/>
      <c r="M203" s="12" t="s">
        <v>593</v>
      </c>
      <c r="N203" s="15" t="s">
        <v>594</v>
      </c>
      <c r="O203" s="15" t="s">
        <v>595</v>
      </c>
      <c r="P203" s="12" t="s">
        <v>592</v>
      </c>
      <c r="Q203" s="18" t="str">
        <f t="shared" si="22"/>
        <v/>
      </c>
      <c r="R203" s="18">
        <f t="shared" si="23"/>
        <v>1</v>
      </c>
      <c r="S203" s="15" t="str">
        <f t="shared" si="24"/>
        <v/>
      </c>
      <c r="T203" s="15">
        <f t="shared" si="25"/>
        <v>1</v>
      </c>
      <c r="U203" s="15" t="str">
        <f t="shared" si="26"/>
        <v/>
      </c>
      <c r="V203" s="15" t="str">
        <f t="shared" si="27"/>
        <v/>
      </c>
      <c r="W203" s="15" t="str">
        <f t="shared" si="28"/>
        <v/>
      </c>
    </row>
    <row r="204" spans="1:124" s="24" customFormat="1" x14ac:dyDescent="0.25">
      <c r="A204" s="43"/>
      <c r="D204" s="9" t="s">
        <v>0</v>
      </c>
      <c r="G204" s="9" t="s">
        <v>596</v>
      </c>
      <c r="H204" s="6">
        <v>72114</v>
      </c>
      <c r="I204" s="9"/>
      <c r="J204" s="9"/>
      <c r="K204" s="9"/>
      <c r="L204" s="9"/>
      <c r="M204" s="9" t="s">
        <v>597</v>
      </c>
      <c r="N204" s="36" t="s">
        <v>598</v>
      </c>
      <c r="O204" s="36" t="s">
        <v>599</v>
      </c>
      <c r="P204" s="9" t="s">
        <v>600</v>
      </c>
      <c r="Q204" s="18" t="str">
        <f t="shared" si="22"/>
        <v/>
      </c>
      <c r="R204" s="18" t="str">
        <f t="shared" si="23"/>
        <v/>
      </c>
      <c r="S204" s="15">
        <f t="shared" si="24"/>
        <v>1</v>
      </c>
      <c r="T204" s="15">
        <f t="shared" si="25"/>
        <v>1</v>
      </c>
      <c r="U204" s="15">
        <f t="shared" si="26"/>
        <v>1</v>
      </c>
      <c r="V204" s="15" t="str">
        <f t="shared" si="27"/>
        <v/>
      </c>
      <c r="W204" s="15" t="str">
        <f t="shared" si="28"/>
        <v/>
      </c>
    </row>
    <row r="205" spans="1:124" s="24" customFormat="1" x14ac:dyDescent="0.25">
      <c r="A205" s="15" t="s">
        <v>30</v>
      </c>
      <c r="B205" s="15"/>
      <c r="C205" s="15"/>
      <c r="D205" s="9" t="s">
        <v>0</v>
      </c>
      <c r="E205" s="5">
        <v>433915</v>
      </c>
      <c r="G205" s="9"/>
      <c r="I205" s="9"/>
      <c r="J205" s="9"/>
      <c r="K205" s="9"/>
      <c r="L205" s="9"/>
      <c r="M205" s="9" t="s">
        <v>601</v>
      </c>
      <c r="N205" s="5">
        <v>1816</v>
      </c>
      <c r="O205" s="5">
        <v>1886</v>
      </c>
      <c r="P205" s="9" t="s">
        <v>602</v>
      </c>
      <c r="Q205" s="18" t="str">
        <f t="shared" si="22"/>
        <v/>
      </c>
      <c r="R205" s="18">
        <f t="shared" si="23"/>
        <v>1</v>
      </c>
      <c r="S205" s="15" t="str">
        <f t="shared" si="24"/>
        <v/>
      </c>
      <c r="T205" s="15">
        <f t="shared" si="25"/>
        <v>1</v>
      </c>
      <c r="U205" s="15">
        <f t="shared" si="26"/>
        <v>1</v>
      </c>
      <c r="V205" s="15" t="str">
        <f t="shared" si="27"/>
        <v/>
      </c>
      <c r="W205" s="15" t="str">
        <f t="shared" si="28"/>
        <v/>
      </c>
    </row>
    <row r="206" spans="1:124" s="24" customFormat="1" x14ac:dyDescent="0.25">
      <c r="A206" s="43"/>
      <c r="D206" s="9" t="s">
        <v>0</v>
      </c>
      <c r="E206" s="5">
        <v>435087</v>
      </c>
      <c r="G206" s="9"/>
      <c r="I206" s="9"/>
      <c r="J206" s="9"/>
      <c r="K206" s="9"/>
      <c r="L206" s="9"/>
      <c r="M206" s="9" t="s">
        <v>603</v>
      </c>
      <c r="N206" s="5">
        <v>1933</v>
      </c>
      <c r="O206" s="5">
        <v>1996</v>
      </c>
      <c r="P206" s="9" t="s">
        <v>0</v>
      </c>
      <c r="Q206" s="18" t="str">
        <f t="shared" si="22"/>
        <v/>
      </c>
      <c r="R206" s="18">
        <f t="shared" si="23"/>
        <v>1</v>
      </c>
      <c r="S206" s="15" t="str">
        <f t="shared" si="24"/>
        <v/>
      </c>
      <c r="T206" s="15">
        <f t="shared" si="25"/>
        <v>1</v>
      </c>
      <c r="U206" s="15" t="str">
        <f t="shared" si="26"/>
        <v/>
      </c>
      <c r="V206" s="15" t="str">
        <f t="shared" si="27"/>
        <v/>
      </c>
      <c r="W206" s="15" t="str">
        <f t="shared" si="28"/>
        <v/>
      </c>
    </row>
    <row r="207" spans="1:124" s="24" customFormat="1" x14ac:dyDescent="0.25">
      <c r="A207" s="43"/>
      <c r="D207" s="9" t="s">
        <v>0</v>
      </c>
      <c r="E207" s="5">
        <v>443048</v>
      </c>
      <c r="G207" s="9" t="s">
        <v>31</v>
      </c>
      <c r="H207" s="6">
        <v>76187</v>
      </c>
      <c r="I207" s="9"/>
      <c r="J207" s="9"/>
      <c r="K207" s="9"/>
      <c r="L207" s="9"/>
      <c r="M207" s="9" t="s">
        <v>604</v>
      </c>
      <c r="N207" s="5" t="s">
        <v>605</v>
      </c>
      <c r="O207" s="5" t="s">
        <v>606</v>
      </c>
      <c r="P207" s="9" t="s">
        <v>607</v>
      </c>
      <c r="Q207" s="18" t="str">
        <f t="shared" si="22"/>
        <v/>
      </c>
      <c r="R207" s="18">
        <f t="shared" si="23"/>
        <v>1</v>
      </c>
      <c r="S207" s="15">
        <f t="shared" si="24"/>
        <v>1</v>
      </c>
      <c r="T207" s="15">
        <f t="shared" si="25"/>
        <v>1</v>
      </c>
      <c r="U207" s="15">
        <f t="shared" si="26"/>
        <v>1</v>
      </c>
      <c r="V207" s="15" t="str">
        <f t="shared" si="27"/>
        <v/>
      </c>
      <c r="W207" s="15" t="str">
        <f t="shared" si="28"/>
        <v/>
      </c>
    </row>
    <row r="208" spans="1:124" s="24" customFormat="1" x14ac:dyDescent="0.25">
      <c r="A208" s="43"/>
      <c r="D208" s="9">
        <v>209640</v>
      </c>
      <c r="E208" s="5">
        <v>443054</v>
      </c>
      <c r="G208" s="9"/>
      <c r="I208" s="9"/>
      <c r="J208" s="9"/>
      <c r="K208" s="9"/>
      <c r="L208" s="9"/>
      <c r="M208" s="9" t="s">
        <v>608</v>
      </c>
      <c r="N208" s="5">
        <v>1873</v>
      </c>
      <c r="O208" s="5">
        <v>1894</v>
      </c>
      <c r="P208" s="9" t="s">
        <v>21</v>
      </c>
      <c r="Q208" s="18">
        <f t="shared" si="22"/>
        <v>1</v>
      </c>
      <c r="R208" s="18">
        <f t="shared" si="23"/>
        <v>1</v>
      </c>
      <c r="S208" s="15" t="str">
        <f t="shared" si="24"/>
        <v/>
      </c>
      <c r="T208" s="15">
        <f t="shared" si="25"/>
        <v>1</v>
      </c>
      <c r="U208" s="15" t="str">
        <f t="shared" si="26"/>
        <v/>
      </c>
      <c r="V208" s="15" t="str">
        <f t="shared" si="27"/>
        <v/>
      </c>
      <c r="W208" s="15" t="str">
        <f t="shared" si="28"/>
        <v/>
      </c>
    </row>
    <row r="209" spans="1:124" s="24" customFormat="1" x14ac:dyDescent="0.25">
      <c r="A209" s="43"/>
      <c r="D209" s="9" t="s">
        <v>0</v>
      </c>
      <c r="E209" s="5">
        <v>443052</v>
      </c>
      <c r="G209" s="9"/>
      <c r="I209" s="9"/>
      <c r="J209" s="9"/>
      <c r="K209" s="9"/>
      <c r="L209" s="9"/>
      <c r="M209" s="9" t="s">
        <v>609</v>
      </c>
      <c r="N209" s="5">
        <v>1833</v>
      </c>
      <c r="O209" s="5">
        <v>1885</v>
      </c>
      <c r="P209" s="9" t="s">
        <v>0</v>
      </c>
      <c r="Q209" s="18" t="str">
        <f t="shared" si="22"/>
        <v/>
      </c>
      <c r="R209" s="18">
        <f t="shared" si="23"/>
        <v>1</v>
      </c>
      <c r="S209" s="15" t="str">
        <f t="shared" si="24"/>
        <v/>
      </c>
      <c r="T209" s="15">
        <f t="shared" si="25"/>
        <v>1</v>
      </c>
      <c r="U209" s="15">
        <f t="shared" si="26"/>
        <v>1</v>
      </c>
      <c r="V209" s="15" t="str">
        <f t="shared" si="27"/>
        <v/>
      </c>
      <c r="W209" s="15" t="str">
        <f t="shared" si="28"/>
        <v/>
      </c>
    </row>
    <row r="210" spans="1:124" s="24" customFormat="1" x14ac:dyDescent="0.25">
      <c r="A210" s="43"/>
      <c r="D210" s="9" t="s">
        <v>0</v>
      </c>
      <c r="E210" s="5">
        <v>443044</v>
      </c>
      <c r="G210" s="9"/>
      <c r="I210" s="9"/>
      <c r="J210" s="9"/>
      <c r="K210" s="9"/>
      <c r="L210" s="9"/>
      <c r="M210" s="9" t="s">
        <v>610</v>
      </c>
      <c r="N210" s="5" t="s">
        <v>611</v>
      </c>
      <c r="P210" s="9" t="s">
        <v>612</v>
      </c>
      <c r="Q210" s="18" t="str">
        <f t="shared" si="22"/>
        <v/>
      </c>
      <c r="R210" s="18">
        <f t="shared" si="23"/>
        <v>1</v>
      </c>
      <c r="S210" s="15" t="str">
        <f t="shared" si="24"/>
        <v/>
      </c>
      <c r="T210" s="15">
        <f t="shared" si="25"/>
        <v>1</v>
      </c>
      <c r="U210" s="15" t="str">
        <f t="shared" si="26"/>
        <v/>
      </c>
      <c r="V210" s="15" t="str">
        <f t="shared" si="27"/>
        <v/>
      </c>
      <c r="W210" s="15" t="str">
        <f t="shared" si="28"/>
        <v/>
      </c>
    </row>
    <row r="211" spans="1:124" s="24" customFormat="1" x14ac:dyDescent="0.25">
      <c r="A211" s="43"/>
      <c r="D211" s="9" t="s">
        <v>0</v>
      </c>
      <c r="E211" s="5">
        <v>443050</v>
      </c>
      <c r="G211" s="9" t="s">
        <v>31</v>
      </c>
      <c r="H211" s="6">
        <v>76183</v>
      </c>
      <c r="I211" s="9"/>
      <c r="J211" s="9"/>
      <c r="K211" s="9"/>
      <c r="L211" s="9"/>
      <c r="M211" s="9" t="s">
        <v>613</v>
      </c>
      <c r="N211" s="5" t="s">
        <v>614</v>
      </c>
      <c r="O211" s="36" t="s">
        <v>615</v>
      </c>
      <c r="P211" s="9" t="s">
        <v>616</v>
      </c>
      <c r="Q211" s="18" t="str">
        <f t="shared" si="22"/>
        <v/>
      </c>
      <c r="R211" s="18">
        <f t="shared" si="23"/>
        <v>1</v>
      </c>
      <c r="S211" s="15">
        <f t="shared" si="24"/>
        <v>1</v>
      </c>
      <c r="T211" s="15">
        <f t="shared" si="25"/>
        <v>1</v>
      </c>
      <c r="U211" s="15" t="str">
        <f t="shared" si="26"/>
        <v/>
      </c>
      <c r="V211" s="15" t="str">
        <f t="shared" si="27"/>
        <v/>
      </c>
      <c r="W211" s="15" t="str">
        <f t="shared" si="28"/>
        <v/>
      </c>
    </row>
    <row r="212" spans="1:124" s="24" customFormat="1" x14ac:dyDescent="0.25">
      <c r="A212" s="43"/>
      <c r="D212" s="9" t="s">
        <v>0</v>
      </c>
      <c r="E212" s="5">
        <v>443051</v>
      </c>
      <c r="G212" s="9"/>
      <c r="I212" s="9"/>
      <c r="J212" s="9"/>
      <c r="K212" s="9"/>
      <c r="L212" s="9"/>
      <c r="M212" s="9" t="s">
        <v>617</v>
      </c>
      <c r="N212" s="5" t="s">
        <v>618</v>
      </c>
      <c r="O212" s="36" t="s">
        <v>619</v>
      </c>
      <c r="P212" s="9" t="s">
        <v>620</v>
      </c>
      <c r="Q212" s="18" t="str">
        <f t="shared" si="22"/>
        <v/>
      </c>
      <c r="R212" s="18">
        <f t="shared" si="23"/>
        <v>1</v>
      </c>
      <c r="S212" s="15" t="str">
        <f t="shared" si="24"/>
        <v/>
      </c>
      <c r="T212" s="15">
        <f t="shared" si="25"/>
        <v>1</v>
      </c>
      <c r="U212" s="15" t="str">
        <f t="shared" si="26"/>
        <v/>
      </c>
      <c r="V212" s="15" t="str">
        <f t="shared" si="27"/>
        <v/>
      </c>
      <c r="W212" s="15" t="str">
        <f t="shared" si="28"/>
        <v/>
      </c>
    </row>
    <row r="213" spans="1:124" s="24" customFormat="1" x14ac:dyDescent="0.25">
      <c r="A213" s="43"/>
      <c r="D213" s="9" t="s">
        <v>0</v>
      </c>
      <c r="E213" s="5">
        <v>443047</v>
      </c>
      <c r="G213" s="9"/>
      <c r="I213" s="9"/>
      <c r="J213" s="9"/>
      <c r="K213" s="9"/>
      <c r="L213" s="9"/>
      <c r="M213" s="9" t="s">
        <v>621</v>
      </c>
      <c r="P213" s="9" t="s">
        <v>622</v>
      </c>
      <c r="Q213" s="18" t="str">
        <f t="shared" si="22"/>
        <v/>
      </c>
      <c r="R213" s="18">
        <f t="shared" si="23"/>
        <v>1</v>
      </c>
      <c r="S213" s="15" t="str">
        <f t="shared" si="24"/>
        <v/>
      </c>
      <c r="T213" s="15">
        <f t="shared" si="25"/>
        <v>1</v>
      </c>
      <c r="U213" s="15" t="str">
        <f t="shared" si="26"/>
        <v/>
      </c>
      <c r="V213" s="15">
        <f t="shared" si="27"/>
        <v>1</v>
      </c>
      <c r="W213" s="15" t="str">
        <f t="shared" si="28"/>
        <v/>
      </c>
    </row>
    <row r="214" spans="1:124" s="24" customFormat="1" x14ac:dyDescent="0.25">
      <c r="A214" s="43"/>
      <c r="D214" s="9" t="s">
        <v>0</v>
      </c>
      <c r="E214" s="5">
        <v>443045</v>
      </c>
      <c r="G214" s="9"/>
      <c r="I214" s="9"/>
      <c r="J214" s="9"/>
      <c r="K214" s="9"/>
      <c r="L214" s="9"/>
      <c r="M214" s="9" t="s">
        <v>623</v>
      </c>
      <c r="N214" s="5" t="s">
        <v>624</v>
      </c>
      <c r="O214" s="5" t="s">
        <v>625</v>
      </c>
      <c r="P214" s="9" t="s">
        <v>626</v>
      </c>
      <c r="Q214" s="18" t="str">
        <f t="shared" si="22"/>
        <v/>
      </c>
      <c r="R214" s="18">
        <f t="shared" si="23"/>
        <v>1</v>
      </c>
      <c r="S214" s="15" t="str">
        <f t="shared" si="24"/>
        <v/>
      </c>
      <c r="T214" s="15">
        <f t="shared" si="25"/>
        <v>1</v>
      </c>
      <c r="U214" s="15" t="str">
        <f t="shared" si="26"/>
        <v/>
      </c>
      <c r="V214" s="15" t="str">
        <f t="shared" si="27"/>
        <v/>
      </c>
      <c r="W214" s="15" t="str">
        <f t="shared" si="28"/>
        <v/>
      </c>
    </row>
    <row r="215" spans="1:124" s="24" customFormat="1" x14ac:dyDescent="0.25">
      <c r="A215" s="43"/>
      <c r="D215" s="9" t="s">
        <v>0</v>
      </c>
      <c r="E215" s="5">
        <v>443046</v>
      </c>
      <c r="G215" s="9"/>
      <c r="I215" s="9"/>
      <c r="J215" s="9"/>
      <c r="K215" s="9"/>
      <c r="L215" s="9"/>
      <c r="M215" s="9" t="s">
        <v>627</v>
      </c>
      <c r="N215" s="5" t="s">
        <v>628</v>
      </c>
      <c r="O215" s="5" t="s">
        <v>629</v>
      </c>
      <c r="P215" s="9" t="s">
        <v>626</v>
      </c>
      <c r="Q215" s="18" t="str">
        <f t="shared" si="22"/>
        <v/>
      </c>
      <c r="R215" s="18">
        <f t="shared" si="23"/>
        <v>1</v>
      </c>
      <c r="S215" s="15" t="str">
        <f t="shared" si="24"/>
        <v/>
      </c>
      <c r="T215" s="15">
        <f t="shared" si="25"/>
        <v>1</v>
      </c>
      <c r="U215" s="15" t="str">
        <f t="shared" si="26"/>
        <v/>
      </c>
      <c r="V215" s="15" t="str">
        <f t="shared" si="27"/>
        <v/>
      </c>
      <c r="W215" s="15" t="str">
        <f t="shared" si="28"/>
        <v/>
      </c>
    </row>
    <row r="216" spans="1:124" s="24" customFormat="1" x14ac:dyDescent="0.25">
      <c r="A216" s="10" t="s">
        <v>1</v>
      </c>
      <c r="B216" s="10"/>
      <c r="C216" s="10"/>
      <c r="D216" s="17" t="s">
        <v>0</v>
      </c>
      <c r="E216" s="22"/>
      <c r="F216" s="22"/>
      <c r="G216" s="22"/>
      <c r="H216" s="22"/>
      <c r="I216" s="22"/>
      <c r="J216" s="22"/>
      <c r="K216" s="22"/>
      <c r="L216" s="22"/>
      <c r="M216" s="25" t="s">
        <v>630</v>
      </c>
      <c r="N216" s="10" t="s">
        <v>14</v>
      </c>
      <c r="O216" s="10" t="s">
        <v>15</v>
      </c>
      <c r="P216" s="25" t="s">
        <v>16</v>
      </c>
      <c r="Q216" s="18" t="str">
        <f t="shared" si="22"/>
        <v/>
      </c>
      <c r="R216" s="18" t="str">
        <f t="shared" si="23"/>
        <v/>
      </c>
      <c r="S216" s="15" t="str">
        <f t="shared" si="24"/>
        <v/>
      </c>
      <c r="T216" s="15" t="str">
        <f t="shared" si="25"/>
        <v/>
      </c>
      <c r="U216" s="15" t="str">
        <f t="shared" si="26"/>
        <v/>
      </c>
      <c r="V216" s="15" t="str">
        <f t="shared" si="27"/>
        <v/>
      </c>
      <c r="W216" s="15" t="str">
        <f t="shared" si="28"/>
        <v/>
      </c>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row>
    <row r="217" spans="1:124" s="24" customFormat="1" x14ac:dyDescent="0.25">
      <c r="A217" s="43"/>
      <c r="D217" s="9" t="s">
        <v>0</v>
      </c>
      <c r="E217" s="5">
        <v>443055</v>
      </c>
      <c r="G217" s="9"/>
      <c r="I217" s="9"/>
      <c r="J217" s="9"/>
      <c r="K217" s="9"/>
      <c r="L217" s="9"/>
      <c r="M217" s="9" t="s">
        <v>631</v>
      </c>
      <c r="N217" s="5" t="s">
        <v>632</v>
      </c>
      <c r="O217" s="36" t="s">
        <v>633</v>
      </c>
      <c r="P217" s="9" t="s">
        <v>0</v>
      </c>
      <c r="Q217" s="18" t="str">
        <f t="shared" si="22"/>
        <v/>
      </c>
      <c r="R217" s="18">
        <f t="shared" si="23"/>
        <v>1</v>
      </c>
      <c r="S217" s="15" t="str">
        <f t="shared" si="24"/>
        <v/>
      </c>
      <c r="T217" s="15">
        <f t="shared" si="25"/>
        <v>1</v>
      </c>
      <c r="U217" s="15">
        <f t="shared" si="26"/>
        <v>1</v>
      </c>
      <c r="V217" s="15" t="str">
        <f t="shared" si="27"/>
        <v/>
      </c>
      <c r="W217" s="15" t="str">
        <f t="shared" si="28"/>
        <v/>
      </c>
    </row>
    <row r="218" spans="1:124" s="24" customFormat="1" x14ac:dyDescent="0.25">
      <c r="A218" s="15">
        <v>1463</v>
      </c>
      <c r="B218" s="15" t="s">
        <v>0</v>
      </c>
      <c r="C218" s="15" t="s">
        <v>0</v>
      </c>
      <c r="D218" s="15" t="s">
        <v>0</v>
      </c>
      <c r="E218" s="15">
        <v>435091</v>
      </c>
      <c r="F218" s="15" t="s">
        <v>0</v>
      </c>
      <c r="G218" s="15" t="s">
        <v>22</v>
      </c>
      <c r="H218" s="6">
        <v>56844</v>
      </c>
      <c r="I218" s="15" t="s">
        <v>0</v>
      </c>
      <c r="J218" s="15" t="s">
        <v>0</v>
      </c>
      <c r="K218" s="15" t="s">
        <v>0</v>
      </c>
      <c r="L218" s="15" t="s">
        <v>0</v>
      </c>
      <c r="M218" s="12" t="s">
        <v>634</v>
      </c>
      <c r="N218" s="15" t="s">
        <v>635</v>
      </c>
      <c r="O218" s="15" t="s">
        <v>636</v>
      </c>
      <c r="P218" s="12" t="s">
        <v>637</v>
      </c>
      <c r="Q218" s="18" t="str">
        <f t="shared" si="22"/>
        <v/>
      </c>
      <c r="R218" s="18">
        <f t="shared" si="23"/>
        <v>1</v>
      </c>
      <c r="S218" s="15">
        <f t="shared" si="24"/>
        <v>1</v>
      </c>
      <c r="T218" s="15">
        <f t="shared" si="25"/>
        <v>1</v>
      </c>
      <c r="U218" s="15" t="str">
        <f t="shared" si="26"/>
        <v/>
      </c>
      <c r="V218" s="15" t="str">
        <f t="shared" si="27"/>
        <v/>
      </c>
      <c r="W218" s="15" t="str">
        <f t="shared" si="28"/>
        <v/>
      </c>
    </row>
    <row r="219" spans="1:124" s="24" customFormat="1" x14ac:dyDescent="0.25">
      <c r="A219" s="43"/>
      <c r="D219" s="9" t="s">
        <v>0</v>
      </c>
      <c r="E219" s="5">
        <v>435092</v>
      </c>
      <c r="G219" s="9"/>
      <c r="I219" s="9"/>
      <c r="J219" s="9"/>
      <c r="K219" s="9"/>
      <c r="L219" s="9"/>
      <c r="M219" s="9" t="s">
        <v>638</v>
      </c>
      <c r="N219" s="5" t="s">
        <v>639</v>
      </c>
      <c r="O219" s="5" t="s">
        <v>639</v>
      </c>
      <c r="P219" s="9" t="s">
        <v>640</v>
      </c>
      <c r="Q219" s="18" t="str">
        <f t="shared" si="22"/>
        <v/>
      </c>
      <c r="R219" s="18">
        <f t="shared" si="23"/>
        <v>1</v>
      </c>
      <c r="S219" s="15" t="str">
        <f t="shared" si="24"/>
        <v/>
      </c>
      <c r="T219" s="15">
        <f t="shared" si="25"/>
        <v>1</v>
      </c>
      <c r="U219" s="15" t="str">
        <f t="shared" si="26"/>
        <v/>
      </c>
      <c r="V219" s="15" t="str">
        <f t="shared" si="27"/>
        <v/>
      </c>
      <c r="W219" s="15" t="str">
        <f t="shared" si="28"/>
        <v/>
      </c>
    </row>
    <row r="220" spans="1:124" s="24" customFormat="1" x14ac:dyDescent="0.25">
      <c r="A220" s="43"/>
      <c r="D220" s="9" t="s">
        <v>0</v>
      </c>
      <c r="E220" s="5">
        <v>435094</v>
      </c>
      <c r="G220" s="9"/>
      <c r="I220" s="9"/>
      <c r="J220" s="9"/>
      <c r="K220" s="9"/>
      <c r="L220" s="9"/>
      <c r="M220" s="9" t="s">
        <v>641</v>
      </c>
      <c r="P220" s="9" t="s">
        <v>0</v>
      </c>
      <c r="Q220" s="18" t="str">
        <f t="shared" si="22"/>
        <v/>
      </c>
      <c r="R220" s="18">
        <f t="shared" si="23"/>
        <v>1</v>
      </c>
      <c r="S220" s="15" t="str">
        <f t="shared" si="24"/>
        <v/>
      </c>
      <c r="T220" s="15">
        <f t="shared" si="25"/>
        <v>1</v>
      </c>
      <c r="U220" s="15" t="str">
        <f t="shared" si="26"/>
        <v/>
      </c>
      <c r="V220" s="15" t="str">
        <f t="shared" si="27"/>
        <v/>
      </c>
      <c r="W220" s="15" t="str">
        <f t="shared" si="28"/>
        <v/>
      </c>
    </row>
    <row r="221" spans="1:124" s="24" customFormat="1" x14ac:dyDescent="0.25">
      <c r="A221" s="15">
        <v>144</v>
      </c>
      <c r="B221" s="15" t="s">
        <v>0</v>
      </c>
      <c r="C221" s="15" t="s">
        <v>0</v>
      </c>
      <c r="D221" s="15" t="s">
        <v>0</v>
      </c>
      <c r="E221" s="15">
        <v>376666</v>
      </c>
      <c r="F221" s="15" t="s">
        <v>0</v>
      </c>
      <c r="G221" s="15" t="s">
        <v>22</v>
      </c>
      <c r="H221" s="6">
        <v>54118</v>
      </c>
      <c r="I221" s="15" t="s">
        <v>0</v>
      </c>
      <c r="J221" s="15" t="s">
        <v>0</v>
      </c>
      <c r="K221" s="15" t="s">
        <v>0</v>
      </c>
      <c r="L221" s="15" t="s">
        <v>0</v>
      </c>
      <c r="M221" s="12" t="s">
        <v>642</v>
      </c>
      <c r="N221" s="15" t="s">
        <v>533</v>
      </c>
      <c r="O221" s="15" t="s">
        <v>534</v>
      </c>
      <c r="P221" s="12" t="s">
        <v>535</v>
      </c>
      <c r="Q221" s="18" t="str">
        <f t="shared" si="22"/>
        <v/>
      </c>
      <c r="R221" s="18">
        <f t="shared" si="23"/>
        <v>1</v>
      </c>
      <c r="S221" s="15">
        <f t="shared" si="24"/>
        <v>1</v>
      </c>
      <c r="T221" s="15">
        <f t="shared" si="25"/>
        <v>1</v>
      </c>
      <c r="U221" s="15">
        <f t="shared" si="26"/>
        <v>1</v>
      </c>
      <c r="V221" s="15" t="str">
        <f t="shared" si="27"/>
        <v/>
      </c>
      <c r="W221" s="15" t="str">
        <f t="shared" si="28"/>
        <v/>
      </c>
    </row>
    <row r="222" spans="1:124" s="24" customFormat="1" x14ac:dyDescent="0.25">
      <c r="A222" s="5" t="s">
        <v>0</v>
      </c>
      <c r="D222" s="9" t="s">
        <v>0</v>
      </c>
      <c r="E222" s="5">
        <v>376658</v>
      </c>
      <c r="M222" s="9" t="s">
        <v>643</v>
      </c>
      <c r="O222" s="36"/>
      <c r="P222" s="9"/>
      <c r="Q222" s="18" t="str">
        <f t="shared" si="22"/>
        <v/>
      </c>
      <c r="R222" s="18">
        <f t="shared" si="23"/>
        <v>1</v>
      </c>
      <c r="S222" s="15" t="str">
        <f t="shared" si="24"/>
        <v/>
      </c>
      <c r="T222" s="15">
        <f t="shared" si="25"/>
        <v>1</v>
      </c>
      <c r="U222" s="15" t="str">
        <f t="shared" si="26"/>
        <v/>
      </c>
      <c r="V222" s="15" t="str">
        <f t="shared" si="27"/>
        <v/>
      </c>
      <c r="W222" s="15" t="str">
        <f t="shared" si="28"/>
        <v/>
      </c>
    </row>
    <row r="223" spans="1:124" s="24" customFormat="1" x14ac:dyDescent="0.25">
      <c r="A223" s="15">
        <v>1466</v>
      </c>
      <c r="B223" s="15" t="s">
        <v>0</v>
      </c>
      <c r="C223" s="15" t="s">
        <v>0</v>
      </c>
      <c r="D223" s="15" t="s">
        <v>0</v>
      </c>
      <c r="E223" s="15">
        <v>435088</v>
      </c>
      <c r="F223" s="15" t="s">
        <v>0</v>
      </c>
      <c r="G223" s="15" t="s">
        <v>22</v>
      </c>
      <c r="H223" s="6">
        <v>56253</v>
      </c>
      <c r="I223" s="15" t="s">
        <v>0</v>
      </c>
      <c r="J223" s="15" t="s">
        <v>0</v>
      </c>
      <c r="K223" s="15" t="s">
        <v>0</v>
      </c>
      <c r="L223" s="15" t="s">
        <v>0</v>
      </c>
      <c r="M223" s="12" t="s">
        <v>644</v>
      </c>
      <c r="N223" s="15" t="s">
        <v>645</v>
      </c>
      <c r="O223" s="15" t="s">
        <v>646</v>
      </c>
      <c r="P223" s="12" t="s">
        <v>647</v>
      </c>
      <c r="Q223" s="18" t="str">
        <f t="shared" si="22"/>
        <v/>
      </c>
      <c r="R223" s="18">
        <f t="shared" si="23"/>
        <v>1</v>
      </c>
      <c r="S223" s="15">
        <f t="shared" si="24"/>
        <v>1</v>
      </c>
      <c r="T223" s="15">
        <f t="shared" si="25"/>
        <v>1</v>
      </c>
      <c r="U223" s="15" t="str">
        <f t="shared" si="26"/>
        <v/>
      </c>
      <c r="V223" s="15" t="str">
        <f t="shared" si="27"/>
        <v/>
      </c>
      <c r="W223" s="15" t="str">
        <f t="shared" si="28"/>
        <v/>
      </c>
    </row>
    <row r="224" spans="1:124" s="24" customFormat="1" x14ac:dyDescent="0.25">
      <c r="A224" s="43"/>
      <c r="D224" s="9" t="s">
        <v>0</v>
      </c>
      <c r="E224" s="5">
        <v>435093</v>
      </c>
      <c r="G224" s="9"/>
      <c r="I224" s="9"/>
      <c r="J224" s="9"/>
      <c r="K224" s="9"/>
      <c r="L224" s="9"/>
      <c r="M224" s="9" t="s">
        <v>648</v>
      </c>
      <c r="N224" s="36" t="s">
        <v>649</v>
      </c>
      <c r="O224" s="5" t="s">
        <v>650</v>
      </c>
      <c r="P224" s="9" t="s">
        <v>651</v>
      </c>
      <c r="Q224" s="18" t="str">
        <f t="shared" si="22"/>
        <v/>
      </c>
      <c r="R224" s="18">
        <f t="shared" si="23"/>
        <v>1</v>
      </c>
      <c r="S224" s="15" t="str">
        <f t="shared" si="24"/>
        <v/>
      </c>
      <c r="T224" s="15">
        <f t="shared" si="25"/>
        <v>1</v>
      </c>
      <c r="U224" s="15" t="str">
        <f t="shared" si="26"/>
        <v/>
      </c>
      <c r="V224" s="15" t="str">
        <f t="shared" si="27"/>
        <v/>
      </c>
      <c r="W224" s="15" t="str">
        <f t="shared" si="28"/>
        <v/>
      </c>
    </row>
    <row r="225" spans="1:124" s="24" customFormat="1" x14ac:dyDescent="0.25">
      <c r="A225" s="43"/>
      <c r="D225" s="9" t="s">
        <v>0</v>
      </c>
      <c r="E225" s="5">
        <v>435095</v>
      </c>
      <c r="G225" s="9"/>
      <c r="I225" s="9"/>
      <c r="J225" s="9"/>
      <c r="K225" s="9"/>
      <c r="L225" s="9"/>
      <c r="M225" s="9" t="s">
        <v>652</v>
      </c>
      <c r="P225" s="9" t="s">
        <v>0</v>
      </c>
      <c r="Q225" s="18" t="str">
        <f t="shared" si="22"/>
        <v/>
      </c>
      <c r="R225" s="18">
        <f t="shared" si="23"/>
        <v>1</v>
      </c>
      <c r="S225" s="15" t="str">
        <f t="shared" si="24"/>
        <v/>
      </c>
      <c r="T225" s="15">
        <f t="shared" si="25"/>
        <v>1</v>
      </c>
      <c r="U225" s="15" t="str">
        <f t="shared" si="26"/>
        <v/>
      </c>
      <c r="V225" s="15" t="str">
        <f t="shared" si="27"/>
        <v/>
      </c>
      <c r="W225" s="15" t="str">
        <f t="shared" si="28"/>
        <v/>
      </c>
    </row>
    <row r="226" spans="1:124" s="24" customFormat="1" x14ac:dyDescent="0.25">
      <c r="A226" s="15">
        <v>1468</v>
      </c>
      <c r="B226" s="15" t="s">
        <v>0</v>
      </c>
      <c r="C226" s="15" t="s">
        <v>0</v>
      </c>
      <c r="D226" s="15" t="s">
        <v>0</v>
      </c>
      <c r="E226" s="15">
        <v>376665</v>
      </c>
      <c r="F226" s="15" t="s">
        <v>0</v>
      </c>
      <c r="G226" s="15" t="s">
        <v>22</v>
      </c>
      <c r="H226" s="6">
        <v>54114</v>
      </c>
      <c r="I226" s="15" t="s">
        <v>0</v>
      </c>
      <c r="J226" s="15" t="s">
        <v>0</v>
      </c>
      <c r="K226" s="15" t="s">
        <v>0</v>
      </c>
      <c r="L226" s="15" t="s">
        <v>0</v>
      </c>
      <c r="M226" s="12" t="s">
        <v>653</v>
      </c>
      <c r="N226" s="15" t="s">
        <v>654</v>
      </c>
      <c r="O226" s="15" t="s">
        <v>655</v>
      </c>
      <c r="P226" s="12" t="s">
        <v>656</v>
      </c>
      <c r="Q226" s="18" t="str">
        <f t="shared" si="22"/>
        <v/>
      </c>
      <c r="R226" s="18">
        <f t="shared" si="23"/>
        <v>1</v>
      </c>
      <c r="S226" s="15">
        <f t="shared" si="24"/>
        <v>1</v>
      </c>
      <c r="T226" s="15">
        <f t="shared" si="25"/>
        <v>1</v>
      </c>
      <c r="U226" s="15" t="str">
        <f t="shared" si="26"/>
        <v/>
      </c>
      <c r="V226" s="15" t="str">
        <f t="shared" si="27"/>
        <v/>
      </c>
      <c r="W226" s="15" t="str">
        <f t="shared" si="28"/>
        <v/>
      </c>
    </row>
    <row r="227" spans="1:124" s="24" customFormat="1" x14ac:dyDescent="0.25">
      <c r="A227" s="5" t="s">
        <v>0</v>
      </c>
      <c r="D227" s="9" t="s">
        <v>0</v>
      </c>
      <c r="E227" s="5">
        <v>376657</v>
      </c>
      <c r="M227" s="9" t="s">
        <v>657</v>
      </c>
      <c r="O227" s="36"/>
      <c r="P227" s="9"/>
      <c r="Q227" s="18" t="str">
        <f t="shared" si="22"/>
        <v/>
      </c>
      <c r="R227" s="18">
        <f t="shared" si="23"/>
        <v>1</v>
      </c>
      <c r="S227" s="15" t="str">
        <f t="shared" si="24"/>
        <v/>
      </c>
      <c r="T227" s="15">
        <f t="shared" si="25"/>
        <v>1</v>
      </c>
      <c r="U227" s="15" t="str">
        <f t="shared" si="26"/>
        <v/>
      </c>
      <c r="V227" s="15" t="str">
        <f t="shared" si="27"/>
        <v/>
      </c>
      <c r="W227" s="15" t="str">
        <f t="shared" si="28"/>
        <v/>
      </c>
    </row>
    <row r="228" spans="1:124" s="24" customFormat="1" x14ac:dyDescent="0.25">
      <c r="A228" s="43"/>
      <c r="D228" s="9" t="s">
        <v>0</v>
      </c>
      <c r="E228" s="5">
        <v>435089</v>
      </c>
      <c r="G228" s="9" t="s">
        <v>31</v>
      </c>
      <c r="H228" s="6">
        <v>75654</v>
      </c>
      <c r="I228" s="9"/>
      <c r="J228" s="9"/>
      <c r="K228" s="9"/>
      <c r="L228" s="9"/>
      <c r="M228" s="9" t="s">
        <v>658</v>
      </c>
      <c r="N228" s="36" t="s">
        <v>659</v>
      </c>
      <c r="O228" s="38" t="s">
        <v>660</v>
      </c>
      <c r="P228" s="9" t="s">
        <v>661</v>
      </c>
      <c r="Q228" s="18" t="str">
        <f t="shared" si="22"/>
        <v/>
      </c>
      <c r="R228" s="18">
        <f t="shared" si="23"/>
        <v>1</v>
      </c>
      <c r="S228" s="15">
        <f t="shared" si="24"/>
        <v>1</v>
      </c>
      <c r="T228" s="15">
        <f t="shared" si="25"/>
        <v>1</v>
      </c>
      <c r="U228" s="15">
        <f t="shared" si="26"/>
        <v>1</v>
      </c>
      <c r="V228" s="15" t="str">
        <f t="shared" si="27"/>
        <v/>
      </c>
      <c r="W228" s="15" t="str">
        <f t="shared" si="28"/>
        <v/>
      </c>
    </row>
    <row r="229" spans="1:124" s="24" customFormat="1" x14ac:dyDescent="0.25">
      <c r="A229" s="43">
        <v>3180</v>
      </c>
      <c r="B229" s="43"/>
      <c r="C229" s="43"/>
      <c r="D229" s="43"/>
      <c r="E229" s="43">
        <v>435883</v>
      </c>
      <c r="F229" s="43" t="s">
        <v>0</v>
      </c>
      <c r="G229" s="13" t="s">
        <v>22</v>
      </c>
      <c r="H229" s="44">
        <v>280412</v>
      </c>
      <c r="I229" s="16"/>
      <c r="J229" s="16"/>
      <c r="K229" s="16"/>
      <c r="L229" s="16"/>
      <c r="M229" s="16" t="s">
        <v>662</v>
      </c>
      <c r="N229" s="16" t="s">
        <v>663</v>
      </c>
      <c r="O229" s="16" t="s">
        <v>664</v>
      </c>
      <c r="P229" s="16" t="s">
        <v>665</v>
      </c>
      <c r="Q229" s="18" t="str">
        <f t="shared" si="22"/>
        <v/>
      </c>
      <c r="R229" s="18">
        <f t="shared" si="23"/>
        <v>1</v>
      </c>
      <c r="S229" s="15">
        <f t="shared" si="24"/>
        <v>1</v>
      </c>
      <c r="T229" s="15">
        <f t="shared" si="25"/>
        <v>1</v>
      </c>
      <c r="U229" s="15" t="str">
        <f t="shared" si="26"/>
        <v/>
      </c>
      <c r="V229" s="15" t="str">
        <f t="shared" si="27"/>
        <v/>
      </c>
      <c r="W229" s="15" t="str">
        <f t="shared" si="28"/>
        <v/>
      </c>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c r="CP229" s="34"/>
      <c r="CQ229" s="34"/>
      <c r="CR229" s="34"/>
      <c r="CS229" s="34"/>
      <c r="CT229" s="34"/>
      <c r="CU229" s="34"/>
      <c r="CV229" s="34"/>
      <c r="CW229" s="34"/>
      <c r="CX229" s="34"/>
      <c r="CY229" s="34"/>
      <c r="CZ229" s="34"/>
      <c r="DA229" s="34"/>
      <c r="DB229" s="34"/>
      <c r="DC229" s="34"/>
      <c r="DD229" s="34"/>
      <c r="DE229" s="34"/>
      <c r="DF229" s="34"/>
      <c r="DG229" s="34"/>
      <c r="DH229" s="34"/>
      <c r="DI229" s="34"/>
      <c r="DJ229" s="34"/>
      <c r="DK229" s="34"/>
      <c r="DL229" s="34"/>
      <c r="DM229" s="34"/>
      <c r="DN229" s="34"/>
      <c r="DO229" s="34"/>
      <c r="DP229" s="34"/>
      <c r="DQ229" s="34"/>
      <c r="DR229" s="34"/>
      <c r="DS229" s="34"/>
      <c r="DT229" s="34"/>
    </row>
    <row r="230" spans="1:124" s="24" customFormat="1" x14ac:dyDescent="0.25">
      <c r="A230" s="43"/>
      <c r="D230" s="9" t="s">
        <v>0</v>
      </c>
      <c r="E230" s="5">
        <v>435097</v>
      </c>
      <c r="G230" s="9"/>
      <c r="I230" s="9"/>
      <c r="J230" s="9"/>
      <c r="K230" s="9"/>
      <c r="L230" s="9"/>
      <c r="M230" s="9" t="s">
        <v>666</v>
      </c>
      <c r="N230" s="5">
        <v>1892</v>
      </c>
      <c r="O230" s="5">
        <v>1983</v>
      </c>
      <c r="P230" s="9" t="s">
        <v>667</v>
      </c>
      <c r="Q230" s="18" t="str">
        <f t="shared" si="22"/>
        <v/>
      </c>
      <c r="R230" s="18">
        <f t="shared" si="23"/>
        <v>1</v>
      </c>
      <c r="S230" s="15" t="str">
        <f t="shared" si="24"/>
        <v/>
      </c>
      <c r="T230" s="15">
        <f t="shared" si="25"/>
        <v>1</v>
      </c>
      <c r="U230" s="15">
        <f t="shared" si="26"/>
        <v>1</v>
      </c>
      <c r="V230" s="15" t="str">
        <f t="shared" si="27"/>
        <v/>
      </c>
      <c r="W230" s="15" t="str">
        <f t="shared" si="28"/>
        <v/>
      </c>
    </row>
    <row r="231" spans="1:124" s="24" customFormat="1" x14ac:dyDescent="0.25">
      <c r="A231" s="43">
        <v>75</v>
      </c>
      <c r="B231" s="43"/>
      <c r="C231" s="43"/>
      <c r="D231" s="43"/>
      <c r="E231" s="43">
        <v>435097</v>
      </c>
      <c r="F231" s="43" t="s">
        <v>0</v>
      </c>
      <c r="G231" s="13" t="s">
        <v>22</v>
      </c>
      <c r="H231" s="44">
        <v>328121</v>
      </c>
      <c r="I231" s="16"/>
      <c r="J231" s="16"/>
      <c r="K231" s="16"/>
      <c r="L231" s="16"/>
      <c r="M231" s="16" t="s">
        <v>668</v>
      </c>
      <c r="N231" s="16" t="s">
        <v>537</v>
      </c>
      <c r="O231" s="37" t="s">
        <v>537</v>
      </c>
      <c r="P231" s="37" t="s">
        <v>538</v>
      </c>
      <c r="Q231" s="18" t="str">
        <f t="shared" si="22"/>
        <v/>
      </c>
      <c r="R231" s="18">
        <f t="shared" si="23"/>
        <v>1</v>
      </c>
      <c r="S231" s="15">
        <f t="shared" si="24"/>
        <v>1</v>
      </c>
      <c r="T231" s="15">
        <f t="shared" si="25"/>
        <v>1</v>
      </c>
      <c r="U231" s="15">
        <f t="shared" si="26"/>
        <v>1</v>
      </c>
      <c r="V231" s="15" t="str">
        <f t="shared" si="27"/>
        <v/>
      </c>
      <c r="W231" s="15" t="str">
        <f t="shared" si="28"/>
        <v/>
      </c>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34"/>
      <c r="CR231" s="34"/>
      <c r="CS231" s="34"/>
      <c r="CT231" s="34"/>
      <c r="CU231" s="34"/>
      <c r="CV231" s="34"/>
      <c r="CW231" s="34"/>
      <c r="CX231" s="34"/>
      <c r="CY231" s="34"/>
      <c r="CZ231" s="34"/>
      <c r="DA231" s="34"/>
      <c r="DB231" s="34"/>
      <c r="DC231" s="34"/>
      <c r="DD231" s="34"/>
      <c r="DE231" s="34"/>
      <c r="DF231" s="34"/>
      <c r="DG231" s="34"/>
      <c r="DH231" s="34"/>
      <c r="DI231" s="34"/>
      <c r="DJ231" s="34"/>
      <c r="DK231" s="34"/>
      <c r="DL231" s="34"/>
      <c r="DM231" s="34"/>
      <c r="DN231" s="34"/>
      <c r="DO231" s="34"/>
      <c r="DP231" s="34"/>
      <c r="DQ231" s="34"/>
      <c r="DR231" s="34"/>
      <c r="DS231" s="34"/>
      <c r="DT231" s="34"/>
    </row>
    <row r="232" spans="1:124" s="24" customFormat="1" x14ac:dyDescent="0.25">
      <c r="A232" s="43"/>
      <c r="D232" s="9" t="s">
        <v>0</v>
      </c>
      <c r="E232" s="5">
        <v>435096</v>
      </c>
      <c r="G232" s="9"/>
      <c r="I232" s="9"/>
      <c r="J232" s="9"/>
      <c r="K232" s="9"/>
      <c r="L232" s="9"/>
      <c r="M232" s="9" t="s">
        <v>669</v>
      </c>
      <c r="N232" s="5">
        <v>1892</v>
      </c>
      <c r="O232" s="5">
        <v>1968</v>
      </c>
      <c r="P232" s="9" t="s">
        <v>670</v>
      </c>
      <c r="Q232" s="18" t="str">
        <f t="shared" si="22"/>
        <v/>
      </c>
      <c r="R232" s="18">
        <f t="shared" si="23"/>
        <v>1</v>
      </c>
      <c r="S232" s="15" t="str">
        <f t="shared" si="24"/>
        <v/>
      </c>
      <c r="T232" s="15">
        <f t="shared" si="25"/>
        <v>1</v>
      </c>
      <c r="U232" s="15" t="str">
        <f t="shared" si="26"/>
        <v/>
      </c>
      <c r="V232" s="15" t="str">
        <f t="shared" si="27"/>
        <v/>
      </c>
      <c r="W232" s="15" t="str">
        <f t="shared" si="28"/>
        <v/>
      </c>
    </row>
    <row r="233" spans="1:124" s="24" customFormat="1" x14ac:dyDescent="0.25">
      <c r="A233" s="43">
        <v>1475</v>
      </c>
      <c r="B233" s="43"/>
      <c r="C233" s="43"/>
      <c r="D233" s="43"/>
      <c r="E233" s="43">
        <v>435096</v>
      </c>
      <c r="F233" s="43" t="s">
        <v>0</v>
      </c>
      <c r="G233" s="13" t="s">
        <v>22</v>
      </c>
      <c r="H233" s="44">
        <v>328118</v>
      </c>
      <c r="I233" s="16"/>
      <c r="J233" s="16"/>
      <c r="K233" s="16"/>
      <c r="L233" s="16"/>
      <c r="M233" s="16" t="s">
        <v>671</v>
      </c>
      <c r="N233" s="16" t="s">
        <v>672</v>
      </c>
      <c r="O233" s="16" t="s">
        <v>673</v>
      </c>
      <c r="P233" s="37" t="s">
        <v>674</v>
      </c>
      <c r="Q233" s="18" t="str">
        <f t="shared" si="22"/>
        <v/>
      </c>
      <c r="R233" s="18">
        <f t="shared" si="23"/>
        <v>1</v>
      </c>
      <c r="S233" s="15">
        <f t="shared" si="24"/>
        <v>1</v>
      </c>
      <c r="T233" s="15">
        <f t="shared" si="25"/>
        <v>1</v>
      </c>
      <c r="U233" s="15" t="str">
        <f t="shared" si="26"/>
        <v/>
      </c>
      <c r="V233" s="15" t="str">
        <f t="shared" si="27"/>
        <v/>
      </c>
      <c r="W233" s="15" t="str">
        <f t="shared" si="28"/>
        <v/>
      </c>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c r="CO233" s="34"/>
      <c r="CP233" s="34"/>
      <c r="CQ233" s="34"/>
      <c r="CR233" s="34"/>
      <c r="CS233" s="34"/>
      <c r="CT233" s="34"/>
      <c r="CU233" s="34"/>
      <c r="CV233" s="34"/>
      <c r="CW233" s="34"/>
      <c r="CX233" s="34"/>
      <c r="CY233" s="34"/>
      <c r="CZ233" s="34"/>
      <c r="DA233" s="34"/>
      <c r="DB233" s="34"/>
      <c r="DC233" s="34"/>
      <c r="DD233" s="34"/>
      <c r="DE233" s="34"/>
      <c r="DF233" s="34"/>
      <c r="DG233" s="34"/>
      <c r="DH233" s="34"/>
      <c r="DI233" s="34"/>
      <c r="DJ233" s="34"/>
      <c r="DK233" s="34"/>
      <c r="DL233" s="34"/>
      <c r="DM233" s="34"/>
      <c r="DN233" s="34"/>
      <c r="DO233" s="34"/>
      <c r="DP233" s="34"/>
      <c r="DQ233" s="34"/>
      <c r="DR233" s="34"/>
      <c r="DS233" s="34"/>
      <c r="DT233" s="34"/>
    </row>
    <row r="234" spans="1:124" s="24" customFormat="1" x14ac:dyDescent="0.25">
      <c r="A234" s="43">
        <v>3348</v>
      </c>
      <c r="B234" s="43"/>
      <c r="C234" s="43"/>
      <c r="D234" s="43"/>
      <c r="E234" s="15">
        <v>446072</v>
      </c>
      <c r="F234" s="43" t="s">
        <v>0</v>
      </c>
      <c r="G234" s="13" t="s">
        <v>22</v>
      </c>
      <c r="H234" s="44">
        <v>53152</v>
      </c>
      <c r="I234" s="16"/>
      <c r="J234" s="16"/>
      <c r="K234" s="16"/>
      <c r="L234" s="16"/>
      <c r="M234" s="16" t="s">
        <v>675</v>
      </c>
      <c r="N234" s="16" t="s">
        <v>676</v>
      </c>
      <c r="O234" s="16" t="s">
        <v>677</v>
      </c>
      <c r="P234" s="16" t="s">
        <v>678</v>
      </c>
      <c r="Q234" s="18" t="str">
        <f t="shared" si="22"/>
        <v/>
      </c>
      <c r="R234" s="18">
        <f t="shared" si="23"/>
        <v>1</v>
      </c>
      <c r="S234" s="15">
        <f t="shared" si="24"/>
        <v>1</v>
      </c>
      <c r="T234" s="15">
        <f t="shared" si="25"/>
        <v>1</v>
      </c>
      <c r="U234" s="15" t="str">
        <f t="shared" si="26"/>
        <v/>
      </c>
      <c r="V234" s="15" t="str">
        <f t="shared" si="27"/>
        <v/>
      </c>
      <c r="W234" s="15" t="str">
        <f t="shared" si="28"/>
        <v/>
      </c>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c r="DK234" s="34"/>
      <c r="DL234" s="34"/>
      <c r="DM234" s="34"/>
      <c r="DN234" s="34"/>
      <c r="DO234" s="34"/>
      <c r="DP234" s="34"/>
      <c r="DQ234" s="34"/>
      <c r="DR234" s="34"/>
      <c r="DS234" s="34"/>
      <c r="DT234" s="34"/>
    </row>
    <row r="235" spans="1:124" s="24" customFormat="1" x14ac:dyDescent="0.25">
      <c r="A235" s="43">
        <v>147</v>
      </c>
      <c r="B235" s="43"/>
      <c r="C235" s="43"/>
      <c r="D235" s="43"/>
      <c r="E235" s="43">
        <v>447276</v>
      </c>
      <c r="F235" s="43" t="s">
        <v>0</v>
      </c>
      <c r="G235" s="13" t="s">
        <v>22</v>
      </c>
      <c r="H235" s="44">
        <v>330984</v>
      </c>
      <c r="I235" s="16"/>
      <c r="J235" s="16"/>
      <c r="K235" s="16"/>
      <c r="L235" s="16"/>
      <c r="M235" s="16" t="s">
        <v>679</v>
      </c>
      <c r="N235" s="37" t="s">
        <v>323</v>
      </c>
      <c r="O235" s="16" t="s">
        <v>324</v>
      </c>
      <c r="P235" s="37" t="s">
        <v>325</v>
      </c>
      <c r="Q235" s="18" t="str">
        <f t="shared" si="22"/>
        <v/>
      </c>
      <c r="R235" s="18">
        <f t="shared" si="23"/>
        <v>1</v>
      </c>
      <c r="S235" s="15">
        <f t="shared" si="24"/>
        <v>1</v>
      </c>
      <c r="T235" s="15">
        <f t="shared" si="25"/>
        <v>1</v>
      </c>
      <c r="U235" s="15">
        <f t="shared" si="26"/>
        <v>1</v>
      </c>
      <c r="V235" s="15" t="str">
        <f t="shared" si="27"/>
        <v/>
      </c>
      <c r="W235" s="15" t="str">
        <f t="shared" si="28"/>
        <v/>
      </c>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c r="DJ235" s="34"/>
      <c r="DK235" s="34"/>
      <c r="DL235" s="34"/>
      <c r="DM235" s="34"/>
      <c r="DN235" s="34"/>
      <c r="DO235" s="34"/>
      <c r="DP235" s="34"/>
      <c r="DQ235" s="34"/>
      <c r="DR235" s="34"/>
      <c r="DS235" s="34"/>
      <c r="DT235" s="34"/>
    </row>
    <row r="236" spans="1:124" s="24" customFormat="1" x14ac:dyDescent="0.25">
      <c r="A236" s="15"/>
      <c r="B236" s="15"/>
      <c r="C236" s="15"/>
      <c r="D236" s="9" t="s">
        <v>0</v>
      </c>
      <c r="E236" s="12">
        <v>447276</v>
      </c>
      <c r="F236" s="12"/>
      <c r="G236" s="9"/>
      <c r="I236" s="9"/>
      <c r="J236" s="9"/>
      <c r="K236" s="9"/>
      <c r="L236" s="9"/>
      <c r="M236" s="12" t="s">
        <v>680</v>
      </c>
      <c r="N236" s="15" t="s">
        <v>681</v>
      </c>
      <c r="O236" s="15" t="s">
        <v>324</v>
      </c>
      <c r="P236" s="12" t="s">
        <v>682</v>
      </c>
      <c r="Q236" s="18" t="str">
        <f t="shared" si="22"/>
        <v/>
      </c>
      <c r="R236" s="18">
        <f t="shared" si="23"/>
        <v>1</v>
      </c>
      <c r="S236" s="15" t="str">
        <f t="shared" si="24"/>
        <v/>
      </c>
      <c r="T236" s="15">
        <f t="shared" si="25"/>
        <v>1</v>
      </c>
      <c r="U236" s="15">
        <f t="shared" si="26"/>
        <v>1</v>
      </c>
      <c r="V236" s="15" t="str">
        <f t="shared" si="27"/>
        <v/>
      </c>
      <c r="W236" s="15" t="str">
        <f t="shared" si="28"/>
        <v/>
      </c>
    </row>
    <row r="237" spans="1:124" s="24" customFormat="1" x14ac:dyDescent="0.25">
      <c r="A237" s="15"/>
      <c r="B237" s="15"/>
      <c r="C237" s="15"/>
      <c r="D237" s="9" t="s">
        <v>0</v>
      </c>
      <c r="E237" s="12">
        <v>447275</v>
      </c>
      <c r="F237" s="12"/>
      <c r="G237" s="9"/>
      <c r="I237" s="9"/>
      <c r="J237" s="9"/>
      <c r="K237" s="9"/>
      <c r="L237" s="9"/>
      <c r="M237" s="12" t="s">
        <v>683</v>
      </c>
      <c r="N237" s="15" t="s">
        <v>684</v>
      </c>
      <c r="O237" s="15" t="s">
        <v>685</v>
      </c>
      <c r="P237" s="12" t="s">
        <v>686</v>
      </c>
      <c r="Q237" s="18" t="str">
        <f t="shared" si="22"/>
        <v/>
      </c>
      <c r="R237" s="18">
        <f t="shared" si="23"/>
        <v>1</v>
      </c>
      <c r="S237" s="15" t="str">
        <f t="shared" si="24"/>
        <v/>
      </c>
      <c r="T237" s="15">
        <f t="shared" si="25"/>
        <v>1</v>
      </c>
      <c r="U237" s="15" t="str">
        <f t="shared" si="26"/>
        <v/>
      </c>
      <c r="V237" s="15" t="str">
        <f t="shared" si="27"/>
        <v/>
      </c>
      <c r="W237" s="15" t="str">
        <f t="shared" si="28"/>
        <v/>
      </c>
    </row>
    <row r="238" spans="1:124" s="24" customFormat="1" x14ac:dyDescent="0.25">
      <c r="A238" s="15"/>
      <c r="B238" s="15"/>
      <c r="C238" s="15"/>
      <c r="D238" s="9" t="s">
        <v>0</v>
      </c>
      <c r="E238" s="12">
        <v>447278</v>
      </c>
      <c r="F238" s="12"/>
      <c r="G238" s="9"/>
      <c r="I238" s="9"/>
      <c r="J238" s="9"/>
      <c r="K238" s="9"/>
      <c r="L238" s="9"/>
      <c r="M238" s="12" t="s">
        <v>687</v>
      </c>
      <c r="N238" s="15">
        <v>1947</v>
      </c>
      <c r="O238" s="15">
        <v>1948</v>
      </c>
      <c r="P238" s="12" t="s">
        <v>688</v>
      </c>
      <c r="Q238" s="18" t="str">
        <f t="shared" si="22"/>
        <v/>
      </c>
      <c r="R238" s="18">
        <f t="shared" si="23"/>
        <v>1</v>
      </c>
      <c r="S238" s="15" t="str">
        <f t="shared" si="24"/>
        <v/>
      </c>
      <c r="T238" s="15">
        <f t="shared" si="25"/>
        <v>1</v>
      </c>
      <c r="U238" s="15" t="str">
        <f t="shared" si="26"/>
        <v/>
      </c>
      <c r="V238" s="15" t="str">
        <f t="shared" si="27"/>
        <v/>
      </c>
      <c r="W238" s="15" t="str">
        <f t="shared" si="28"/>
        <v/>
      </c>
    </row>
    <row r="239" spans="1:124" s="24" customFormat="1" x14ac:dyDescent="0.25">
      <c r="A239" s="15">
        <v>1498</v>
      </c>
      <c r="B239" s="15" t="s">
        <v>0</v>
      </c>
      <c r="C239" s="15" t="s">
        <v>0</v>
      </c>
      <c r="D239" s="15" t="s">
        <v>0</v>
      </c>
      <c r="E239" s="15">
        <v>447279</v>
      </c>
      <c r="F239" s="15" t="s">
        <v>0</v>
      </c>
      <c r="G239" s="15" t="s">
        <v>22</v>
      </c>
      <c r="H239" s="6">
        <v>127277</v>
      </c>
      <c r="I239" s="15" t="s">
        <v>0</v>
      </c>
      <c r="J239" s="15" t="s">
        <v>0</v>
      </c>
      <c r="K239" s="15" t="s">
        <v>0</v>
      </c>
      <c r="L239" s="15" t="s">
        <v>0</v>
      </c>
      <c r="M239" s="12" t="s">
        <v>689</v>
      </c>
      <c r="N239" s="15" t="s">
        <v>690</v>
      </c>
      <c r="O239" s="15" t="s">
        <v>691</v>
      </c>
      <c r="P239" s="12" t="s">
        <v>692</v>
      </c>
      <c r="Q239" s="18" t="str">
        <f t="shared" si="22"/>
        <v/>
      </c>
      <c r="R239" s="18">
        <f t="shared" si="23"/>
        <v>1</v>
      </c>
      <c r="S239" s="15">
        <f t="shared" si="24"/>
        <v>1</v>
      </c>
      <c r="T239" s="15">
        <f t="shared" si="25"/>
        <v>1</v>
      </c>
      <c r="U239" s="15" t="str">
        <f t="shared" si="26"/>
        <v/>
      </c>
      <c r="V239" s="15" t="str">
        <f t="shared" si="27"/>
        <v/>
      </c>
      <c r="W239" s="15" t="str">
        <f t="shared" si="28"/>
        <v/>
      </c>
    </row>
    <row r="240" spans="1:124" s="24" customFormat="1" x14ac:dyDescent="0.25">
      <c r="A240" s="43"/>
      <c r="D240" s="9" t="s">
        <v>0</v>
      </c>
      <c r="E240" s="5">
        <v>435100</v>
      </c>
      <c r="M240" s="9" t="s">
        <v>693</v>
      </c>
      <c r="N240" s="36" t="s">
        <v>694</v>
      </c>
      <c r="O240" s="38" t="s">
        <v>691</v>
      </c>
      <c r="P240" s="9" t="s">
        <v>695</v>
      </c>
      <c r="Q240" s="18" t="str">
        <f t="shared" si="22"/>
        <v/>
      </c>
      <c r="R240" s="18">
        <f t="shared" si="23"/>
        <v>1</v>
      </c>
      <c r="S240" s="15" t="str">
        <f t="shared" si="24"/>
        <v/>
      </c>
      <c r="T240" s="15">
        <f t="shared" si="25"/>
        <v>1</v>
      </c>
      <c r="U240" s="15" t="str">
        <f t="shared" si="26"/>
        <v/>
      </c>
      <c r="V240" s="15" t="str">
        <f t="shared" si="27"/>
        <v/>
      </c>
      <c r="W240" s="15" t="str">
        <f t="shared" si="28"/>
        <v/>
      </c>
    </row>
    <row r="241" spans="1:124" s="24" customFormat="1" x14ac:dyDescent="0.25">
      <c r="A241" s="43">
        <v>314</v>
      </c>
      <c r="B241" s="43"/>
      <c r="C241" s="43"/>
      <c r="D241" s="43"/>
      <c r="E241" s="43">
        <v>443055</v>
      </c>
      <c r="F241" s="43" t="s">
        <v>0</v>
      </c>
      <c r="G241" s="13" t="s">
        <v>22</v>
      </c>
      <c r="H241" s="44">
        <v>343263</v>
      </c>
      <c r="I241" s="16"/>
      <c r="J241" s="16"/>
      <c r="K241" s="16"/>
      <c r="L241" s="16"/>
      <c r="M241" s="16" t="s">
        <v>696</v>
      </c>
      <c r="N241" s="16" t="s">
        <v>632</v>
      </c>
      <c r="O241" s="45" t="s">
        <v>697</v>
      </c>
      <c r="P241" s="37" t="s">
        <v>698</v>
      </c>
      <c r="Q241" s="18" t="str">
        <f t="shared" si="22"/>
        <v/>
      </c>
      <c r="R241" s="18">
        <f t="shared" si="23"/>
        <v>1</v>
      </c>
      <c r="S241" s="15">
        <f t="shared" si="24"/>
        <v>1</v>
      </c>
      <c r="T241" s="15">
        <f t="shared" si="25"/>
        <v>1</v>
      </c>
      <c r="U241" s="15">
        <f t="shared" si="26"/>
        <v>1</v>
      </c>
      <c r="V241" s="15" t="str">
        <f t="shared" si="27"/>
        <v/>
      </c>
      <c r="W241" s="15" t="str">
        <f t="shared" si="28"/>
        <v/>
      </c>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c r="CP241" s="34"/>
      <c r="CQ241" s="34"/>
      <c r="CR241" s="34"/>
      <c r="CS241" s="34"/>
      <c r="CT241" s="34"/>
      <c r="CU241" s="34"/>
      <c r="CV241" s="34"/>
      <c r="CW241" s="34"/>
      <c r="CX241" s="34"/>
      <c r="CY241" s="34"/>
      <c r="CZ241" s="34"/>
      <c r="DA241" s="34"/>
      <c r="DB241" s="34"/>
      <c r="DC241" s="34"/>
      <c r="DD241" s="34"/>
      <c r="DE241" s="34"/>
      <c r="DF241" s="34"/>
      <c r="DG241" s="34"/>
      <c r="DH241" s="34"/>
      <c r="DI241" s="34"/>
      <c r="DJ241" s="34"/>
      <c r="DK241" s="34"/>
      <c r="DL241" s="34"/>
      <c r="DM241" s="34"/>
      <c r="DN241" s="34"/>
      <c r="DO241" s="34"/>
      <c r="DP241" s="34"/>
      <c r="DQ241" s="34"/>
      <c r="DR241" s="34"/>
      <c r="DS241" s="34"/>
      <c r="DT241" s="34"/>
    </row>
    <row r="242" spans="1:124" s="24" customFormat="1" x14ac:dyDescent="0.25">
      <c r="A242" s="43"/>
      <c r="D242" s="9" t="s">
        <v>0</v>
      </c>
      <c r="E242" s="5">
        <v>443065</v>
      </c>
      <c r="G242" s="9"/>
      <c r="I242" s="9"/>
      <c r="J242" s="9"/>
      <c r="K242" s="9"/>
      <c r="L242" s="9"/>
      <c r="M242" s="9" t="s">
        <v>699</v>
      </c>
      <c r="O242" s="5" t="s">
        <v>700</v>
      </c>
      <c r="P242" s="9" t="s">
        <v>701</v>
      </c>
      <c r="Q242" s="18" t="str">
        <f t="shared" si="22"/>
        <v/>
      </c>
      <c r="R242" s="18">
        <f t="shared" si="23"/>
        <v>1</v>
      </c>
      <c r="S242" s="15" t="str">
        <f t="shared" si="24"/>
        <v/>
      </c>
      <c r="T242" s="15">
        <f t="shared" si="25"/>
        <v>1</v>
      </c>
      <c r="U242" s="15" t="str">
        <f t="shared" si="26"/>
        <v/>
      </c>
      <c r="V242" s="15" t="str">
        <f t="shared" si="27"/>
        <v/>
      </c>
      <c r="W242" s="15" t="str">
        <f t="shared" si="28"/>
        <v/>
      </c>
    </row>
    <row r="243" spans="1:124" s="24" customFormat="1" x14ac:dyDescent="0.25">
      <c r="A243" s="43"/>
      <c r="D243" s="9">
        <v>210166</v>
      </c>
      <c r="E243" s="5">
        <v>443060</v>
      </c>
      <c r="G243" s="9"/>
      <c r="I243" s="9"/>
      <c r="J243" s="9"/>
      <c r="K243" s="9"/>
      <c r="L243" s="9"/>
      <c r="M243" s="9" t="s">
        <v>702</v>
      </c>
      <c r="N243" s="5" t="s">
        <v>703</v>
      </c>
      <c r="O243" s="5" t="s">
        <v>704</v>
      </c>
      <c r="P243" s="9" t="s">
        <v>705</v>
      </c>
      <c r="Q243" s="18">
        <f t="shared" si="22"/>
        <v>1</v>
      </c>
      <c r="R243" s="18">
        <f t="shared" si="23"/>
        <v>1</v>
      </c>
      <c r="S243" s="15" t="str">
        <f t="shared" si="24"/>
        <v/>
      </c>
      <c r="T243" s="15">
        <f t="shared" si="25"/>
        <v>1</v>
      </c>
      <c r="U243" s="15">
        <f t="shared" si="26"/>
        <v>1</v>
      </c>
      <c r="V243" s="15" t="str">
        <f t="shared" si="27"/>
        <v/>
      </c>
      <c r="W243" s="15" t="str">
        <f t="shared" si="28"/>
        <v/>
      </c>
    </row>
    <row r="244" spans="1:124" s="24" customFormat="1" x14ac:dyDescent="0.25">
      <c r="A244" s="43"/>
      <c r="D244" s="9" t="s">
        <v>0</v>
      </c>
      <c r="E244" s="5">
        <v>443062</v>
      </c>
      <c r="G244" s="9"/>
      <c r="I244" s="9"/>
      <c r="J244" s="9"/>
      <c r="K244" s="9"/>
      <c r="L244" s="9"/>
      <c r="M244" s="9" t="s">
        <v>706</v>
      </c>
      <c r="N244" s="5" t="s">
        <v>707</v>
      </c>
      <c r="O244" s="5" t="s">
        <v>704</v>
      </c>
      <c r="P244" s="9" t="s">
        <v>0</v>
      </c>
      <c r="Q244" s="18" t="str">
        <f t="shared" si="22"/>
        <v/>
      </c>
      <c r="R244" s="18">
        <f t="shared" si="23"/>
        <v>1</v>
      </c>
      <c r="S244" s="15" t="str">
        <f t="shared" si="24"/>
        <v/>
      </c>
      <c r="T244" s="15">
        <f t="shared" si="25"/>
        <v>1</v>
      </c>
      <c r="U244" s="15">
        <f t="shared" si="26"/>
        <v>1</v>
      </c>
      <c r="V244" s="15" t="str">
        <f t="shared" si="27"/>
        <v/>
      </c>
      <c r="W244" s="15" t="str">
        <f t="shared" si="28"/>
        <v/>
      </c>
    </row>
    <row r="245" spans="1:124" s="24" customFormat="1" x14ac:dyDescent="0.25">
      <c r="A245" s="43"/>
      <c r="D245" s="9" t="s">
        <v>0</v>
      </c>
      <c r="E245" s="5">
        <v>443061</v>
      </c>
      <c r="G245" s="9"/>
      <c r="I245" s="9"/>
      <c r="J245" s="9"/>
      <c r="K245" s="9"/>
      <c r="L245" s="9"/>
      <c r="M245" s="9" t="s">
        <v>708</v>
      </c>
      <c r="O245" s="5" t="s">
        <v>700</v>
      </c>
      <c r="P245" s="9" t="s">
        <v>705</v>
      </c>
      <c r="Q245" s="18" t="str">
        <f t="shared" si="22"/>
        <v/>
      </c>
      <c r="R245" s="18">
        <f t="shared" si="23"/>
        <v>1</v>
      </c>
      <c r="S245" s="15" t="str">
        <f t="shared" si="24"/>
        <v/>
      </c>
      <c r="T245" s="15">
        <f t="shared" si="25"/>
        <v>1</v>
      </c>
      <c r="U245" s="15" t="str">
        <f t="shared" si="26"/>
        <v/>
      </c>
      <c r="V245" s="15" t="str">
        <f t="shared" si="27"/>
        <v/>
      </c>
      <c r="W245" s="15" t="str">
        <f t="shared" si="28"/>
        <v/>
      </c>
    </row>
    <row r="246" spans="1:124" s="24" customFormat="1" x14ac:dyDescent="0.25">
      <c r="A246" s="43"/>
      <c r="D246" s="9" t="s">
        <v>0</v>
      </c>
      <c r="E246" s="5">
        <v>443064</v>
      </c>
      <c r="G246" s="9"/>
      <c r="I246" s="9"/>
      <c r="J246" s="9"/>
      <c r="K246" s="9"/>
      <c r="L246" s="9"/>
      <c r="M246" s="9" t="s">
        <v>709</v>
      </c>
      <c r="O246" s="5" t="s">
        <v>700</v>
      </c>
      <c r="P246" s="9" t="s">
        <v>710</v>
      </c>
      <c r="Q246" s="18" t="str">
        <f t="shared" si="22"/>
        <v/>
      </c>
      <c r="R246" s="18">
        <f t="shared" si="23"/>
        <v>1</v>
      </c>
      <c r="S246" s="15" t="str">
        <f t="shared" si="24"/>
        <v/>
      </c>
      <c r="T246" s="15">
        <f t="shared" si="25"/>
        <v>1</v>
      </c>
      <c r="U246" s="15" t="str">
        <f t="shared" si="26"/>
        <v/>
      </c>
      <c r="V246" s="15" t="str">
        <f t="shared" si="27"/>
        <v/>
      </c>
      <c r="W246" s="15" t="str">
        <f t="shared" si="28"/>
        <v/>
      </c>
    </row>
    <row r="247" spans="1:124" s="24" customFormat="1" x14ac:dyDescent="0.25">
      <c r="A247" s="43">
        <v>1155</v>
      </c>
      <c r="B247" s="43"/>
      <c r="C247" s="43"/>
      <c r="D247" s="43"/>
      <c r="E247" s="43">
        <v>439298</v>
      </c>
      <c r="F247" s="43" t="s">
        <v>0</v>
      </c>
      <c r="G247" s="13" t="s">
        <v>22</v>
      </c>
      <c r="H247" s="44">
        <v>296189</v>
      </c>
      <c r="I247" s="16"/>
      <c r="J247" s="16"/>
      <c r="K247" s="16"/>
      <c r="L247" s="16"/>
      <c r="M247" s="16" t="s">
        <v>711</v>
      </c>
      <c r="N247" s="16">
        <v>1914</v>
      </c>
      <c r="O247" s="45" t="s">
        <v>244</v>
      </c>
      <c r="P247" s="37" t="s">
        <v>712</v>
      </c>
      <c r="Q247" s="18" t="str">
        <f t="shared" si="22"/>
        <v/>
      </c>
      <c r="R247" s="18">
        <f t="shared" si="23"/>
        <v>1</v>
      </c>
      <c r="S247" s="15">
        <f t="shared" si="24"/>
        <v>1</v>
      </c>
      <c r="T247" s="15">
        <f t="shared" si="25"/>
        <v>1</v>
      </c>
      <c r="U247" s="15" t="str">
        <f t="shared" si="26"/>
        <v/>
      </c>
      <c r="V247" s="15" t="str">
        <f t="shared" si="27"/>
        <v/>
      </c>
      <c r="W247" s="15" t="str">
        <f t="shared" si="28"/>
        <v/>
      </c>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c r="CN247" s="34"/>
      <c r="CO247" s="34"/>
      <c r="CP247" s="34"/>
      <c r="CQ247" s="34"/>
      <c r="CR247" s="34"/>
      <c r="CS247" s="34"/>
      <c r="CT247" s="34"/>
      <c r="CU247" s="34"/>
      <c r="CV247" s="34"/>
      <c r="CW247" s="34"/>
      <c r="CX247" s="34"/>
      <c r="CY247" s="34"/>
      <c r="CZ247" s="34"/>
      <c r="DA247" s="34"/>
      <c r="DB247" s="34"/>
      <c r="DC247" s="34"/>
      <c r="DD247" s="34"/>
      <c r="DE247" s="34"/>
      <c r="DF247" s="34"/>
      <c r="DG247" s="34"/>
      <c r="DH247" s="34"/>
      <c r="DI247" s="34"/>
      <c r="DJ247" s="34"/>
      <c r="DK247" s="34"/>
      <c r="DL247" s="34"/>
      <c r="DM247" s="34"/>
      <c r="DN247" s="34"/>
      <c r="DO247" s="34"/>
      <c r="DP247" s="34"/>
      <c r="DQ247" s="34"/>
      <c r="DR247" s="34"/>
      <c r="DS247" s="34"/>
      <c r="DT247" s="34"/>
    </row>
    <row r="248" spans="1:124" s="24" customFormat="1" x14ac:dyDescent="0.25">
      <c r="A248" s="43">
        <v>3004</v>
      </c>
      <c r="B248" s="43"/>
      <c r="C248" s="43"/>
      <c r="D248" s="43"/>
      <c r="E248" s="43">
        <v>439316</v>
      </c>
      <c r="F248" s="43" t="s">
        <v>0</v>
      </c>
      <c r="G248" s="13" t="s">
        <v>22</v>
      </c>
      <c r="H248" s="44">
        <v>305277</v>
      </c>
      <c r="I248" s="16"/>
      <c r="J248" s="16"/>
      <c r="K248" s="16"/>
      <c r="L248" s="16"/>
      <c r="M248" s="16" t="s">
        <v>713</v>
      </c>
      <c r="N248" s="16" t="s">
        <v>278</v>
      </c>
      <c r="O248" s="16" t="s">
        <v>279</v>
      </c>
      <c r="P248" s="16" t="s">
        <v>280</v>
      </c>
      <c r="Q248" s="18" t="str">
        <f t="shared" si="22"/>
        <v/>
      </c>
      <c r="R248" s="18">
        <f t="shared" si="23"/>
        <v>1</v>
      </c>
      <c r="S248" s="15">
        <f t="shared" si="24"/>
        <v>1</v>
      </c>
      <c r="T248" s="15">
        <f t="shared" si="25"/>
        <v>1</v>
      </c>
      <c r="U248" s="15" t="str">
        <f t="shared" si="26"/>
        <v/>
      </c>
      <c r="V248" s="15" t="str">
        <f t="shared" si="27"/>
        <v/>
      </c>
      <c r="W248" s="15" t="str">
        <f t="shared" si="28"/>
        <v/>
      </c>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c r="CJ248" s="34"/>
      <c r="CK248" s="34"/>
      <c r="CL248" s="34"/>
      <c r="CM248" s="34"/>
      <c r="CN248" s="34"/>
      <c r="CO248" s="34"/>
      <c r="CP248" s="34"/>
      <c r="CQ248" s="34"/>
      <c r="CR248" s="34"/>
      <c r="CS248" s="34"/>
      <c r="CT248" s="34"/>
      <c r="CU248" s="34"/>
      <c r="CV248" s="34"/>
      <c r="CW248" s="34"/>
      <c r="CX248" s="34"/>
      <c r="CY248" s="34"/>
      <c r="CZ248" s="34"/>
      <c r="DA248" s="34"/>
      <c r="DB248" s="34"/>
      <c r="DC248" s="34"/>
      <c r="DD248" s="34"/>
      <c r="DE248" s="34"/>
      <c r="DF248" s="34"/>
      <c r="DG248" s="34"/>
      <c r="DH248" s="34"/>
      <c r="DI248" s="34"/>
      <c r="DJ248" s="34"/>
      <c r="DK248" s="34"/>
      <c r="DL248" s="34"/>
      <c r="DM248" s="34"/>
      <c r="DN248" s="34"/>
      <c r="DO248" s="34"/>
      <c r="DP248" s="34"/>
      <c r="DQ248" s="34"/>
      <c r="DR248" s="34"/>
      <c r="DS248" s="34"/>
      <c r="DT248" s="34"/>
    </row>
    <row r="249" spans="1:124" s="24" customFormat="1" x14ac:dyDescent="0.25">
      <c r="A249" s="43">
        <v>2668</v>
      </c>
      <c r="B249" s="43"/>
      <c r="C249" s="43"/>
      <c r="D249" s="43"/>
      <c r="E249" s="43"/>
      <c r="F249" s="43" t="s">
        <v>0</v>
      </c>
      <c r="G249" s="13" t="s">
        <v>22</v>
      </c>
      <c r="H249" s="44">
        <v>55092</v>
      </c>
      <c r="I249" s="16"/>
      <c r="J249" s="16"/>
      <c r="K249" s="16"/>
      <c r="L249" s="16"/>
      <c r="M249" s="16" t="s">
        <v>714</v>
      </c>
      <c r="N249" s="16" t="s">
        <v>0</v>
      </c>
      <c r="O249" s="16">
        <v>1946</v>
      </c>
      <c r="P249" s="16" t="s">
        <v>715</v>
      </c>
      <c r="Q249" s="18" t="str">
        <f t="shared" si="22"/>
        <v/>
      </c>
      <c r="R249" s="18" t="str">
        <f t="shared" si="23"/>
        <v/>
      </c>
      <c r="S249" s="15">
        <f t="shared" si="24"/>
        <v>1</v>
      </c>
      <c r="T249" s="15">
        <f t="shared" si="25"/>
        <v>1</v>
      </c>
      <c r="U249" s="15" t="str">
        <f t="shared" si="26"/>
        <v/>
      </c>
      <c r="V249" s="15" t="str">
        <f t="shared" si="27"/>
        <v/>
      </c>
      <c r="W249" s="15" t="str">
        <f t="shared" si="28"/>
        <v/>
      </c>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c r="CJ249" s="34"/>
      <c r="CK249" s="34"/>
      <c r="CL249" s="34"/>
      <c r="CM249" s="34"/>
      <c r="CN249" s="34"/>
      <c r="CO249" s="34"/>
      <c r="CP249" s="34"/>
      <c r="CQ249" s="34"/>
      <c r="CR249" s="34"/>
      <c r="CS249" s="34"/>
      <c r="CT249" s="34"/>
      <c r="CU249" s="34"/>
      <c r="CV249" s="34"/>
      <c r="CW249" s="34"/>
      <c r="CX249" s="34"/>
      <c r="CY249" s="34"/>
      <c r="CZ249" s="34"/>
      <c r="DA249" s="34"/>
      <c r="DB249" s="34"/>
      <c r="DC249" s="34"/>
      <c r="DD249" s="34"/>
      <c r="DE249" s="34"/>
      <c r="DF249" s="34"/>
      <c r="DG249" s="34"/>
      <c r="DH249" s="34"/>
      <c r="DI249" s="34"/>
      <c r="DJ249" s="34"/>
      <c r="DK249" s="34"/>
      <c r="DL249" s="34"/>
      <c r="DM249" s="34"/>
      <c r="DN249" s="34"/>
      <c r="DO249" s="34"/>
      <c r="DP249" s="34"/>
      <c r="DQ249" s="34"/>
      <c r="DR249" s="34"/>
      <c r="DS249" s="34"/>
      <c r="DT249" s="34"/>
    </row>
    <row r="250" spans="1:124" s="24" customFormat="1" x14ac:dyDescent="0.25">
      <c r="A250" s="43"/>
      <c r="D250" s="9" t="s">
        <v>0</v>
      </c>
      <c r="E250" s="5">
        <v>443066</v>
      </c>
      <c r="G250" s="9"/>
      <c r="I250" s="9"/>
      <c r="J250" s="9"/>
      <c r="K250" s="9"/>
      <c r="L250" s="9"/>
      <c r="M250" s="9" t="s">
        <v>716</v>
      </c>
      <c r="N250" s="5">
        <v>1923</v>
      </c>
      <c r="O250" s="5">
        <v>1985</v>
      </c>
      <c r="P250" s="9" t="s">
        <v>717</v>
      </c>
      <c r="Q250" s="18" t="str">
        <f t="shared" si="22"/>
        <v/>
      </c>
      <c r="R250" s="18">
        <f t="shared" si="23"/>
        <v>1</v>
      </c>
      <c r="S250" s="15" t="str">
        <f t="shared" si="24"/>
        <v/>
      </c>
      <c r="T250" s="15">
        <f t="shared" si="25"/>
        <v>1</v>
      </c>
      <c r="U250" s="15" t="str">
        <f t="shared" si="26"/>
        <v/>
      </c>
      <c r="V250" s="15" t="str">
        <f t="shared" si="27"/>
        <v/>
      </c>
      <c r="W250" s="15" t="str">
        <f t="shared" si="28"/>
        <v/>
      </c>
    </row>
    <row r="251" spans="1:124" s="24" customFormat="1" x14ac:dyDescent="0.25">
      <c r="A251" s="43">
        <v>1533</v>
      </c>
      <c r="B251" s="43"/>
      <c r="C251" s="43"/>
      <c r="D251" s="43"/>
      <c r="E251" s="43"/>
      <c r="F251" s="43" t="s">
        <v>0</v>
      </c>
      <c r="G251" s="13" t="s">
        <v>22</v>
      </c>
      <c r="H251" s="44">
        <v>322820</v>
      </c>
      <c r="I251" s="16"/>
      <c r="J251" s="16"/>
      <c r="K251" s="16"/>
      <c r="L251" s="16"/>
      <c r="M251" s="16" t="s">
        <v>718</v>
      </c>
      <c r="N251" s="16" t="s">
        <v>719</v>
      </c>
      <c r="O251" s="45" t="s">
        <v>720</v>
      </c>
      <c r="P251" s="37" t="s">
        <v>721</v>
      </c>
      <c r="Q251" s="18" t="str">
        <f t="shared" si="22"/>
        <v/>
      </c>
      <c r="R251" s="18" t="str">
        <f t="shared" si="23"/>
        <v/>
      </c>
      <c r="S251" s="15">
        <f t="shared" si="24"/>
        <v>1</v>
      </c>
      <c r="T251" s="15">
        <f t="shared" si="25"/>
        <v>1</v>
      </c>
      <c r="U251" s="15" t="str">
        <f t="shared" si="26"/>
        <v/>
      </c>
      <c r="V251" s="15" t="str">
        <f t="shared" si="27"/>
        <v/>
      </c>
      <c r="W251" s="15" t="str">
        <f t="shared" si="28"/>
        <v/>
      </c>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c r="CJ251" s="34"/>
      <c r="CK251" s="34"/>
      <c r="CL251" s="34"/>
      <c r="CM251" s="34"/>
      <c r="CN251" s="34"/>
      <c r="CO251" s="34"/>
      <c r="CP251" s="34"/>
      <c r="CQ251" s="34"/>
      <c r="CR251" s="34"/>
      <c r="CS251" s="34"/>
      <c r="CT251" s="34"/>
      <c r="CU251" s="34"/>
      <c r="CV251" s="34"/>
      <c r="CW251" s="34"/>
      <c r="CX251" s="34"/>
      <c r="CY251" s="34"/>
      <c r="CZ251" s="34"/>
      <c r="DA251" s="34"/>
      <c r="DB251" s="34"/>
      <c r="DC251" s="34"/>
      <c r="DD251" s="34"/>
      <c r="DE251" s="34"/>
      <c r="DF251" s="34"/>
      <c r="DG251" s="34"/>
      <c r="DH251" s="34"/>
      <c r="DI251" s="34"/>
      <c r="DJ251" s="34"/>
      <c r="DK251" s="34"/>
      <c r="DL251" s="34"/>
      <c r="DM251" s="34"/>
      <c r="DN251" s="34"/>
      <c r="DO251" s="34"/>
      <c r="DP251" s="34"/>
      <c r="DQ251" s="34"/>
      <c r="DR251" s="34"/>
      <c r="DS251" s="34"/>
      <c r="DT251" s="34"/>
    </row>
    <row r="252" spans="1:124" s="24" customFormat="1" x14ac:dyDescent="0.25">
      <c r="A252" s="43"/>
      <c r="D252" s="9" t="s">
        <v>0</v>
      </c>
      <c r="E252" s="5">
        <v>443067</v>
      </c>
      <c r="G252" s="9" t="s">
        <v>31</v>
      </c>
      <c r="H252" s="6">
        <v>186507</v>
      </c>
      <c r="I252" s="9"/>
      <c r="J252" s="9"/>
      <c r="K252" s="9"/>
      <c r="L252" s="9"/>
      <c r="M252" s="9" t="s">
        <v>722</v>
      </c>
      <c r="N252" s="36" t="s">
        <v>723</v>
      </c>
      <c r="O252" s="36" t="s">
        <v>724</v>
      </c>
      <c r="P252" s="9" t="s">
        <v>725</v>
      </c>
      <c r="Q252" s="18" t="str">
        <f t="shared" si="22"/>
        <v/>
      </c>
      <c r="R252" s="18">
        <f t="shared" si="23"/>
        <v>1</v>
      </c>
      <c r="S252" s="15">
        <f t="shared" si="24"/>
        <v>1</v>
      </c>
      <c r="T252" s="15">
        <f t="shared" si="25"/>
        <v>1</v>
      </c>
      <c r="U252" s="15">
        <f t="shared" si="26"/>
        <v>1</v>
      </c>
      <c r="V252" s="15" t="str">
        <f t="shared" si="27"/>
        <v/>
      </c>
      <c r="W252" s="15" t="str">
        <f t="shared" si="28"/>
        <v/>
      </c>
    </row>
    <row r="253" spans="1:124" s="24" customFormat="1" x14ac:dyDescent="0.25">
      <c r="A253" s="43">
        <v>2980</v>
      </c>
      <c r="B253" s="43"/>
      <c r="C253" s="43" t="s">
        <v>59</v>
      </c>
      <c r="D253" s="43"/>
      <c r="E253" s="43">
        <v>721103</v>
      </c>
      <c r="F253" s="43" t="s">
        <v>59</v>
      </c>
      <c r="G253" s="13" t="s">
        <v>22</v>
      </c>
      <c r="H253" s="44">
        <v>270341</v>
      </c>
      <c r="I253" s="16"/>
      <c r="J253" s="16"/>
      <c r="K253" s="16"/>
      <c r="L253" s="16"/>
      <c r="M253" s="16" t="s">
        <v>726</v>
      </c>
      <c r="N253" s="16" t="s">
        <v>727</v>
      </c>
      <c r="O253" s="16" t="s">
        <v>728</v>
      </c>
      <c r="P253" s="16" t="s">
        <v>729</v>
      </c>
      <c r="Q253" s="18" t="str">
        <f t="shared" si="22"/>
        <v/>
      </c>
      <c r="R253" s="18">
        <f t="shared" si="23"/>
        <v>1</v>
      </c>
      <c r="S253" s="15">
        <f t="shared" si="24"/>
        <v>1</v>
      </c>
      <c r="T253" s="15">
        <f t="shared" si="25"/>
        <v>1</v>
      </c>
      <c r="U253" s="15" t="str">
        <f t="shared" si="26"/>
        <v/>
      </c>
      <c r="V253" s="15" t="str">
        <f t="shared" si="27"/>
        <v/>
      </c>
      <c r="W253" s="15" t="str">
        <f t="shared" si="28"/>
        <v/>
      </c>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34"/>
      <c r="BS253" s="34"/>
      <c r="BT253" s="34"/>
      <c r="BU253" s="34"/>
      <c r="BV253" s="34"/>
      <c r="BW253" s="34"/>
      <c r="BX253" s="34"/>
      <c r="BY253" s="34"/>
      <c r="BZ253" s="34"/>
      <c r="CA253" s="34"/>
      <c r="CB253" s="34"/>
      <c r="CC253" s="34"/>
      <c r="CD253" s="34"/>
      <c r="CE253" s="34"/>
      <c r="CF253" s="34"/>
      <c r="CG253" s="34"/>
      <c r="CH253" s="34"/>
      <c r="CI253" s="34"/>
      <c r="CJ253" s="34"/>
      <c r="CK253" s="34"/>
      <c r="CL253" s="34"/>
      <c r="CM253" s="34"/>
      <c r="CN253" s="34"/>
      <c r="CO253" s="34"/>
      <c r="CP253" s="34"/>
      <c r="CQ253" s="34"/>
      <c r="CR253" s="34"/>
      <c r="CS253" s="34"/>
      <c r="CT253" s="34"/>
      <c r="CU253" s="34"/>
      <c r="CV253" s="34"/>
      <c r="CW253" s="34"/>
      <c r="CX253" s="34"/>
      <c r="CY253" s="34"/>
      <c r="CZ253" s="34"/>
      <c r="DA253" s="34"/>
      <c r="DB253" s="34"/>
      <c r="DC253" s="34"/>
      <c r="DD253" s="34"/>
      <c r="DE253" s="34"/>
      <c r="DF253" s="34"/>
      <c r="DG253" s="34"/>
      <c r="DH253" s="34"/>
      <c r="DI253" s="34"/>
      <c r="DJ253" s="34"/>
      <c r="DK253" s="34"/>
      <c r="DL253" s="34"/>
      <c r="DM253" s="34"/>
      <c r="DN253" s="34"/>
      <c r="DO253" s="34"/>
      <c r="DP253" s="34"/>
      <c r="DQ253" s="34"/>
      <c r="DR253" s="34"/>
      <c r="DS253" s="34"/>
      <c r="DT253" s="34"/>
    </row>
    <row r="254" spans="1:124" s="24" customFormat="1" x14ac:dyDescent="0.25">
      <c r="A254" s="15">
        <v>1551</v>
      </c>
      <c r="B254" s="15" t="s">
        <v>0</v>
      </c>
      <c r="C254" s="15" t="s">
        <v>0</v>
      </c>
      <c r="D254" s="15" t="s">
        <v>0</v>
      </c>
      <c r="E254" s="15">
        <v>435342</v>
      </c>
      <c r="F254" s="15" t="s">
        <v>0</v>
      </c>
      <c r="G254" s="15" t="s">
        <v>22</v>
      </c>
      <c r="H254" s="6">
        <v>53216</v>
      </c>
      <c r="I254" s="15" t="s">
        <v>0</v>
      </c>
      <c r="J254" s="15" t="s">
        <v>0</v>
      </c>
      <c r="K254" s="15" t="s">
        <v>0</v>
      </c>
      <c r="L254" s="15" t="s">
        <v>0</v>
      </c>
      <c r="M254" s="12" t="s">
        <v>730</v>
      </c>
      <c r="N254" s="15" t="s">
        <v>731</v>
      </c>
      <c r="O254" s="15" t="s">
        <v>732</v>
      </c>
      <c r="P254" s="12" t="s">
        <v>733</v>
      </c>
      <c r="Q254" s="18" t="str">
        <f t="shared" si="22"/>
        <v/>
      </c>
      <c r="R254" s="18">
        <f t="shared" si="23"/>
        <v>1</v>
      </c>
      <c r="S254" s="15">
        <f t="shared" si="24"/>
        <v>1</v>
      </c>
      <c r="T254" s="15">
        <f t="shared" si="25"/>
        <v>1</v>
      </c>
      <c r="U254" s="15" t="str">
        <f t="shared" si="26"/>
        <v/>
      </c>
      <c r="V254" s="15" t="str">
        <f t="shared" si="27"/>
        <v/>
      </c>
      <c r="W254" s="15" t="str">
        <f t="shared" si="28"/>
        <v/>
      </c>
    </row>
    <row r="255" spans="1:124" s="24" customFormat="1" x14ac:dyDescent="0.25">
      <c r="A255" s="15">
        <v>395</v>
      </c>
      <c r="B255" s="15" t="s">
        <v>0</v>
      </c>
      <c r="C255" s="15" t="s">
        <v>0</v>
      </c>
      <c r="D255" s="15" t="s">
        <v>0</v>
      </c>
      <c r="E255" s="15">
        <v>435340</v>
      </c>
      <c r="F255" s="15" t="s">
        <v>0</v>
      </c>
      <c r="G255" s="15" t="s">
        <v>22</v>
      </c>
      <c r="H255" s="6">
        <v>53217</v>
      </c>
      <c r="I255" s="15" t="s">
        <v>0</v>
      </c>
      <c r="J255" s="15" t="s">
        <v>0</v>
      </c>
      <c r="K255" s="15" t="s">
        <v>0</v>
      </c>
      <c r="L255" s="15" t="s">
        <v>0</v>
      </c>
      <c r="M255" s="12" t="s">
        <v>734</v>
      </c>
      <c r="N255" s="15" t="s">
        <v>735</v>
      </c>
      <c r="O255" s="15">
        <v>1956</v>
      </c>
      <c r="P255" s="12" t="s">
        <v>736</v>
      </c>
      <c r="Q255" s="18" t="str">
        <f t="shared" si="22"/>
        <v/>
      </c>
      <c r="R255" s="18">
        <f t="shared" si="23"/>
        <v>1</v>
      </c>
      <c r="S255" s="15">
        <f t="shared" si="24"/>
        <v>1</v>
      </c>
      <c r="T255" s="15">
        <f t="shared" si="25"/>
        <v>1</v>
      </c>
      <c r="U255" s="15">
        <f t="shared" si="26"/>
        <v>1</v>
      </c>
      <c r="V255" s="15" t="str">
        <f t="shared" si="27"/>
        <v/>
      </c>
      <c r="W255" s="15" t="str">
        <f t="shared" si="28"/>
        <v/>
      </c>
    </row>
    <row r="256" spans="1:124" s="24" customFormat="1" x14ac:dyDescent="0.25">
      <c r="A256" s="43">
        <v>2696</v>
      </c>
      <c r="B256" s="43"/>
      <c r="C256" s="43"/>
      <c r="D256" s="15">
        <v>216030</v>
      </c>
      <c r="E256" s="15">
        <v>376752</v>
      </c>
      <c r="F256" s="43" t="s">
        <v>0</v>
      </c>
      <c r="G256" s="13" t="s">
        <v>22</v>
      </c>
      <c r="H256" s="44">
        <v>50080</v>
      </c>
      <c r="I256" s="16"/>
      <c r="J256" s="16"/>
      <c r="K256" s="16"/>
      <c r="L256" s="16"/>
      <c r="M256" s="16" t="s">
        <v>737</v>
      </c>
      <c r="N256" s="16" t="s">
        <v>738</v>
      </c>
      <c r="O256" s="16" t="s">
        <v>739</v>
      </c>
      <c r="P256" s="16" t="s">
        <v>740</v>
      </c>
      <c r="Q256" s="18">
        <f t="shared" si="22"/>
        <v>1</v>
      </c>
      <c r="R256" s="18">
        <f t="shared" si="23"/>
        <v>1</v>
      </c>
      <c r="S256" s="15">
        <f t="shared" si="24"/>
        <v>1</v>
      </c>
      <c r="T256" s="15">
        <f t="shared" si="25"/>
        <v>1</v>
      </c>
      <c r="U256" s="15" t="str">
        <f t="shared" si="26"/>
        <v/>
      </c>
      <c r="V256" s="15" t="str">
        <f t="shared" si="27"/>
        <v/>
      </c>
      <c r="W256" s="15" t="str">
        <f t="shared" si="28"/>
        <v/>
      </c>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c r="BZ256" s="34"/>
      <c r="CA256" s="34"/>
      <c r="CB256" s="34"/>
      <c r="CC256" s="34"/>
      <c r="CD256" s="34"/>
      <c r="CE256" s="34"/>
      <c r="CF256" s="34"/>
      <c r="CG256" s="34"/>
      <c r="CH256" s="34"/>
      <c r="CI256" s="34"/>
      <c r="CJ256" s="34"/>
      <c r="CK256" s="34"/>
      <c r="CL256" s="34"/>
      <c r="CM256" s="34"/>
      <c r="CN256" s="34"/>
      <c r="CO256" s="34"/>
      <c r="CP256" s="34"/>
      <c r="CQ256" s="34"/>
      <c r="CR256" s="34"/>
      <c r="CS256" s="34"/>
      <c r="CT256" s="34"/>
      <c r="CU256" s="34"/>
      <c r="CV256" s="34"/>
      <c r="CW256" s="34"/>
      <c r="CX256" s="34"/>
      <c r="CY256" s="34"/>
      <c r="CZ256" s="34"/>
      <c r="DA256" s="34"/>
      <c r="DB256" s="34"/>
      <c r="DC256" s="34"/>
      <c r="DD256" s="34"/>
      <c r="DE256" s="34"/>
      <c r="DF256" s="34"/>
      <c r="DG256" s="34"/>
      <c r="DH256" s="34"/>
      <c r="DI256" s="34"/>
      <c r="DJ256" s="34"/>
      <c r="DK256" s="34"/>
      <c r="DL256" s="34"/>
      <c r="DM256" s="34"/>
      <c r="DN256" s="34"/>
      <c r="DO256" s="34"/>
      <c r="DP256" s="34"/>
      <c r="DQ256" s="34"/>
      <c r="DR256" s="34"/>
      <c r="DS256" s="34"/>
      <c r="DT256" s="34"/>
    </row>
    <row r="257" spans="1:124" s="24" customFormat="1" x14ac:dyDescent="0.25">
      <c r="A257" s="43"/>
      <c r="D257" s="9" t="s">
        <v>0</v>
      </c>
      <c r="E257" s="5">
        <v>435354</v>
      </c>
      <c r="G257" s="9"/>
      <c r="I257" s="9"/>
      <c r="J257" s="9"/>
      <c r="K257" s="9"/>
      <c r="L257" s="9"/>
      <c r="M257" s="9" t="s">
        <v>741</v>
      </c>
      <c r="N257" s="5">
        <v>1859</v>
      </c>
      <c r="O257" s="5">
        <v>1942</v>
      </c>
      <c r="P257" s="9" t="s">
        <v>742</v>
      </c>
      <c r="Q257" s="18" t="str">
        <f t="shared" si="22"/>
        <v/>
      </c>
      <c r="R257" s="18">
        <f t="shared" si="23"/>
        <v>1</v>
      </c>
      <c r="S257" s="15" t="str">
        <f t="shared" si="24"/>
        <v/>
      </c>
      <c r="T257" s="15">
        <f t="shared" si="25"/>
        <v>1</v>
      </c>
      <c r="U257" s="15" t="str">
        <f t="shared" si="26"/>
        <v/>
      </c>
      <c r="V257" s="15" t="str">
        <f t="shared" si="27"/>
        <v/>
      </c>
      <c r="W257" s="15" t="str">
        <f t="shared" si="28"/>
        <v/>
      </c>
    </row>
    <row r="258" spans="1:124" s="24" customFormat="1" x14ac:dyDescent="0.25">
      <c r="A258" s="43"/>
      <c r="D258" s="9" t="s">
        <v>0</v>
      </c>
      <c r="E258" s="5">
        <v>435355</v>
      </c>
      <c r="G258" s="9"/>
      <c r="I258" s="9"/>
      <c r="J258" s="9"/>
      <c r="K258" s="9"/>
      <c r="L258" s="9"/>
      <c r="M258" s="9" t="s">
        <v>743</v>
      </c>
      <c r="N258" s="5">
        <v>1859</v>
      </c>
      <c r="O258" s="5">
        <v>1941</v>
      </c>
      <c r="P258" s="9" t="s">
        <v>744</v>
      </c>
      <c r="Q258" s="18" t="str">
        <f t="shared" ref="Q258:Q321" si="29">IF(OR(D258="",D258=" "),"",1)</f>
        <v/>
      </c>
      <c r="R258" s="18">
        <f t="shared" ref="R258:R321" si="30">IF(OR(E258="",E258=" "),"",1)</f>
        <v>1</v>
      </c>
      <c r="S258" s="15" t="str">
        <f t="shared" ref="S258:S321" si="31">IF(OR(H258="",H258=" "),"",1)</f>
        <v/>
      </c>
      <c r="T258" s="15">
        <f t="shared" ref="T258:T321" si="32">IF(OR(Q258=1,R258=1,S258=1),1,"")</f>
        <v>1</v>
      </c>
      <c r="U258" s="15">
        <f t="shared" ref="U258:U321" si="33">IF(IFERROR(FIND(")",M258),0)&gt;0,1,"")</f>
        <v>1</v>
      </c>
      <c r="V258" s="15" t="str">
        <f t="shared" ref="V258:V321" si="34">IF(IFERROR(FIND("Family",M258),0)&gt;0,1,"")</f>
        <v/>
      </c>
      <c r="W258" s="15" t="str">
        <f t="shared" ref="W258:W321" si="35">IF(IFERROR(FIND("second marker",P258),0)&gt;0,1,"")</f>
        <v/>
      </c>
    </row>
    <row r="259" spans="1:124" s="24" customFormat="1" x14ac:dyDescent="0.25">
      <c r="A259" s="43"/>
      <c r="D259" s="9">
        <v>210003</v>
      </c>
      <c r="E259" s="5">
        <v>443084</v>
      </c>
      <c r="G259" s="9"/>
      <c r="I259" s="9"/>
      <c r="J259" s="9"/>
      <c r="K259" s="9"/>
      <c r="L259" s="9"/>
      <c r="M259" s="9" t="s">
        <v>745</v>
      </c>
      <c r="N259" s="5" t="s">
        <v>746</v>
      </c>
      <c r="O259" s="5" t="s">
        <v>747</v>
      </c>
      <c r="P259" s="9" t="s">
        <v>748</v>
      </c>
      <c r="Q259" s="18">
        <f t="shared" si="29"/>
        <v>1</v>
      </c>
      <c r="R259" s="18">
        <f t="shared" si="30"/>
        <v>1</v>
      </c>
      <c r="S259" s="15" t="str">
        <f t="shared" si="31"/>
        <v/>
      </c>
      <c r="T259" s="15">
        <f t="shared" si="32"/>
        <v>1</v>
      </c>
      <c r="U259" s="15" t="str">
        <f t="shared" si="33"/>
        <v/>
      </c>
      <c r="V259" s="15" t="str">
        <f t="shared" si="34"/>
        <v/>
      </c>
      <c r="W259" s="15" t="str">
        <f t="shared" si="35"/>
        <v/>
      </c>
    </row>
    <row r="260" spans="1:124" s="24" customFormat="1" x14ac:dyDescent="0.25">
      <c r="A260" s="43"/>
      <c r="D260" s="9" t="s">
        <v>0</v>
      </c>
      <c r="E260" s="5">
        <v>443486</v>
      </c>
      <c r="G260" s="9"/>
      <c r="I260" s="9"/>
      <c r="J260" s="9"/>
      <c r="K260" s="9"/>
      <c r="L260" s="9"/>
      <c r="M260" s="9" t="s">
        <v>749</v>
      </c>
      <c r="P260" s="9" t="s">
        <v>750</v>
      </c>
      <c r="Q260" s="18" t="str">
        <f t="shared" si="29"/>
        <v/>
      </c>
      <c r="R260" s="18">
        <f t="shared" si="30"/>
        <v>1</v>
      </c>
      <c r="S260" s="15" t="str">
        <f t="shared" si="31"/>
        <v/>
      </c>
      <c r="T260" s="15">
        <f t="shared" si="32"/>
        <v>1</v>
      </c>
      <c r="U260" s="15" t="str">
        <f t="shared" si="33"/>
        <v/>
      </c>
      <c r="V260" s="15" t="str">
        <f t="shared" si="34"/>
        <v/>
      </c>
      <c r="W260" s="15" t="str">
        <f t="shared" si="35"/>
        <v/>
      </c>
    </row>
    <row r="261" spans="1:124" s="24" customFormat="1" x14ac:dyDescent="0.25">
      <c r="A261" s="15">
        <v>149</v>
      </c>
      <c r="B261" s="15" t="s">
        <v>0</v>
      </c>
      <c r="C261" s="15" t="s">
        <v>0</v>
      </c>
      <c r="D261" s="15" t="s">
        <v>0</v>
      </c>
      <c r="E261" s="15">
        <v>446815</v>
      </c>
      <c r="F261" s="15" t="s">
        <v>0</v>
      </c>
      <c r="G261" s="15" t="s">
        <v>22</v>
      </c>
      <c r="H261" s="6">
        <v>140415</v>
      </c>
      <c r="I261" s="15" t="s">
        <v>0</v>
      </c>
      <c r="J261" s="15" t="s">
        <v>0</v>
      </c>
      <c r="K261" s="15" t="s">
        <v>0</v>
      </c>
      <c r="L261" s="15" t="s">
        <v>0</v>
      </c>
      <c r="M261" s="12" t="s">
        <v>751</v>
      </c>
      <c r="N261" s="15" t="s">
        <v>545</v>
      </c>
      <c r="O261" s="15" t="s">
        <v>546</v>
      </c>
      <c r="P261" s="12" t="s">
        <v>547</v>
      </c>
      <c r="Q261" s="18" t="str">
        <f t="shared" si="29"/>
        <v/>
      </c>
      <c r="R261" s="18">
        <f t="shared" si="30"/>
        <v>1</v>
      </c>
      <c r="S261" s="15">
        <f t="shared" si="31"/>
        <v>1</v>
      </c>
      <c r="T261" s="15">
        <f t="shared" si="32"/>
        <v>1</v>
      </c>
      <c r="U261" s="15">
        <f t="shared" si="33"/>
        <v>1</v>
      </c>
      <c r="V261" s="15" t="str">
        <f t="shared" si="34"/>
        <v/>
      </c>
      <c r="W261" s="15" t="str">
        <f t="shared" si="35"/>
        <v/>
      </c>
    </row>
    <row r="262" spans="1:124" s="24" customFormat="1" x14ac:dyDescent="0.25">
      <c r="A262" s="43"/>
      <c r="D262" s="9" t="s">
        <v>0</v>
      </c>
      <c r="E262" s="5">
        <v>435381</v>
      </c>
      <c r="G262" s="9"/>
      <c r="I262" s="9"/>
      <c r="J262" s="9"/>
      <c r="K262" s="9"/>
      <c r="L262" s="9"/>
      <c r="M262" s="9" t="s">
        <v>752</v>
      </c>
      <c r="N262" s="5">
        <v>1929</v>
      </c>
      <c r="O262" s="5">
        <v>1998</v>
      </c>
      <c r="P262" s="9" t="s">
        <v>753</v>
      </c>
      <c r="Q262" s="18" t="str">
        <f t="shared" si="29"/>
        <v/>
      </c>
      <c r="R262" s="18">
        <f t="shared" si="30"/>
        <v>1</v>
      </c>
      <c r="S262" s="15" t="str">
        <f t="shared" si="31"/>
        <v/>
      </c>
      <c r="T262" s="15">
        <f t="shared" si="32"/>
        <v>1</v>
      </c>
      <c r="U262" s="15" t="str">
        <f t="shared" si="33"/>
        <v/>
      </c>
      <c r="V262" s="15" t="str">
        <f t="shared" si="34"/>
        <v/>
      </c>
      <c r="W262" s="15" t="str">
        <f t="shared" si="35"/>
        <v/>
      </c>
    </row>
    <row r="263" spans="1:124" s="24" customFormat="1" x14ac:dyDescent="0.25">
      <c r="A263" s="43">
        <v>1582</v>
      </c>
      <c r="B263" s="43"/>
      <c r="C263" s="43"/>
      <c r="D263" s="43"/>
      <c r="E263" s="43">
        <v>435381</v>
      </c>
      <c r="F263" s="43" t="s">
        <v>0</v>
      </c>
      <c r="G263" s="13" t="s">
        <v>22</v>
      </c>
      <c r="H263" s="44">
        <v>360444</v>
      </c>
      <c r="I263" s="16"/>
      <c r="J263" s="16"/>
      <c r="K263" s="16"/>
      <c r="L263" s="16"/>
      <c r="M263" s="16" t="s">
        <v>754</v>
      </c>
      <c r="N263" s="16" t="s">
        <v>755</v>
      </c>
      <c r="O263" s="16" t="s">
        <v>756</v>
      </c>
      <c r="P263" s="16" t="s">
        <v>757</v>
      </c>
      <c r="Q263" s="18" t="str">
        <f t="shared" si="29"/>
        <v/>
      </c>
      <c r="R263" s="18">
        <f t="shared" si="30"/>
        <v>1</v>
      </c>
      <c r="S263" s="15">
        <f t="shared" si="31"/>
        <v>1</v>
      </c>
      <c r="T263" s="15">
        <f t="shared" si="32"/>
        <v>1</v>
      </c>
      <c r="U263" s="15" t="str">
        <f t="shared" si="33"/>
        <v/>
      </c>
      <c r="V263" s="15" t="str">
        <f t="shared" si="34"/>
        <v/>
      </c>
      <c r="W263" s="15" t="str">
        <f t="shared" si="35"/>
        <v/>
      </c>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34"/>
      <c r="CK263" s="34"/>
      <c r="CL263" s="34"/>
      <c r="CM263" s="34"/>
      <c r="CN263" s="34"/>
      <c r="CO263" s="34"/>
      <c r="CP263" s="34"/>
      <c r="CQ263" s="34"/>
      <c r="CR263" s="34"/>
      <c r="CS263" s="34"/>
      <c r="CT263" s="34"/>
      <c r="CU263" s="34"/>
      <c r="CV263" s="34"/>
      <c r="CW263" s="34"/>
      <c r="CX263" s="34"/>
      <c r="CY263" s="34"/>
      <c r="CZ263" s="34"/>
      <c r="DA263" s="34"/>
      <c r="DB263" s="34"/>
      <c r="DC263" s="34"/>
      <c r="DD263" s="34"/>
      <c r="DE263" s="34"/>
      <c r="DF263" s="34"/>
      <c r="DG263" s="34"/>
      <c r="DH263" s="34"/>
      <c r="DI263" s="34"/>
      <c r="DJ263" s="34"/>
      <c r="DK263" s="34"/>
      <c r="DL263" s="34"/>
      <c r="DM263" s="34"/>
      <c r="DN263" s="34"/>
      <c r="DO263" s="34"/>
      <c r="DP263" s="34"/>
      <c r="DQ263" s="34"/>
      <c r="DR263" s="34"/>
      <c r="DS263" s="34"/>
      <c r="DT263" s="34"/>
    </row>
    <row r="264" spans="1:124" s="24" customFormat="1" x14ac:dyDescent="0.25">
      <c r="A264" s="15">
        <v>1583</v>
      </c>
      <c r="B264" s="15" t="s">
        <v>0</v>
      </c>
      <c r="C264" s="15" t="s">
        <v>0</v>
      </c>
      <c r="D264" s="15" t="s">
        <v>0</v>
      </c>
      <c r="E264" s="15">
        <v>443770</v>
      </c>
      <c r="F264" s="15" t="s">
        <v>0</v>
      </c>
      <c r="G264" s="15" t="s">
        <v>22</v>
      </c>
      <c r="H264" s="6">
        <v>140412</v>
      </c>
      <c r="I264" s="15" t="s">
        <v>0</v>
      </c>
      <c r="J264" s="15" t="s">
        <v>0</v>
      </c>
      <c r="K264" s="15" t="s">
        <v>0</v>
      </c>
      <c r="L264" s="15" t="s">
        <v>0</v>
      </c>
      <c r="M264" s="12" t="s">
        <v>758</v>
      </c>
      <c r="N264" s="15" t="s">
        <v>759</v>
      </c>
      <c r="O264" s="15">
        <v>1984</v>
      </c>
      <c r="P264" s="12" t="s">
        <v>760</v>
      </c>
      <c r="Q264" s="18" t="str">
        <f t="shared" si="29"/>
        <v/>
      </c>
      <c r="R264" s="18">
        <f t="shared" si="30"/>
        <v>1</v>
      </c>
      <c r="S264" s="15">
        <f t="shared" si="31"/>
        <v>1</v>
      </c>
      <c r="T264" s="15">
        <f t="shared" si="32"/>
        <v>1</v>
      </c>
      <c r="U264" s="15" t="str">
        <f t="shared" si="33"/>
        <v/>
      </c>
      <c r="V264" s="15" t="str">
        <f t="shared" si="34"/>
        <v/>
      </c>
      <c r="W264" s="15" t="str">
        <f t="shared" si="35"/>
        <v/>
      </c>
    </row>
    <row r="265" spans="1:124" s="24" customFormat="1" x14ac:dyDescent="0.25">
      <c r="A265" s="43"/>
      <c r="D265" s="9" t="s">
        <v>0</v>
      </c>
      <c r="E265" s="5">
        <v>443768</v>
      </c>
      <c r="G265" s="9"/>
      <c r="I265" s="9"/>
      <c r="J265" s="9"/>
      <c r="K265" s="9"/>
      <c r="L265" s="9"/>
      <c r="M265" s="9" t="s">
        <v>761</v>
      </c>
      <c r="N265" s="5">
        <v>1901</v>
      </c>
      <c r="O265" s="5">
        <v>1999</v>
      </c>
      <c r="P265" s="9" t="s">
        <v>762</v>
      </c>
      <c r="Q265" s="18" t="str">
        <f t="shared" si="29"/>
        <v/>
      </c>
      <c r="R265" s="18">
        <f t="shared" si="30"/>
        <v>1</v>
      </c>
      <c r="S265" s="15" t="str">
        <f t="shared" si="31"/>
        <v/>
      </c>
      <c r="T265" s="15">
        <f t="shared" si="32"/>
        <v>1</v>
      </c>
      <c r="U265" s="15">
        <f t="shared" si="33"/>
        <v>1</v>
      </c>
      <c r="V265" s="15" t="str">
        <f t="shared" si="34"/>
        <v/>
      </c>
      <c r="W265" s="15" t="str">
        <f t="shared" si="35"/>
        <v/>
      </c>
    </row>
    <row r="266" spans="1:124" s="24" customFormat="1" x14ac:dyDescent="0.25">
      <c r="A266" s="43">
        <v>512</v>
      </c>
      <c r="B266" s="43"/>
      <c r="C266" s="43"/>
      <c r="D266" s="43"/>
      <c r="E266" s="43">
        <v>443768</v>
      </c>
      <c r="F266" s="43" t="s">
        <v>0</v>
      </c>
      <c r="G266" s="13" t="s">
        <v>22</v>
      </c>
      <c r="H266" s="44">
        <v>294388</v>
      </c>
      <c r="I266" s="16"/>
      <c r="J266" s="16"/>
      <c r="K266" s="16"/>
      <c r="L266" s="16"/>
      <c r="M266" s="16" t="s">
        <v>763</v>
      </c>
      <c r="N266" s="37" t="s">
        <v>764</v>
      </c>
      <c r="O266" s="37" t="s">
        <v>765</v>
      </c>
      <c r="P266" s="37" t="s">
        <v>766</v>
      </c>
      <c r="Q266" s="18" t="str">
        <f t="shared" si="29"/>
        <v/>
      </c>
      <c r="R266" s="18">
        <f t="shared" si="30"/>
        <v>1</v>
      </c>
      <c r="S266" s="15">
        <f t="shared" si="31"/>
        <v>1</v>
      </c>
      <c r="T266" s="15">
        <f t="shared" si="32"/>
        <v>1</v>
      </c>
      <c r="U266" s="15">
        <f t="shared" si="33"/>
        <v>1</v>
      </c>
      <c r="V266" s="15" t="str">
        <f t="shared" si="34"/>
        <v/>
      </c>
      <c r="W266" s="15" t="str">
        <f t="shared" si="35"/>
        <v/>
      </c>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c r="BZ266" s="34"/>
      <c r="CA266" s="34"/>
      <c r="CB266" s="34"/>
      <c r="CC266" s="34"/>
      <c r="CD266" s="34"/>
      <c r="CE266" s="34"/>
      <c r="CF266" s="34"/>
      <c r="CG266" s="34"/>
      <c r="CH266" s="34"/>
      <c r="CI266" s="34"/>
      <c r="CJ266" s="34"/>
      <c r="CK266" s="34"/>
      <c r="CL266" s="34"/>
      <c r="CM266" s="34"/>
      <c r="CN266" s="34"/>
      <c r="CO266" s="34"/>
      <c r="CP266" s="34"/>
      <c r="CQ266" s="34"/>
      <c r="CR266" s="34"/>
      <c r="CS266" s="34"/>
      <c r="CT266" s="34"/>
      <c r="CU266" s="34"/>
      <c r="CV266" s="34"/>
      <c r="CW266" s="34"/>
      <c r="CX266" s="34"/>
      <c r="CY266" s="34"/>
      <c r="CZ266" s="34"/>
      <c r="DA266" s="34"/>
      <c r="DB266" s="34"/>
      <c r="DC266" s="34"/>
      <c r="DD266" s="34"/>
      <c r="DE266" s="34"/>
      <c r="DF266" s="34"/>
      <c r="DG266" s="34"/>
      <c r="DH266" s="34"/>
      <c r="DI266" s="34"/>
      <c r="DJ266" s="34"/>
      <c r="DK266" s="34"/>
      <c r="DL266" s="34"/>
      <c r="DM266" s="34"/>
      <c r="DN266" s="34"/>
      <c r="DO266" s="34"/>
      <c r="DP266" s="34"/>
      <c r="DQ266" s="34"/>
      <c r="DR266" s="34"/>
      <c r="DS266" s="34"/>
      <c r="DT266" s="34"/>
    </row>
    <row r="267" spans="1:124" s="24" customFormat="1" x14ac:dyDescent="0.25">
      <c r="A267" s="15">
        <v>1585</v>
      </c>
      <c r="B267" s="15" t="s">
        <v>0</v>
      </c>
      <c r="C267" s="15" t="s">
        <v>0</v>
      </c>
      <c r="D267" s="15" t="s">
        <v>0</v>
      </c>
      <c r="E267" s="15">
        <v>443767</v>
      </c>
      <c r="F267" s="15" t="s">
        <v>0</v>
      </c>
      <c r="G267" s="15" t="s">
        <v>22</v>
      </c>
      <c r="H267" s="6">
        <v>192341</v>
      </c>
      <c r="I267" s="15" t="s">
        <v>0</v>
      </c>
      <c r="J267" s="15" t="s">
        <v>0</v>
      </c>
      <c r="K267" s="15" t="s">
        <v>0</v>
      </c>
      <c r="L267" s="15" t="s">
        <v>0</v>
      </c>
      <c r="M267" s="12" t="s">
        <v>767</v>
      </c>
      <c r="N267" s="15" t="s">
        <v>768</v>
      </c>
      <c r="O267" s="15" t="s">
        <v>769</v>
      </c>
      <c r="P267" s="12" t="s">
        <v>770</v>
      </c>
      <c r="Q267" s="18" t="str">
        <f t="shared" si="29"/>
        <v/>
      </c>
      <c r="R267" s="18">
        <f t="shared" si="30"/>
        <v>1</v>
      </c>
      <c r="S267" s="15">
        <f t="shared" si="31"/>
        <v>1</v>
      </c>
      <c r="T267" s="15">
        <f t="shared" si="32"/>
        <v>1</v>
      </c>
      <c r="U267" s="15" t="str">
        <f t="shared" si="33"/>
        <v/>
      </c>
      <c r="V267" s="15" t="str">
        <f t="shared" si="34"/>
        <v/>
      </c>
      <c r="W267" s="15" t="str">
        <f t="shared" si="35"/>
        <v/>
      </c>
    </row>
    <row r="268" spans="1:124" s="24" customFormat="1" x14ac:dyDescent="0.25">
      <c r="A268" s="15">
        <v>1587</v>
      </c>
      <c r="B268" s="15" t="s">
        <v>0</v>
      </c>
      <c r="C268" s="15" t="s">
        <v>0</v>
      </c>
      <c r="D268" s="15" t="s">
        <v>0</v>
      </c>
      <c r="E268" s="15">
        <v>446814</v>
      </c>
      <c r="F268" s="15" t="s">
        <v>0</v>
      </c>
      <c r="G268" s="15" t="s">
        <v>22</v>
      </c>
      <c r="H268" s="6">
        <v>140416</v>
      </c>
      <c r="I268" s="15" t="s">
        <v>0</v>
      </c>
      <c r="J268" s="15" t="s">
        <v>0</v>
      </c>
      <c r="K268" s="15" t="s">
        <v>0</v>
      </c>
      <c r="L268" s="15" t="s">
        <v>0</v>
      </c>
      <c r="M268" s="12" t="s">
        <v>771</v>
      </c>
      <c r="N268" s="15" t="s">
        <v>772</v>
      </c>
      <c r="O268" s="15" t="s">
        <v>773</v>
      </c>
      <c r="P268" s="12" t="s">
        <v>774</v>
      </c>
      <c r="Q268" s="18" t="str">
        <f t="shared" si="29"/>
        <v/>
      </c>
      <c r="R268" s="18">
        <f t="shared" si="30"/>
        <v>1</v>
      </c>
      <c r="S268" s="15">
        <f t="shared" si="31"/>
        <v>1</v>
      </c>
      <c r="T268" s="15">
        <f t="shared" si="32"/>
        <v>1</v>
      </c>
      <c r="U268" s="15" t="str">
        <f t="shared" si="33"/>
        <v/>
      </c>
      <c r="V268" s="15" t="str">
        <f t="shared" si="34"/>
        <v/>
      </c>
      <c r="W268" s="15" t="str">
        <f t="shared" si="35"/>
        <v/>
      </c>
    </row>
    <row r="269" spans="1:124" s="24" customFormat="1" x14ac:dyDescent="0.25">
      <c r="A269" s="15">
        <v>1588</v>
      </c>
      <c r="B269" s="15" t="s">
        <v>0</v>
      </c>
      <c r="C269" s="15" t="s">
        <v>0</v>
      </c>
      <c r="D269" s="15" t="s">
        <v>0</v>
      </c>
      <c r="E269" s="15">
        <v>446819</v>
      </c>
      <c r="F269" s="15" t="s">
        <v>0</v>
      </c>
      <c r="G269" s="15" t="s">
        <v>22</v>
      </c>
      <c r="H269" s="6">
        <v>140414</v>
      </c>
      <c r="I269" s="15" t="s">
        <v>0</v>
      </c>
      <c r="J269" s="15" t="s">
        <v>0</v>
      </c>
      <c r="K269" s="15" t="s">
        <v>0</v>
      </c>
      <c r="L269" s="15" t="s">
        <v>0</v>
      </c>
      <c r="M269" s="12" t="s">
        <v>775</v>
      </c>
      <c r="N269" s="15" t="s">
        <v>776</v>
      </c>
      <c r="O269" s="15" t="s">
        <v>777</v>
      </c>
      <c r="P269" s="12" t="s">
        <v>778</v>
      </c>
      <c r="Q269" s="18" t="str">
        <f t="shared" si="29"/>
        <v/>
      </c>
      <c r="R269" s="18">
        <f t="shared" si="30"/>
        <v>1</v>
      </c>
      <c r="S269" s="15">
        <f t="shared" si="31"/>
        <v>1</v>
      </c>
      <c r="T269" s="15">
        <f t="shared" si="32"/>
        <v>1</v>
      </c>
      <c r="U269" s="15" t="str">
        <f t="shared" si="33"/>
        <v/>
      </c>
      <c r="V269" s="15" t="str">
        <f t="shared" si="34"/>
        <v/>
      </c>
      <c r="W269" s="15" t="str">
        <f t="shared" si="35"/>
        <v/>
      </c>
    </row>
    <row r="270" spans="1:124" s="24" customFormat="1" x14ac:dyDescent="0.25">
      <c r="A270" s="15">
        <v>803</v>
      </c>
      <c r="B270" s="15" t="s">
        <v>0</v>
      </c>
      <c r="C270" s="15" t="s">
        <v>0</v>
      </c>
      <c r="D270" s="15" t="s">
        <v>0</v>
      </c>
      <c r="E270" s="15">
        <v>446817</v>
      </c>
      <c r="F270" s="15" t="s">
        <v>0</v>
      </c>
      <c r="G270" s="15" t="s">
        <v>22</v>
      </c>
      <c r="H270" s="6">
        <v>140413</v>
      </c>
      <c r="I270" s="15" t="s">
        <v>0</v>
      </c>
      <c r="J270" s="15" t="s">
        <v>0</v>
      </c>
      <c r="K270" s="15" t="s">
        <v>0</v>
      </c>
      <c r="L270" s="15" t="s">
        <v>0</v>
      </c>
      <c r="M270" s="12" t="s">
        <v>779</v>
      </c>
      <c r="N270" s="15" t="s">
        <v>65</v>
      </c>
      <c r="O270" s="15" t="s">
        <v>66</v>
      </c>
      <c r="P270" s="12" t="s">
        <v>67</v>
      </c>
      <c r="Q270" s="18" t="str">
        <f t="shared" si="29"/>
        <v/>
      </c>
      <c r="R270" s="18">
        <f t="shared" si="30"/>
        <v>1</v>
      </c>
      <c r="S270" s="15">
        <f t="shared" si="31"/>
        <v>1</v>
      </c>
      <c r="T270" s="15">
        <f t="shared" si="32"/>
        <v>1</v>
      </c>
      <c r="U270" s="15">
        <f t="shared" si="33"/>
        <v>1</v>
      </c>
      <c r="V270" s="15" t="str">
        <f t="shared" si="34"/>
        <v/>
      </c>
      <c r="W270" s="15" t="str">
        <f t="shared" si="35"/>
        <v/>
      </c>
    </row>
    <row r="271" spans="1:124" s="24" customFormat="1" x14ac:dyDescent="0.25">
      <c r="A271" s="43"/>
      <c r="D271" s="9">
        <v>210756</v>
      </c>
      <c r="E271" s="5">
        <v>3661</v>
      </c>
      <c r="G271" s="9"/>
      <c r="M271" s="9" t="s">
        <v>780</v>
      </c>
      <c r="O271" s="5" t="s">
        <v>0</v>
      </c>
      <c r="P271" s="9" t="s">
        <v>781</v>
      </c>
      <c r="Q271" s="18">
        <f t="shared" si="29"/>
        <v>1</v>
      </c>
      <c r="R271" s="18">
        <f t="shared" si="30"/>
        <v>1</v>
      </c>
      <c r="S271" s="15" t="str">
        <f t="shared" si="31"/>
        <v/>
      </c>
      <c r="T271" s="15">
        <f t="shared" si="32"/>
        <v>1</v>
      </c>
      <c r="U271" s="15" t="str">
        <f t="shared" si="33"/>
        <v/>
      </c>
      <c r="V271" s="15" t="str">
        <f t="shared" si="34"/>
        <v/>
      </c>
      <c r="W271" s="15" t="str">
        <f t="shared" si="35"/>
        <v/>
      </c>
    </row>
    <row r="272" spans="1:124" s="24" customFormat="1" x14ac:dyDescent="0.25">
      <c r="A272" s="10" t="s">
        <v>1</v>
      </c>
      <c r="B272" s="10"/>
      <c r="C272" s="10"/>
      <c r="D272" s="17" t="s">
        <v>0</v>
      </c>
      <c r="E272" s="22"/>
      <c r="F272" s="22"/>
      <c r="G272" s="22"/>
      <c r="H272" s="22"/>
      <c r="I272" s="22"/>
      <c r="J272" s="22"/>
      <c r="K272" s="22"/>
      <c r="L272" s="22"/>
      <c r="M272" s="25" t="s">
        <v>782</v>
      </c>
      <c r="N272" s="10" t="s">
        <v>14</v>
      </c>
      <c r="O272" s="10" t="s">
        <v>15</v>
      </c>
      <c r="P272" s="25" t="s">
        <v>16</v>
      </c>
      <c r="Q272" s="18" t="str">
        <f t="shared" si="29"/>
        <v/>
      </c>
      <c r="R272" s="18" t="str">
        <f t="shared" si="30"/>
        <v/>
      </c>
      <c r="S272" s="15" t="str">
        <f t="shared" si="31"/>
        <v/>
      </c>
      <c r="T272" s="15" t="str">
        <f t="shared" si="32"/>
        <v/>
      </c>
      <c r="U272" s="15" t="str">
        <f t="shared" si="33"/>
        <v/>
      </c>
      <c r="V272" s="15" t="str">
        <f t="shared" si="34"/>
        <v/>
      </c>
      <c r="W272" s="15" t="str">
        <f t="shared" si="35"/>
        <v/>
      </c>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row>
    <row r="273" spans="1:124" s="24" customFormat="1" x14ac:dyDescent="0.25">
      <c r="A273" s="10" t="s">
        <v>1</v>
      </c>
      <c r="B273" s="10"/>
      <c r="C273" s="10"/>
      <c r="D273" s="17" t="s">
        <v>0</v>
      </c>
      <c r="E273" s="22"/>
      <c r="F273" s="22"/>
      <c r="G273" s="22"/>
      <c r="H273" s="22"/>
      <c r="I273" s="22"/>
      <c r="J273" s="22"/>
      <c r="K273" s="22"/>
      <c r="L273" s="22"/>
      <c r="M273" s="25" t="s">
        <v>783</v>
      </c>
      <c r="N273" s="10" t="s">
        <v>14</v>
      </c>
      <c r="O273" s="10" t="s">
        <v>15</v>
      </c>
      <c r="P273" s="25" t="s">
        <v>16</v>
      </c>
      <c r="Q273" s="18" t="str">
        <f t="shared" si="29"/>
        <v/>
      </c>
      <c r="R273" s="18" t="str">
        <f t="shared" si="30"/>
        <v/>
      </c>
      <c r="S273" s="15" t="str">
        <f t="shared" si="31"/>
        <v/>
      </c>
      <c r="T273" s="15" t="str">
        <f t="shared" si="32"/>
        <v/>
      </c>
      <c r="U273" s="15" t="str">
        <f t="shared" si="33"/>
        <v/>
      </c>
      <c r="V273" s="15" t="str">
        <f t="shared" si="34"/>
        <v/>
      </c>
      <c r="W273" s="15" t="str">
        <f t="shared" si="35"/>
        <v/>
      </c>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row>
    <row r="274" spans="1:124" s="24" customFormat="1" x14ac:dyDescent="0.25">
      <c r="A274" s="43"/>
      <c r="D274" s="9" t="s">
        <v>0</v>
      </c>
      <c r="E274" s="5">
        <v>443086</v>
      </c>
      <c r="G274" s="9"/>
      <c r="I274" s="9"/>
      <c r="J274" s="9"/>
      <c r="K274" s="9"/>
      <c r="L274" s="9"/>
      <c r="M274" s="9" t="s">
        <v>784</v>
      </c>
      <c r="N274" s="5">
        <v>1845</v>
      </c>
      <c r="O274" s="5">
        <v>1920</v>
      </c>
      <c r="P274" s="9" t="s">
        <v>785</v>
      </c>
      <c r="Q274" s="18" t="str">
        <f t="shared" si="29"/>
        <v/>
      </c>
      <c r="R274" s="18">
        <f t="shared" si="30"/>
        <v>1</v>
      </c>
      <c r="S274" s="15" t="str">
        <f t="shared" si="31"/>
        <v/>
      </c>
      <c r="T274" s="15">
        <f t="shared" si="32"/>
        <v>1</v>
      </c>
      <c r="U274" s="15">
        <f t="shared" si="33"/>
        <v>1</v>
      </c>
      <c r="V274" s="15" t="str">
        <f t="shared" si="34"/>
        <v/>
      </c>
      <c r="W274" s="15" t="str">
        <f t="shared" si="35"/>
        <v/>
      </c>
    </row>
    <row r="275" spans="1:124" s="24" customFormat="1" x14ac:dyDescent="0.25">
      <c r="A275" s="43"/>
      <c r="D275" s="9">
        <v>210866</v>
      </c>
      <c r="E275" s="5">
        <v>443085</v>
      </c>
      <c r="G275" s="9"/>
      <c r="I275" s="9"/>
      <c r="J275" s="9"/>
      <c r="K275" s="9"/>
      <c r="L275" s="9"/>
      <c r="M275" s="9" t="s">
        <v>786</v>
      </c>
      <c r="N275" s="5">
        <v>1841</v>
      </c>
      <c r="O275" s="5">
        <v>1912</v>
      </c>
      <c r="P275" s="9" t="s">
        <v>785</v>
      </c>
      <c r="Q275" s="18">
        <f t="shared" si="29"/>
        <v>1</v>
      </c>
      <c r="R275" s="18">
        <f t="shared" si="30"/>
        <v>1</v>
      </c>
      <c r="S275" s="15" t="str">
        <f t="shared" si="31"/>
        <v/>
      </c>
      <c r="T275" s="15">
        <f t="shared" si="32"/>
        <v>1</v>
      </c>
      <c r="U275" s="15" t="str">
        <f t="shared" si="33"/>
        <v/>
      </c>
      <c r="V275" s="15" t="str">
        <f t="shared" si="34"/>
        <v/>
      </c>
      <c r="W275" s="15" t="str">
        <f t="shared" si="35"/>
        <v/>
      </c>
    </row>
    <row r="276" spans="1:124" s="24" customFormat="1" x14ac:dyDescent="0.25">
      <c r="A276" s="43">
        <v>3144</v>
      </c>
      <c r="B276" s="43"/>
      <c r="C276" s="43"/>
      <c r="D276" s="43"/>
      <c r="E276" s="15">
        <v>395879</v>
      </c>
      <c r="F276" s="43" t="s">
        <v>0</v>
      </c>
      <c r="G276" s="13" t="s">
        <v>22</v>
      </c>
      <c r="H276" s="44">
        <v>155348</v>
      </c>
      <c r="I276" s="16"/>
      <c r="J276" s="16"/>
      <c r="K276" s="16"/>
      <c r="L276" s="16"/>
      <c r="M276" s="16" t="s">
        <v>787</v>
      </c>
      <c r="N276" s="16" t="s">
        <v>788</v>
      </c>
      <c r="O276" s="16" t="s">
        <v>789</v>
      </c>
      <c r="P276" s="16" t="s">
        <v>790</v>
      </c>
      <c r="Q276" s="18" t="str">
        <f t="shared" si="29"/>
        <v/>
      </c>
      <c r="R276" s="18">
        <f t="shared" si="30"/>
        <v>1</v>
      </c>
      <c r="S276" s="15">
        <f t="shared" si="31"/>
        <v>1</v>
      </c>
      <c r="T276" s="15">
        <f t="shared" si="32"/>
        <v>1</v>
      </c>
      <c r="U276" s="15" t="str">
        <f t="shared" si="33"/>
        <v/>
      </c>
      <c r="V276" s="15" t="str">
        <f t="shared" si="34"/>
        <v/>
      </c>
      <c r="W276" s="15" t="str">
        <f t="shared" si="35"/>
        <v/>
      </c>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row>
    <row r="277" spans="1:124" s="24" customFormat="1" x14ac:dyDescent="0.25">
      <c r="A277" s="43"/>
      <c r="D277" s="9" t="s">
        <v>0</v>
      </c>
      <c r="E277" s="5">
        <v>376624</v>
      </c>
      <c r="G277" s="9"/>
      <c r="M277" s="9" t="s">
        <v>791</v>
      </c>
      <c r="N277" s="5" t="s">
        <v>792</v>
      </c>
      <c r="O277" s="5" t="s">
        <v>793</v>
      </c>
      <c r="P277" s="9" t="s">
        <v>794</v>
      </c>
      <c r="Q277" s="18" t="str">
        <f t="shared" si="29"/>
        <v/>
      </c>
      <c r="R277" s="18">
        <f t="shared" si="30"/>
        <v>1</v>
      </c>
      <c r="S277" s="15" t="str">
        <f t="shared" si="31"/>
        <v/>
      </c>
      <c r="T277" s="15">
        <f t="shared" si="32"/>
        <v>1</v>
      </c>
      <c r="U277" s="15" t="str">
        <f t="shared" si="33"/>
        <v/>
      </c>
      <c r="V277" s="15" t="str">
        <f t="shared" si="34"/>
        <v/>
      </c>
      <c r="W277" s="15" t="str">
        <f t="shared" si="35"/>
        <v/>
      </c>
    </row>
    <row r="278" spans="1:124" s="24" customFormat="1" x14ac:dyDescent="0.25">
      <c r="A278" s="43"/>
      <c r="D278" s="9">
        <v>210907</v>
      </c>
      <c r="E278" s="5">
        <v>376626</v>
      </c>
      <c r="G278" s="9"/>
      <c r="M278" s="9" t="s">
        <v>795</v>
      </c>
      <c r="N278" s="5" t="s">
        <v>77</v>
      </c>
      <c r="O278" s="5" t="s">
        <v>78</v>
      </c>
      <c r="P278" s="9" t="s">
        <v>796</v>
      </c>
      <c r="Q278" s="18">
        <f t="shared" si="29"/>
        <v>1</v>
      </c>
      <c r="R278" s="18">
        <f t="shared" si="30"/>
        <v>1</v>
      </c>
      <c r="S278" s="15" t="str">
        <f t="shared" si="31"/>
        <v/>
      </c>
      <c r="T278" s="15">
        <f t="shared" si="32"/>
        <v>1</v>
      </c>
      <c r="U278" s="15" t="str">
        <f t="shared" si="33"/>
        <v/>
      </c>
      <c r="V278" s="15" t="str">
        <f t="shared" si="34"/>
        <v/>
      </c>
      <c r="W278" s="15" t="str">
        <f t="shared" si="35"/>
        <v/>
      </c>
    </row>
    <row r="279" spans="1:124" s="24" customFormat="1" x14ac:dyDescent="0.25">
      <c r="A279" s="15">
        <v>1614</v>
      </c>
      <c r="B279" s="15" t="s">
        <v>0</v>
      </c>
      <c r="C279" s="15" t="s">
        <v>0</v>
      </c>
      <c r="D279" s="15" t="s">
        <v>0</v>
      </c>
      <c r="E279" s="15">
        <v>449190</v>
      </c>
      <c r="F279" s="15" t="s">
        <v>0</v>
      </c>
      <c r="G279" s="15" t="s">
        <v>22</v>
      </c>
      <c r="H279" s="6">
        <v>55096</v>
      </c>
      <c r="I279" s="15" t="s">
        <v>0</v>
      </c>
      <c r="J279" s="15" t="s">
        <v>0</v>
      </c>
      <c r="K279" s="15" t="s">
        <v>0</v>
      </c>
      <c r="L279" s="15" t="s">
        <v>0</v>
      </c>
      <c r="M279" s="12" t="s">
        <v>797</v>
      </c>
      <c r="N279" s="15" t="s">
        <v>798</v>
      </c>
      <c r="O279" s="15" t="s">
        <v>799</v>
      </c>
      <c r="P279" s="12" t="s">
        <v>800</v>
      </c>
      <c r="Q279" s="18" t="str">
        <f t="shared" si="29"/>
        <v/>
      </c>
      <c r="R279" s="18">
        <f t="shared" si="30"/>
        <v>1</v>
      </c>
      <c r="S279" s="15">
        <f t="shared" si="31"/>
        <v>1</v>
      </c>
      <c r="T279" s="15">
        <f t="shared" si="32"/>
        <v>1</v>
      </c>
      <c r="U279" s="15" t="str">
        <f t="shared" si="33"/>
        <v/>
      </c>
      <c r="V279" s="15" t="str">
        <f t="shared" si="34"/>
        <v/>
      </c>
      <c r="W279" s="15" t="str">
        <f t="shared" si="35"/>
        <v/>
      </c>
    </row>
    <row r="280" spans="1:124" s="24" customFormat="1" x14ac:dyDescent="0.25">
      <c r="A280" s="10" t="s">
        <v>1</v>
      </c>
      <c r="B280" s="10"/>
      <c r="C280" s="10"/>
      <c r="D280" s="17" t="s">
        <v>0</v>
      </c>
      <c r="E280" s="22"/>
      <c r="F280" s="22"/>
      <c r="G280" s="22"/>
      <c r="H280" s="22"/>
      <c r="I280" s="22"/>
      <c r="J280" s="22"/>
      <c r="K280" s="22"/>
      <c r="L280" s="22"/>
      <c r="M280" s="25" t="s">
        <v>801</v>
      </c>
      <c r="N280" s="10" t="s">
        <v>14</v>
      </c>
      <c r="O280" s="10" t="s">
        <v>15</v>
      </c>
      <c r="P280" s="25" t="s">
        <v>16</v>
      </c>
      <c r="Q280" s="18" t="str">
        <f t="shared" si="29"/>
        <v/>
      </c>
      <c r="R280" s="18" t="str">
        <f t="shared" si="30"/>
        <v/>
      </c>
      <c r="S280" s="15" t="str">
        <f t="shared" si="31"/>
        <v/>
      </c>
      <c r="T280" s="15" t="str">
        <f t="shared" si="32"/>
        <v/>
      </c>
      <c r="U280" s="15" t="str">
        <f t="shared" si="33"/>
        <v/>
      </c>
      <c r="V280" s="15" t="str">
        <f t="shared" si="34"/>
        <v/>
      </c>
      <c r="W280" s="15" t="str">
        <f t="shared" si="35"/>
        <v/>
      </c>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row>
    <row r="281" spans="1:124" s="24" customFormat="1" x14ac:dyDescent="0.25">
      <c r="A281" s="15">
        <v>1641</v>
      </c>
      <c r="B281" s="15" t="s">
        <v>0</v>
      </c>
      <c r="C281" s="15" t="s">
        <v>0</v>
      </c>
      <c r="D281" s="15" t="s">
        <v>0</v>
      </c>
      <c r="E281" s="15">
        <v>445451</v>
      </c>
      <c r="F281" s="15" t="s">
        <v>0</v>
      </c>
      <c r="G281" s="15" t="s">
        <v>22</v>
      </c>
      <c r="H281" s="6">
        <v>57282</v>
      </c>
      <c r="I281" s="15" t="s">
        <v>0</v>
      </c>
      <c r="J281" s="15" t="s">
        <v>0</v>
      </c>
      <c r="K281" s="15" t="s">
        <v>0</v>
      </c>
      <c r="L281" s="15" t="s">
        <v>0</v>
      </c>
      <c r="M281" s="12" t="s">
        <v>802</v>
      </c>
      <c r="N281" s="15" t="s">
        <v>803</v>
      </c>
      <c r="O281" s="15" t="s">
        <v>804</v>
      </c>
      <c r="P281" s="12" t="s">
        <v>805</v>
      </c>
      <c r="Q281" s="18" t="str">
        <f t="shared" si="29"/>
        <v/>
      </c>
      <c r="R281" s="18">
        <f t="shared" si="30"/>
        <v>1</v>
      </c>
      <c r="S281" s="15">
        <f t="shared" si="31"/>
        <v>1</v>
      </c>
      <c r="T281" s="15">
        <f t="shared" si="32"/>
        <v>1</v>
      </c>
      <c r="U281" s="15" t="str">
        <f t="shared" si="33"/>
        <v/>
      </c>
      <c r="V281" s="15" t="str">
        <f t="shared" si="34"/>
        <v/>
      </c>
      <c r="W281" s="15" t="str">
        <f t="shared" si="35"/>
        <v/>
      </c>
    </row>
    <row r="282" spans="1:124" s="24" customFormat="1" x14ac:dyDescent="0.25">
      <c r="A282" s="15">
        <v>319</v>
      </c>
      <c r="B282" s="15" t="s">
        <v>0</v>
      </c>
      <c r="C282" s="15" t="s">
        <v>0</v>
      </c>
      <c r="D282" s="15" t="s">
        <v>0</v>
      </c>
      <c r="E282" s="15">
        <v>445449</v>
      </c>
      <c r="F282" s="15" t="s">
        <v>0</v>
      </c>
      <c r="G282" s="15" t="s">
        <v>22</v>
      </c>
      <c r="H282" s="6">
        <v>57284</v>
      </c>
      <c r="I282" s="15" t="s">
        <v>0</v>
      </c>
      <c r="J282" s="15" t="s">
        <v>0</v>
      </c>
      <c r="K282" s="15" t="s">
        <v>0</v>
      </c>
      <c r="L282" s="15" t="s">
        <v>0</v>
      </c>
      <c r="M282" s="12" t="s">
        <v>806</v>
      </c>
      <c r="N282" s="15" t="s">
        <v>497</v>
      </c>
      <c r="O282" s="15" t="s">
        <v>498</v>
      </c>
      <c r="P282" s="12" t="s">
        <v>499</v>
      </c>
      <c r="Q282" s="18" t="str">
        <f t="shared" si="29"/>
        <v/>
      </c>
      <c r="R282" s="18">
        <f t="shared" si="30"/>
        <v>1</v>
      </c>
      <c r="S282" s="15">
        <f t="shared" si="31"/>
        <v>1</v>
      </c>
      <c r="T282" s="15">
        <f t="shared" si="32"/>
        <v>1</v>
      </c>
      <c r="U282" s="15">
        <f t="shared" si="33"/>
        <v>1</v>
      </c>
      <c r="V282" s="15" t="str">
        <f t="shared" si="34"/>
        <v/>
      </c>
      <c r="W282" s="15" t="str">
        <f t="shared" si="35"/>
        <v/>
      </c>
    </row>
    <row r="283" spans="1:124" s="24" customFormat="1" x14ac:dyDescent="0.25">
      <c r="A283" s="15"/>
      <c r="B283" s="15"/>
      <c r="C283" s="15"/>
      <c r="D283" s="9">
        <v>211255</v>
      </c>
      <c r="E283" s="15">
        <v>448384</v>
      </c>
      <c r="F283" s="15"/>
      <c r="G283" s="12"/>
      <c r="I283" s="12"/>
      <c r="J283" s="12"/>
      <c r="K283" s="12"/>
      <c r="L283" s="12"/>
      <c r="M283" s="12" t="s">
        <v>807</v>
      </c>
      <c r="N283" s="15" t="s">
        <v>808</v>
      </c>
      <c r="O283" s="15" t="s">
        <v>809</v>
      </c>
      <c r="P283" s="12" t="s">
        <v>810</v>
      </c>
      <c r="Q283" s="18">
        <f t="shared" si="29"/>
        <v>1</v>
      </c>
      <c r="R283" s="18">
        <f t="shared" si="30"/>
        <v>1</v>
      </c>
      <c r="S283" s="15" t="str">
        <f t="shared" si="31"/>
        <v/>
      </c>
      <c r="T283" s="15">
        <f t="shared" si="32"/>
        <v>1</v>
      </c>
      <c r="U283" s="15" t="str">
        <f t="shared" si="33"/>
        <v/>
      </c>
      <c r="V283" s="15" t="str">
        <f t="shared" si="34"/>
        <v/>
      </c>
      <c r="W283" s="15" t="str">
        <f t="shared" si="35"/>
        <v/>
      </c>
    </row>
    <row r="284" spans="1:124" s="24" customFormat="1" x14ac:dyDescent="0.25">
      <c r="A284" s="15"/>
      <c r="B284" s="15"/>
      <c r="C284" s="15"/>
      <c r="D284" s="9">
        <v>211256</v>
      </c>
      <c r="E284" s="15">
        <v>448385</v>
      </c>
      <c r="F284" s="15"/>
      <c r="G284" s="12"/>
      <c r="H284" s="6"/>
      <c r="I284" s="12"/>
      <c r="J284" s="12"/>
      <c r="K284" s="12"/>
      <c r="L284" s="12"/>
      <c r="M284" s="9" t="s">
        <v>811</v>
      </c>
      <c r="N284" s="15" t="s">
        <v>812</v>
      </c>
      <c r="O284" s="15" t="s">
        <v>813</v>
      </c>
      <c r="P284" s="12" t="s">
        <v>814</v>
      </c>
      <c r="Q284" s="18">
        <f t="shared" si="29"/>
        <v>1</v>
      </c>
      <c r="R284" s="18">
        <f t="shared" si="30"/>
        <v>1</v>
      </c>
      <c r="S284" s="15" t="str">
        <f t="shared" si="31"/>
        <v/>
      </c>
      <c r="T284" s="15">
        <f t="shared" si="32"/>
        <v>1</v>
      </c>
      <c r="U284" s="15" t="str">
        <f t="shared" si="33"/>
        <v/>
      </c>
      <c r="V284" s="15" t="str">
        <f t="shared" si="34"/>
        <v/>
      </c>
      <c r="W284" s="15" t="str">
        <f t="shared" si="35"/>
        <v/>
      </c>
    </row>
    <row r="285" spans="1:124" s="24" customFormat="1" x14ac:dyDescent="0.25">
      <c r="A285" s="43">
        <v>314</v>
      </c>
      <c r="B285" s="43"/>
      <c r="C285" s="43"/>
      <c r="D285" s="43"/>
      <c r="E285" s="43">
        <v>443055</v>
      </c>
      <c r="F285" s="43" t="s">
        <v>0</v>
      </c>
      <c r="G285" s="13" t="s">
        <v>22</v>
      </c>
      <c r="H285" s="44">
        <v>343263</v>
      </c>
      <c r="I285" s="16"/>
      <c r="J285" s="16"/>
      <c r="K285" s="16"/>
      <c r="L285" s="16"/>
      <c r="M285" s="16" t="s">
        <v>815</v>
      </c>
      <c r="N285" s="16" t="s">
        <v>632</v>
      </c>
      <c r="O285" s="45" t="s">
        <v>697</v>
      </c>
      <c r="P285" s="37" t="s">
        <v>698</v>
      </c>
      <c r="Q285" s="18" t="str">
        <f t="shared" si="29"/>
        <v/>
      </c>
      <c r="R285" s="18">
        <f t="shared" si="30"/>
        <v>1</v>
      </c>
      <c r="S285" s="15">
        <f t="shared" si="31"/>
        <v>1</v>
      </c>
      <c r="T285" s="15">
        <f t="shared" si="32"/>
        <v>1</v>
      </c>
      <c r="U285" s="15">
        <f t="shared" si="33"/>
        <v>1</v>
      </c>
      <c r="V285" s="15" t="str">
        <f t="shared" si="34"/>
        <v/>
      </c>
      <c r="W285" s="15" t="str">
        <f t="shared" si="35"/>
        <v/>
      </c>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4"/>
      <c r="BN285" s="34"/>
      <c r="BO285" s="34"/>
      <c r="BP285" s="34"/>
      <c r="BQ285" s="34"/>
      <c r="BR285" s="34"/>
      <c r="BS285" s="34"/>
      <c r="BT285" s="34"/>
      <c r="BU285" s="34"/>
      <c r="BV285" s="34"/>
      <c r="BW285" s="34"/>
      <c r="BX285" s="34"/>
      <c r="BY285" s="34"/>
      <c r="BZ285" s="34"/>
      <c r="CA285" s="34"/>
      <c r="CB285" s="34"/>
      <c r="CC285" s="34"/>
      <c r="CD285" s="34"/>
      <c r="CE285" s="34"/>
      <c r="CF285" s="34"/>
      <c r="CG285" s="34"/>
      <c r="CH285" s="34"/>
      <c r="CI285" s="34"/>
      <c r="CJ285" s="34"/>
      <c r="CK285" s="34"/>
      <c r="CL285" s="34"/>
      <c r="CM285" s="34"/>
      <c r="CN285" s="34"/>
      <c r="CO285" s="34"/>
      <c r="CP285" s="34"/>
      <c r="CQ285" s="34"/>
      <c r="CR285" s="34"/>
      <c r="CS285" s="34"/>
      <c r="CT285" s="34"/>
      <c r="CU285" s="34"/>
      <c r="CV285" s="34"/>
      <c r="CW285" s="34"/>
      <c r="CX285" s="34"/>
      <c r="CY285" s="34"/>
      <c r="CZ285" s="34"/>
      <c r="DA285" s="34"/>
      <c r="DB285" s="34"/>
      <c r="DC285" s="34"/>
      <c r="DD285" s="34"/>
      <c r="DE285" s="34"/>
      <c r="DF285" s="34"/>
      <c r="DG285" s="34"/>
      <c r="DH285" s="34"/>
      <c r="DI285" s="34"/>
      <c r="DJ285" s="34"/>
      <c r="DK285" s="34"/>
      <c r="DL285" s="34"/>
      <c r="DM285" s="34"/>
      <c r="DN285" s="34"/>
      <c r="DO285" s="34"/>
      <c r="DP285" s="34"/>
      <c r="DQ285" s="34"/>
      <c r="DR285" s="34"/>
      <c r="DS285" s="34"/>
      <c r="DT285" s="34"/>
    </row>
    <row r="286" spans="1:124" s="24" customFormat="1" x14ac:dyDescent="0.25">
      <c r="A286" s="43">
        <v>2869</v>
      </c>
      <c r="B286" s="43"/>
      <c r="C286" s="43"/>
      <c r="D286" s="43"/>
      <c r="E286" s="15">
        <v>436118</v>
      </c>
      <c r="F286" s="43" t="s">
        <v>0</v>
      </c>
      <c r="G286" s="13" t="s">
        <v>22</v>
      </c>
      <c r="H286" s="44">
        <v>52996</v>
      </c>
      <c r="I286" s="16"/>
      <c r="J286" s="16"/>
      <c r="K286" s="16"/>
      <c r="L286" s="16"/>
      <c r="M286" s="16" t="s">
        <v>816</v>
      </c>
      <c r="N286" s="16" t="s">
        <v>817</v>
      </c>
      <c r="O286" s="16" t="s">
        <v>818</v>
      </c>
      <c r="P286" s="16" t="s">
        <v>819</v>
      </c>
      <c r="Q286" s="18" t="str">
        <f t="shared" si="29"/>
        <v/>
      </c>
      <c r="R286" s="18">
        <f t="shared" si="30"/>
        <v>1</v>
      </c>
      <c r="S286" s="15">
        <f t="shared" si="31"/>
        <v>1</v>
      </c>
      <c r="T286" s="15">
        <f t="shared" si="32"/>
        <v>1</v>
      </c>
      <c r="U286" s="15" t="str">
        <f t="shared" si="33"/>
        <v/>
      </c>
      <c r="V286" s="15" t="str">
        <f t="shared" si="34"/>
        <v/>
      </c>
      <c r="W286" s="15" t="str">
        <f t="shared" si="35"/>
        <v/>
      </c>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c r="BN286" s="34"/>
      <c r="BO286" s="34"/>
      <c r="BP286" s="34"/>
      <c r="BQ286" s="34"/>
      <c r="BR286" s="34"/>
      <c r="BS286" s="34"/>
      <c r="BT286" s="34"/>
      <c r="BU286" s="34"/>
      <c r="BV286" s="34"/>
      <c r="BW286" s="34"/>
      <c r="BX286" s="34"/>
      <c r="BY286" s="34"/>
      <c r="BZ286" s="34"/>
      <c r="CA286" s="34"/>
      <c r="CB286" s="34"/>
      <c r="CC286" s="34"/>
      <c r="CD286" s="34"/>
      <c r="CE286" s="34"/>
      <c r="CF286" s="34"/>
      <c r="CG286" s="34"/>
      <c r="CH286" s="34"/>
      <c r="CI286" s="34"/>
      <c r="CJ286" s="34"/>
      <c r="CK286" s="34"/>
      <c r="CL286" s="34"/>
      <c r="CM286" s="34"/>
      <c r="CN286" s="34"/>
      <c r="CO286" s="34"/>
      <c r="CP286" s="34"/>
      <c r="CQ286" s="34"/>
      <c r="CR286" s="34"/>
      <c r="CS286" s="34"/>
      <c r="CT286" s="34"/>
      <c r="CU286" s="34"/>
      <c r="CV286" s="34"/>
      <c r="CW286" s="34"/>
      <c r="CX286" s="34"/>
      <c r="CY286" s="34"/>
      <c r="CZ286" s="34"/>
      <c r="DA286" s="34"/>
      <c r="DB286" s="34"/>
      <c r="DC286" s="34"/>
      <c r="DD286" s="34"/>
      <c r="DE286" s="34"/>
      <c r="DF286" s="34"/>
      <c r="DG286" s="34"/>
      <c r="DH286" s="34"/>
      <c r="DI286" s="34"/>
      <c r="DJ286" s="34"/>
      <c r="DK286" s="34"/>
      <c r="DL286" s="34"/>
      <c r="DM286" s="34"/>
      <c r="DN286" s="34"/>
      <c r="DO286" s="34"/>
      <c r="DP286" s="34"/>
      <c r="DQ286" s="34"/>
      <c r="DR286" s="34"/>
      <c r="DS286" s="34"/>
      <c r="DT286" s="34"/>
    </row>
    <row r="287" spans="1:124" s="24" customFormat="1" x14ac:dyDescent="0.25">
      <c r="A287" s="43">
        <v>1669</v>
      </c>
      <c r="B287" s="43"/>
      <c r="C287" s="43"/>
      <c r="D287" s="43"/>
      <c r="E287" s="43">
        <v>435385</v>
      </c>
      <c r="F287" s="43" t="s">
        <v>0</v>
      </c>
      <c r="G287" s="13" t="s">
        <v>22</v>
      </c>
      <c r="H287" s="44">
        <v>316739</v>
      </c>
      <c r="I287" s="16"/>
      <c r="J287" s="16"/>
      <c r="K287" s="16"/>
      <c r="L287" s="16"/>
      <c r="M287" s="16" t="s">
        <v>820</v>
      </c>
      <c r="N287" s="45" t="s">
        <v>821</v>
      </c>
      <c r="O287" s="16" t="s">
        <v>822</v>
      </c>
      <c r="P287" s="37" t="s">
        <v>823</v>
      </c>
      <c r="Q287" s="18" t="str">
        <f t="shared" si="29"/>
        <v/>
      </c>
      <c r="R287" s="18">
        <f t="shared" si="30"/>
        <v>1</v>
      </c>
      <c r="S287" s="15">
        <f t="shared" si="31"/>
        <v>1</v>
      </c>
      <c r="T287" s="15">
        <f t="shared" si="32"/>
        <v>1</v>
      </c>
      <c r="U287" s="15" t="str">
        <f t="shared" si="33"/>
        <v/>
      </c>
      <c r="V287" s="15" t="str">
        <f t="shared" si="34"/>
        <v/>
      </c>
      <c r="W287" s="15" t="str">
        <f t="shared" si="35"/>
        <v/>
      </c>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c r="BN287" s="34"/>
      <c r="BO287" s="34"/>
      <c r="BP287" s="34"/>
      <c r="BQ287" s="34"/>
      <c r="BR287" s="34"/>
      <c r="BS287" s="34"/>
      <c r="BT287" s="34"/>
      <c r="BU287" s="34"/>
      <c r="BV287" s="34"/>
      <c r="BW287" s="34"/>
      <c r="BX287" s="34"/>
      <c r="BY287" s="34"/>
      <c r="BZ287" s="34"/>
      <c r="CA287" s="34"/>
      <c r="CB287" s="34"/>
      <c r="CC287" s="34"/>
      <c r="CD287" s="34"/>
      <c r="CE287" s="34"/>
      <c r="CF287" s="34"/>
      <c r="CG287" s="34"/>
      <c r="CH287" s="34"/>
      <c r="CI287" s="34"/>
      <c r="CJ287" s="34"/>
      <c r="CK287" s="34"/>
      <c r="CL287" s="34"/>
      <c r="CM287" s="34"/>
      <c r="CN287" s="34"/>
      <c r="CO287" s="34"/>
      <c r="CP287" s="34"/>
      <c r="CQ287" s="34"/>
      <c r="CR287" s="34"/>
      <c r="CS287" s="34"/>
      <c r="CT287" s="34"/>
      <c r="CU287" s="34"/>
      <c r="CV287" s="34"/>
      <c r="CW287" s="34"/>
      <c r="CX287" s="34"/>
      <c r="CY287" s="34"/>
      <c r="CZ287" s="34"/>
      <c r="DA287" s="34"/>
      <c r="DB287" s="34"/>
      <c r="DC287" s="34"/>
      <c r="DD287" s="34"/>
      <c r="DE287" s="34"/>
      <c r="DF287" s="34"/>
      <c r="DG287" s="34"/>
      <c r="DH287" s="34"/>
      <c r="DI287" s="34"/>
      <c r="DJ287" s="34"/>
      <c r="DK287" s="34"/>
      <c r="DL287" s="34"/>
      <c r="DM287" s="34"/>
      <c r="DN287" s="34"/>
      <c r="DO287" s="34"/>
      <c r="DP287" s="34"/>
      <c r="DQ287" s="34"/>
      <c r="DR287" s="34"/>
      <c r="DS287" s="34"/>
      <c r="DT287" s="34"/>
    </row>
    <row r="288" spans="1:124" s="24" customFormat="1" x14ac:dyDescent="0.25">
      <c r="A288" s="43"/>
      <c r="D288" s="9" t="s">
        <v>0</v>
      </c>
      <c r="E288" s="5">
        <v>435385</v>
      </c>
      <c r="G288" s="9"/>
      <c r="I288" s="9"/>
      <c r="J288" s="9"/>
      <c r="K288" s="9"/>
      <c r="L288" s="9"/>
      <c r="M288" s="9" t="s">
        <v>824</v>
      </c>
      <c r="N288" s="5">
        <v>1909</v>
      </c>
      <c r="O288" s="5">
        <v>1988</v>
      </c>
      <c r="P288" s="9" t="s">
        <v>825</v>
      </c>
      <c r="Q288" s="18" t="str">
        <f t="shared" si="29"/>
        <v/>
      </c>
      <c r="R288" s="18">
        <f t="shared" si="30"/>
        <v>1</v>
      </c>
      <c r="S288" s="15" t="str">
        <f t="shared" si="31"/>
        <v/>
      </c>
      <c r="T288" s="15">
        <f t="shared" si="32"/>
        <v>1</v>
      </c>
      <c r="U288" s="15" t="str">
        <f t="shared" si="33"/>
        <v/>
      </c>
      <c r="V288" s="15" t="str">
        <f t="shared" si="34"/>
        <v/>
      </c>
      <c r="W288" s="15" t="str">
        <f t="shared" si="35"/>
        <v/>
      </c>
    </row>
    <row r="289" spans="1:124" s="24" customFormat="1" x14ac:dyDescent="0.25">
      <c r="A289" s="15">
        <v>155</v>
      </c>
      <c r="B289" s="15" t="s">
        <v>0</v>
      </c>
      <c r="C289" s="15" t="s">
        <v>0</v>
      </c>
      <c r="D289" s="15" t="s">
        <v>0</v>
      </c>
      <c r="E289" s="15" t="s">
        <v>0</v>
      </c>
      <c r="F289" s="15" t="s">
        <v>0</v>
      </c>
      <c r="G289" s="15" t="s">
        <v>22</v>
      </c>
      <c r="H289" s="6">
        <v>55092</v>
      </c>
      <c r="I289" s="15" t="s">
        <v>0</v>
      </c>
      <c r="J289" s="15" t="s">
        <v>0</v>
      </c>
      <c r="K289" s="15" t="s">
        <v>0</v>
      </c>
      <c r="L289" s="15" t="s">
        <v>0</v>
      </c>
      <c r="M289" s="12" t="s">
        <v>826</v>
      </c>
      <c r="N289" s="15" t="s">
        <v>0</v>
      </c>
      <c r="O289" s="15">
        <v>1946</v>
      </c>
      <c r="P289" s="12" t="s">
        <v>715</v>
      </c>
      <c r="Q289" s="18" t="str">
        <f t="shared" si="29"/>
        <v/>
      </c>
      <c r="R289" s="18" t="str">
        <f t="shared" si="30"/>
        <v/>
      </c>
      <c r="S289" s="15">
        <f t="shared" si="31"/>
        <v>1</v>
      </c>
      <c r="T289" s="15">
        <f t="shared" si="32"/>
        <v>1</v>
      </c>
      <c r="U289" s="15">
        <f t="shared" si="33"/>
        <v>1</v>
      </c>
      <c r="V289" s="15" t="str">
        <f t="shared" si="34"/>
        <v/>
      </c>
      <c r="W289" s="15" t="str">
        <f t="shared" si="35"/>
        <v/>
      </c>
    </row>
    <row r="290" spans="1:124" s="24" customFormat="1" x14ac:dyDescent="0.25">
      <c r="A290" s="43"/>
      <c r="D290" s="9" t="s">
        <v>0</v>
      </c>
      <c r="E290" s="5">
        <v>435383</v>
      </c>
      <c r="G290" s="9"/>
      <c r="I290" s="9"/>
      <c r="J290" s="9"/>
      <c r="K290" s="9"/>
      <c r="L290" s="9"/>
      <c r="M290" s="9" t="s">
        <v>827</v>
      </c>
      <c r="N290" s="5">
        <v>1909</v>
      </c>
      <c r="O290" s="5">
        <v>1992</v>
      </c>
      <c r="P290" s="9" t="s">
        <v>828</v>
      </c>
      <c r="Q290" s="18" t="str">
        <f t="shared" si="29"/>
        <v/>
      </c>
      <c r="R290" s="18">
        <f t="shared" si="30"/>
        <v>1</v>
      </c>
      <c r="S290" s="15" t="str">
        <f t="shared" si="31"/>
        <v/>
      </c>
      <c r="T290" s="15">
        <f t="shared" si="32"/>
        <v>1</v>
      </c>
      <c r="U290" s="15">
        <f t="shared" si="33"/>
        <v>1</v>
      </c>
      <c r="V290" s="15" t="str">
        <f t="shared" si="34"/>
        <v/>
      </c>
      <c r="W290" s="15" t="str">
        <f t="shared" si="35"/>
        <v/>
      </c>
    </row>
    <row r="291" spans="1:124" s="24" customFormat="1" x14ac:dyDescent="0.25">
      <c r="A291" s="43">
        <v>3129</v>
      </c>
      <c r="B291" s="43"/>
      <c r="C291" s="43"/>
      <c r="D291" s="43"/>
      <c r="E291" s="15">
        <v>436101</v>
      </c>
      <c r="F291" s="43" t="s">
        <v>0</v>
      </c>
      <c r="G291" s="13" t="s">
        <v>22</v>
      </c>
      <c r="H291" s="44">
        <v>186344</v>
      </c>
      <c r="I291" s="16"/>
      <c r="J291" s="16"/>
      <c r="K291" s="16"/>
      <c r="L291" s="16"/>
      <c r="M291" s="16" t="s">
        <v>829</v>
      </c>
      <c r="N291" s="16" t="s">
        <v>830</v>
      </c>
      <c r="O291" s="16" t="s">
        <v>831</v>
      </c>
      <c r="P291" s="16" t="s">
        <v>832</v>
      </c>
      <c r="Q291" s="18" t="str">
        <f t="shared" si="29"/>
        <v/>
      </c>
      <c r="R291" s="18">
        <f t="shared" si="30"/>
        <v>1</v>
      </c>
      <c r="S291" s="15">
        <f t="shared" si="31"/>
        <v>1</v>
      </c>
      <c r="T291" s="15">
        <f t="shared" si="32"/>
        <v>1</v>
      </c>
      <c r="U291" s="15" t="str">
        <f t="shared" si="33"/>
        <v/>
      </c>
      <c r="V291" s="15" t="str">
        <f t="shared" si="34"/>
        <v/>
      </c>
      <c r="W291" s="15" t="str">
        <f t="shared" si="35"/>
        <v/>
      </c>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c r="CJ291" s="34"/>
      <c r="CK291" s="34"/>
      <c r="CL291" s="34"/>
      <c r="CM291" s="34"/>
      <c r="CN291" s="34"/>
      <c r="CO291" s="34"/>
      <c r="CP291" s="34"/>
      <c r="CQ291" s="34"/>
      <c r="CR291" s="34"/>
      <c r="CS291" s="34"/>
      <c r="CT291" s="34"/>
      <c r="CU291" s="34"/>
      <c r="CV291" s="34"/>
      <c r="CW291" s="34"/>
      <c r="CX291" s="34"/>
      <c r="CY291" s="34"/>
      <c r="CZ291" s="34"/>
      <c r="DA291" s="34"/>
      <c r="DB291" s="34"/>
      <c r="DC291" s="34"/>
      <c r="DD291" s="34"/>
      <c r="DE291" s="34"/>
      <c r="DF291" s="34"/>
      <c r="DG291" s="34"/>
      <c r="DH291" s="34"/>
      <c r="DI291" s="34"/>
      <c r="DJ291" s="34"/>
      <c r="DK291" s="34"/>
      <c r="DL291" s="34"/>
      <c r="DM291" s="34"/>
      <c r="DN291" s="34"/>
      <c r="DO291" s="34"/>
      <c r="DP291" s="34"/>
      <c r="DQ291" s="34"/>
      <c r="DR291" s="34"/>
      <c r="DS291" s="34"/>
      <c r="DT291" s="34"/>
    </row>
    <row r="292" spans="1:124" s="24" customFormat="1" x14ac:dyDescent="0.25">
      <c r="A292" s="43"/>
      <c r="D292" s="9">
        <v>211398</v>
      </c>
      <c r="E292" s="5">
        <v>435393</v>
      </c>
      <c r="G292" s="9"/>
      <c r="I292" s="9"/>
      <c r="J292" s="9"/>
      <c r="K292" s="9"/>
      <c r="L292" s="9"/>
      <c r="M292" s="9" t="s">
        <v>833</v>
      </c>
      <c r="N292" s="5" t="s">
        <v>834</v>
      </c>
      <c r="O292" s="5" t="s">
        <v>835</v>
      </c>
      <c r="P292" s="9" t="s">
        <v>836</v>
      </c>
      <c r="Q292" s="18">
        <f t="shared" si="29"/>
        <v>1</v>
      </c>
      <c r="R292" s="18">
        <f t="shared" si="30"/>
        <v>1</v>
      </c>
      <c r="S292" s="15" t="str">
        <f t="shared" si="31"/>
        <v/>
      </c>
      <c r="T292" s="15">
        <f t="shared" si="32"/>
        <v>1</v>
      </c>
      <c r="U292" s="15">
        <f t="shared" si="33"/>
        <v>1</v>
      </c>
      <c r="V292" s="15" t="str">
        <f t="shared" si="34"/>
        <v/>
      </c>
      <c r="W292" s="15" t="str">
        <f t="shared" si="35"/>
        <v/>
      </c>
    </row>
    <row r="293" spans="1:124" s="24" customFormat="1" x14ac:dyDescent="0.25">
      <c r="A293" s="43"/>
      <c r="D293" s="9" t="s">
        <v>0</v>
      </c>
      <c r="E293" s="5">
        <v>395835</v>
      </c>
      <c r="G293" s="9"/>
      <c r="M293" s="9" t="s">
        <v>837</v>
      </c>
      <c r="N293" s="5">
        <v>1881</v>
      </c>
      <c r="O293" s="36">
        <v>1969</v>
      </c>
      <c r="P293" s="9" t="s">
        <v>838</v>
      </c>
      <c r="Q293" s="18" t="str">
        <f t="shared" si="29"/>
        <v/>
      </c>
      <c r="R293" s="18">
        <f t="shared" si="30"/>
        <v>1</v>
      </c>
      <c r="S293" s="15" t="str">
        <f t="shared" si="31"/>
        <v/>
      </c>
      <c r="T293" s="15">
        <f t="shared" si="32"/>
        <v>1</v>
      </c>
      <c r="U293" s="15" t="str">
        <f t="shared" si="33"/>
        <v/>
      </c>
      <c r="V293" s="15" t="str">
        <f t="shared" si="34"/>
        <v/>
      </c>
      <c r="W293" s="15" t="str">
        <f t="shared" si="35"/>
        <v/>
      </c>
    </row>
    <row r="294" spans="1:124" s="24" customFormat="1" x14ac:dyDescent="0.25">
      <c r="A294" s="43">
        <v>322</v>
      </c>
      <c r="B294" s="43"/>
      <c r="C294" s="43"/>
      <c r="D294" s="43"/>
      <c r="E294" s="43">
        <v>395835</v>
      </c>
      <c r="F294" s="43" t="s">
        <v>0</v>
      </c>
      <c r="G294" s="13" t="s">
        <v>22</v>
      </c>
      <c r="H294" s="44">
        <v>251840</v>
      </c>
      <c r="I294" s="16"/>
      <c r="J294" s="16"/>
      <c r="K294" s="16"/>
      <c r="L294" s="16"/>
      <c r="M294" s="16" t="s">
        <v>839</v>
      </c>
      <c r="N294" s="16" t="s">
        <v>392</v>
      </c>
      <c r="O294" s="16" t="s">
        <v>393</v>
      </c>
      <c r="P294" s="16" t="s">
        <v>394</v>
      </c>
      <c r="Q294" s="18" t="str">
        <f t="shared" si="29"/>
        <v/>
      </c>
      <c r="R294" s="18">
        <f t="shared" si="30"/>
        <v>1</v>
      </c>
      <c r="S294" s="15">
        <f t="shared" si="31"/>
        <v>1</v>
      </c>
      <c r="T294" s="15">
        <f t="shared" si="32"/>
        <v>1</v>
      </c>
      <c r="U294" s="15">
        <f t="shared" si="33"/>
        <v>1</v>
      </c>
      <c r="V294" s="15" t="str">
        <f t="shared" si="34"/>
        <v/>
      </c>
      <c r="W294" s="15" t="str">
        <f t="shared" si="35"/>
        <v/>
      </c>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34"/>
      <c r="BM294" s="34"/>
      <c r="BN294" s="34"/>
      <c r="BO294" s="34"/>
      <c r="BP294" s="34"/>
      <c r="BQ294" s="34"/>
      <c r="BR294" s="34"/>
      <c r="BS294" s="34"/>
      <c r="BT294" s="34"/>
      <c r="BU294" s="34"/>
      <c r="BV294" s="34"/>
      <c r="BW294" s="34"/>
      <c r="BX294" s="34"/>
      <c r="BY294" s="34"/>
      <c r="BZ294" s="34"/>
      <c r="CA294" s="34"/>
      <c r="CB294" s="34"/>
      <c r="CC294" s="34"/>
      <c r="CD294" s="34"/>
      <c r="CE294" s="34"/>
      <c r="CF294" s="34"/>
      <c r="CG294" s="34"/>
      <c r="CH294" s="34"/>
      <c r="CI294" s="34"/>
      <c r="CJ294" s="34"/>
      <c r="CK294" s="34"/>
      <c r="CL294" s="34"/>
      <c r="CM294" s="34"/>
      <c r="CN294" s="34"/>
      <c r="CO294" s="34"/>
      <c r="CP294" s="34"/>
      <c r="CQ294" s="34"/>
      <c r="CR294" s="34"/>
      <c r="CS294" s="34"/>
      <c r="CT294" s="34"/>
      <c r="CU294" s="34"/>
      <c r="CV294" s="34"/>
      <c r="CW294" s="34"/>
      <c r="CX294" s="34"/>
      <c r="CY294" s="34"/>
      <c r="CZ294" s="34"/>
      <c r="DA294" s="34"/>
      <c r="DB294" s="34"/>
      <c r="DC294" s="34"/>
      <c r="DD294" s="34"/>
      <c r="DE294" s="34"/>
      <c r="DF294" s="34"/>
      <c r="DG294" s="34"/>
      <c r="DH294" s="34"/>
      <c r="DI294" s="34"/>
      <c r="DJ294" s="34"/>
      <c r="DK294" s="34"/>
      <c r="DL294" s="34"/>
      <c r="DM294" s="34"/>
      <c r="DN294" s="34"/>
      <c r="DO294" s="34"/>
      <c r="DP294" s="34"/>
      <c r="DQ294" s="34"/>
      <c r="DR294" s="34"/>
      <c r="DS294" s="34"/>
      <c r="DT294" s="34"/>
    </row>
    <row r="295" spans="1:124" s="24" customFormat="1" x14ac:dyDescent="0.25">
      <c r="A295" s="43"/>
      <c r="D295" s="9" t="s">
        <v>0</v>
      </c>
      <c r="E295" s="5">
        <v>395840</v>
      </c>
      <c r="G295" s="9"/>
      <c r="M295" s="9" t="s">
        <v>840</v>
      </c>
      <c r="N295" s="36" t="s">
        <v>841</v>
      </c>
      <c r="O295" s="36" t="s">
        <v>842</v>
      </c>
      <c r="P295" s="9"/>
      <c r="Q295" s="18" t="str">
        <f t="shared" si="29"/>
        <v/>
      </c>
      <c r="R295" s="18">
        <f t="shared" si="30"/>
        <v>1</v>
      </c>
      <c r="S295" s="15" t="str">
        <f t="shared" si="31"/>
        <v/>
      </c>
      <c r="T295" s="15">
        <f t="shared" si="32"/>
        <v>1</v>
      </c>
      <c r="U295" s="15" t="str">
        <f t="shared" si="33"/>
        <v/>
      </c>
      <c r="V295" s="15" t="str">
        <f t="shared" si="34"/>
        <v/>
      </c>
      <c r="W295" s="15" t="str">
        <f t="shared" si="35"/>
        <v/>
      </c>
    </row>
    <row r="296" spans="1:124" s="24" customFormat="1" x14ac:dyDescent="0.25">
      <c r="A296" s="43">
        <v>1679</v>
      </c>
      <c r="B296" s="43"/>
      <c r="C296" s="43"/>
      <c r="D296" s="43"/>
      <c r="E296" s="43">
        <v>395840</v>
      </c>
      <c r="F296" s="43" t="s">
        <v>0</v>
      </c>
      <c r="G296" s="13" t="s">
        <v>22</v>
      </c>
      <c r="H296" s="44">
        <v>251829</v>
      </c>
      <c r="I296" s="16"/>
      <c r="J296" s="16"/>
      <c r="K296" s="16"/>
      <c r="L296" s="16"/>
      <c r="M296" s="16" t="s">
        <v>843</v>
      </c>
      <c r="N296" s="16" t="s">
        <v>844</v>
      </c>
      <c r="O296" s="16" t="s">
        <v>845</v>
      </c>
      <c r="P296" s="16" t="s">
        <v>846</v>
      </c>
      <c r="Q296" s="18" t="str">
        <f t="shared" si="29"/>
        <v/>
      </c>
      <c r="R296" s="18">
        <f t="shared" si="30"/>
        <v>1</v>
      </c>
      <c r="S296" s="15">
        <f t="shared" si="31"/>
        <v>1</v>
      </c>
      <c r="T296" s="15">
        <f t="shared" si="32"/>
        <v>1</v>
      </c>
      <c r="U296" s="15" t="str">
        <f t="shared" si="33"/>
        <v/>
      </c>
      <c r="V296" s="15" t="str">
        <f t="shared" si="34"/>
        <v/>
      </c>
      <c r="W296" s="15" t="str">
        <f t="shared" si="35"/>
        <v/>
      </c>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c r="BR296" s="34"/>
      <c r="BS296" s="34"/>
      <c r="BT296" s="34"/>
      <c r="BU296" s="34"/>
      <c r="BV296" s="34"/>
      <c r="BW296" s="34"/>
      <c r="BX296" s="34"/>
      <c r="BY296" s="34"/>
      <c r="BZ296" s="34"/>
      <c r="CA296" s="34"/>
      <c r="CB296" s="34"/>
      <c r="CC296" s="34"/>
      <c r="CD296" s="34"/>
      <c r="CE296" s="34"/>
      <c r="CF296" s="34"/>
      <c r="CG296" s="34"/>
      <c r="CH296" s="34"/>
      <c r="CI296" s="34"/>
      <c r="CJ296" s="34"/>
      <c r="CK296" s="34"/>
      <c r="CL296" s="34"/>
      <c r="CM296" s="34"/>
      <c r="CN296" s="34"/>
      <c r="CO296" s="34"/>
      <c r="CP296" s="34"/>
      <c r="CQ296" s="34"/>
      <c r="CR296" s="34"/>
      <c r="CS296" s="34"/>
      <c r="CT296" s="34"/>
      <c r="CU296" s="34"/>
      <c r="CV296" s="34"/>
      <c r="CW296" s="34"/>
      <c r="CX296" s="34"/>
      <c r="CY296" s="34"/>
      <c r="CZ296" s="34"/>
      <c r="DA296" s="34"/>
      <c r="DB296" s="34"/>
      <c r="DC296" s="34"/>
      <c r="DD296" s="34"/>
      <c r="DE296" s="34"/>
      <c r="DF296" s="34"/>
      <c r="DG296" s="34"/>
      <c r="DH296" s="34"/>
      <c r="DI296" s="34"/>
      <c r="DJ296" s="34"/>
      <c r="DK296" s="34"/>
      <c r="DL296" s="34"/>
      <c r="DM296" s="34"/>
      <c r="DN296" s="34"/>
      <c r="DO296" s="34"/>
      <c r="DP296" s="34"/>
      <c r="DQ296" s="34"/>
      <c r="DR296" s="34"/>
      <c r="DS296" s="34"/>
      <c r="DT296" s="34"/>
    </row>
    <row r="297" spans="1:124" s="24" customFormat="1" x14ac:dyDescent="0.25">
      <c r="A297" s="43"/>
      <c r="D297" s="9" t="s">
        <v>0</v>
      </c>
      <c r="E297" s="5">
        <v>395841</v>
      </c>
      <c r="G297" s="9"/>
      <c r="M297" s="9" t="s">
        <v>847</v>
      </c>
      <c r="N297" s="36" t="s">
        <v>848</v>
      </c>
      <c r="O297" s="36" t="s">
        <v>849</v>
      </c>
      <c r="P297" s="9"/>
      <c r="Q297" s="18" t="str">
        <f t="shared" si="29"/>
        <v/>
      </c>
      <c r="R297" s="18">
        <f t="shared" si="30"/>
        <v>1</v>
      </c>
      <c r="S297" s="15" t="str">
        <f t="shared" si="31"/>
        <v/>
      </c>
      <c r="T297" s="15">
        <f t="shared" si="32"/>
        <v>1</v>
      </c>
      <c r="U297" s="15" t="str">
        <f t="shared" si="33"/>
        <v/>
      </c>
      <c r="V297" s="15" t="str">
        <f t="shared" si="34"/>
        <v/>
      </c>
      <c r="W297" s="15" t="str">
        <f t="shared" si="35"/>
        <v/>
      </c>
    </row>
    <row r="298" spans="1:124" s="24" customFormat="1" x14ac:dyDescent="0.25">
      <c r="A298" s="43">
        <v>1680</v>
      </c>
      <c r="B298" s="43"/>
      <c r="C298" s="43"/>
      <c r="D298" s="43"/>
      <c r="E298" s="43">
        <v>395841</v>
      </c>
      <c r="F298" s="43" t="s">
        <v>0</v>
      </c>
      <c r="G298" s="13" t="s">
        <v>22</v>
      </c>
      <c r="H298" s="44">
        <v>251832</v>
      </c>
      <c r="I298" s="16"/>
      <c r="J298" s="16"/>
      <c r="K298" s="16"/>
      <c r="L298" s="16"/>
      <c r="M298" s="16" t="s">
        <v>850</v>
      </c>
      <c r="N298" s="16" t="s">
        <v>851</v>
      </c>
      <c r="O298" s="16" t="s">
        <v>852</v>
      </c>
      <c r="P298" s="37" t="s">
        <v>853</v>
      </c>
      <c r="Q298" s="18" t="str">
        <f t="shared" si="29"/>
        <v/>
      </c>
      <c r="R298" s="18">
        <f t="shared" si="30"/>
        <v>1</v>
      </c>
      <c r="S298" s="15">
        <f t="shared" si="31"/>
        <v>1</v>
      </c>
      <c r="T298" s="15">
        <f t="shared" si="32"/>
        <v>1</v>
      </c>
      <c r="U298" s="15" t="str">
        <f t="shared" si="33"/>
        <v/>
      </c>
      <c r="V298" s="15" t="str">
        <f t="shared" si="34"/>
        <v/>
      </c>
      <c r="W298" s="15" t="str">
        <f t="shared" si="35"/>
        <v/>
      </c>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34"/>
      <c r="BM298" s="34"/>
      <c r="BN298" s="34"/>
      <c r="BO298" s="34"/>
      <c r="BP298" s="34"/>
      <c r="BQ298" s="34"/>
      <c r="BR298" s="34"/>
      <c r="BS298" s="34"/>
      <c r="BT298" s="34"/>
      <c r="BU298" s="34"/>
      <c r="BV298" s="34"/>
      <c r="BW298" s="34"/>
      <c r="BX298" s="34"/>
      <c r="BY298" s="34"/>
      <c r="BZ298" s="34"/>
      <c r="CA298" s="34"/>
      <c r="CB298" s="34"/>
      <c r="CC298" s="34"/>
      <c r="CD298" s="34"/>
      <c r="CE298" s="34"/>
      <c r="CF298" s="34"/>
      <c r="CG298" s="34"/>
      <c r="CH298" s="34"/>
      <c r="CI298" s="34"/>
      <c r="CJ298" s="34"/>
      <c r="CK298" s="34"/>
      <c r="CL298" s="34"/>
      <c r="CM298" s="34"/>
      <c r="CN298" s="34"/>
      <c r="CO298" s="34"/>
      <c r="CP298" s="34"/>
      <c r="CQ298" s="34"/>
      <c r="CR298" s="34"/>
      <c r="CS298" s="34"/>
      <c r="CT298" s="34"/>
      <c r="CU298" s="34"/>
      <c r="CV298" s="34"/>
      <c r="CW298" s="34"/>
      <c r="CX298" s="34"/>
      <c r="CY298" s="34"/>
      <c r="CZ298" s="34"/>
      <c r="DA298" s="34"/>
      <c r="DB298" s="34"/>
      <c r="DC298" s="34"/>
      <c r="DD298" s="34"/>
      <c r="DE298" s="34"/>
      <c r="DF298" s="34"/>
      <c r="DG298" s="34"/>
      <c r="DH298" s="34"/>
      <c r="DI298" s="34"/>
      <c r="DJ298" s="34"/>
      <c r="DK298" s="34"/>
      <c r="DL298" s="34"/>
      <c r="DM298" s="34"/>
      <c r="DN298" s="34"/>
      <c r="DO298" s="34"/>
      <c r="DP298" s="34"/>
      <c r="DQ298" s="34"/>
      <c r="DR298" s="34"/>
      <c r="DS298" s="34"/>
      <c r="DT298" s="34"/>
    </row>
    <row r="299" spans="1:124" s="24" customFormat="1" x14ac:dyDescent="0.25">
      <c r="A299" s="43"/>
      <c r="D299" s="9" t="s">
        <v>0</v>
      </c>
      <c r="E299" s="5">
        <v>443894</v>
      </c>
      <c r="G299" s="9"/>
      <c r="I299" s="9"/>
      <c r="J299" s="9"/>
      <c r="K299" s="9"/>
      <c r="L299" s="9"/>
      <c r="M299" s="9" t="s">
        <v>854</v>
      </c>
      <c r="N299" s="5">
        <v>1888</v>
      </c>
      <c r="O299" s="5">
        <v>1900</v>
      </c>
      <c r="P299" s="9" t="s">
        <v>855</v>
      </c>
      <c r="Q299" s="18" t="str">
        <f t="shared" si="29"/>
        <v/>
      </c>
      <c r="R299" s="18">
        <f t="shared" si="30"/>
        <v>1</v>
      </c>
      <c r="S299" s="15" t="str">
        <f t="shared" si="31"/>
        <v/>
      </c>
      <c r="T299" s="15">
        <f t="shared" si="32"/>
        <v>1</v>
      </c>
      <c r="U299" s="15">
        <f t="shared" si="33"/>
        <v>1</v>
      </c>
      <c r="V299" s="15" t="str">
        <f t="shared" si="34"/>
        <v/>
      </c>
      <c r="W299" s="15" t="str">
        <f t="shared" si="35"/>
        <v/>
      </c>
    </row>
    <row r="300" spans="1:124" s="24" customFormat="1" x14ac:dyDescent="0.25">
      <c r="A300" s="43"/>
      <c r="D300" s="9" t="s">
        <v>0</v>
      </c>
      <c r="E300" s="5">
        <v>395826</v>
      </c>
      <c r="G300" s="9"/>
      <c r="M300" s="9" t="s">
        <v>856</v>
      </c>
      <c r="N300" s="5">
        <v>1827</v>
      </c>
      <c r="O300" s="36">
        <v>1892</v>
      </c>
      <c r="P300" s="9" t="s">
        <v>857</v>
      </c>
      <c r="Q300" s="18" t="str">
        <f t="shared" si="29"/>
        <v/>
      </c>
      <c r="R300" s="18">
        <f t="shared" si="30"/>
        <v>1</v>
      </c>
      <c r="S300" s="15" t="str">
        <f t="shared" si="31"/>
        <v/>
      </c>
      <c r="T300" s="15">
        <f t="shared" si="32"/>
        <v>1</v>
      </c>
      <c r="U300" s="15" t="str">
        <f t="shared" si="33"/>
        <v/>
      </c>
      <c r="V300" s="15" t="str">
        <f t="shared" si="34"/>
        <v/>
      </c>
      <c r="W300" s="15" t="str">
        <f t="shared" si="35"/>
        <v/>
      </c>
    </row>
    <row r="301" spans="1:124" s="24" customFormat="1" x14ac:dyDescent="0.25">
      <c r="A301" s="43"/>
      <c r="D301" s="9" t="s">
        <v>0</v>
      </c>
      <c r="E301" s="5">
        <v>443897</v>
      </c>
      <c r="G301" s="9"/>
      <c r="I301" s="9"/>
      <c r="J301" s="9"/>
      <c r="K301" s="9"/>
      <c r="L301" s="9"/>
      <c r="M301" s="9" t="s">
        <v>858</v>
      </c>
      <c r="N301" s="5">
        <v>1914</v>
      </c>
      <c r="O301" s="5">
        <v>1938</v>
      </c>
      <c r="P301" s="9" t="s">
        <v>0</v>
      </c>
      <c r="Q301" s="18" t="str">
        <f t="shared" si="29"/>
        <v/>
      </c>
      <c r="R301" s="18">
        <f t="shared" si="30"/>
        <v>1</v>
      </c>
      <c r="S301" s="15" t="str">
        <f t="shared" si="31"/>
        <v/>
      </c>
      <c r="T301" s="15">
        <f t="shared" si="32"/>
        <v>1</v>
      </c>
      <c r="U301" s="15" t="str">
        <f t="shared" si="33"/>
        <v/>
      </c>
      <c r="V301" s="15" t="str">
        <f t="shared" si="34"/>
        <v/>
      </c>
      <c r="W301" s="15" t="str">
        <f t="shared" si="35"/>
        <v/>
      </c>
    </row>
    <row r="302" spans="1:124" s="24" customFormat="1" x14ac:dyDescent="0.25">
      <c r="A302" s="43">
        <v>1681</v>
      </c>
      <c r="B302" s="43"/>
      <c r="C302" s="43"/>
      <c r="D302" s="43"/>
      <c r="E302" s="43">
        <v>443897</v>
      </c>
      <c r="F302" s="43" t="s">
        <v>0</v>
      </c>
      <c r="G302" s="13" t="s">
        <v>22</v>
      </c>
      <c r="H302" s="44">
        <v>251828</v>
      </c>
      <c r="I302" s="16"/>
      <c r="J302" s="16"/>
      <c r="K302" s="16"/>
      <c r="L302" s="16"/>
      <c r="M302" s="16" t="s">
        <v>859</v>
      </c>
      <c r="N302" s="16" t="s">
        <v>860</v>
      </c>
      <c r="O302" s="37" t="s">
        <v>861</v>
      </c>
      <c r="P302" s="16" t="s">
        <v>862</v>
      </c>
      <c r="Q302" s="18" t="str">
        <f t="shared" si="29"/>
        <v/>
      </c>
      <c r="R302" s="18">
        <f t="shared" si="30"/>
        <v>1</v>
      </c>
      <c r="S302" s="15">
        <f t="shared" si="31"/>
        <v>1</v>
      </c>
      <c r="T302" s="15">
        <f t="shared" si="32"/>
        <v>1</v>
      </c>
      <c r="U302" s="15" t="str">
        <f t="shared" si="33"/>
        <v/>
      </c>
      <c r="V302" s="15" t="str">
        <f t="shared" si="34"/>
        <v/>
      </c>
      <c r="W302" s="15" t="str">
        <f t="shared" si="35"/>
        <v/>
      </c>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34"/>
      <c r="BL302" s="34"/>
      <c r="BM302" s="34"/>
      <c r="BN302" s="34"/>
      <c r="BO302" s="34"/>
      <c r="BP302" s="34"/>
      <c r="BQ302" s="34"/>
      <c r="BR302" s="34"/>
      <c r="BS302" s="34"/>
      <c r="BT302" s="34"/>
      <c r="BU302" s="34"/>
      <c r="BV302" s="34"/>
      <c r="BW302" s="34"/>
      <c r="BX302" s="34"/>
      <c r="BY302" s="34"/>
      <c r="BZ302" s="34"/>
      <c r="CA302" s="34"/>
      <c r="CB302" s="34"/>
      <c r="CC302" s="34"/>
      <c r="CD302" s="34"/>
      <c r="CE302" s="34"/>
      <c r="CF302" s="34"/>
      <c r="CG302" s="34"/>
      <c r="CH302" s="34"/>
      <c r="CI302" s="34"/>
      <c r="CJ302" s="34"/>
      <c r="CK302" s="34"/>
      <c r="CL302" s="34"/>
      <c r="CM302" s="34"/>
      <c r="CN302" s="34"/>
      <c r="CO302" s="34"/>
      <c r="CP302" s="34"/>
      <c r="CQ302" s="34"/>
      <c r="CR302" s="34"/>
      <c r="CS302" s="34"/>
      <c r="CT302" s="34"/>
      <c r="CU302" s="34"/>
      <c r="CV302" s="34"/>
      <c r="CW302" s="34"/>
      <c r="CX302" s="34"/>
      <c r="CY302" s="34"/>
      <c r="CZ302" s="34"/>
      <c r="DA302" s="34"/>
      <c r="DB302" s="34"/>
      <c r="DC302" s="34"/>
      <c r="DD302" s="34"/>
      <c r="DE302" s="34"/>
      <c r="DF302" s="34"/>
      <c r="DG302" s="34"/>
      <c r="DH302" s="34"/>
      <c r="DI302" s="34"/>
      <c r="DJ302" s="34"/>
      <c r="DK302" s="34"/>
      <c r="DL302" s="34"/>
      <c r="DM302" s="34"/>
      <c r="DN302" s="34"/>
      <c r="DO302" s="34"/>
      <c r="DP302" s="34"/>
      <c r="DQ302" s="34"/>
      <c r="DR302" s="34"/>
      <c r="DS302" s="34"/>
      <c r="DT302" s="34"/>
    </row>
    <row r="303" spans="1:124" s="24" customFormat="1" x14ac:dyDescent="0.25">
      <c r="A303" s="43"/>
      <c r="D303" s="9" t="s">
        <v>0</v>
      </c>
      <c r="E303" s="5">
        <v>443893</v>
      </c>
      <c r="G303" s="9"/>
      <c r="I303" s="9"/>
      <c r="J303" s="9"/>
      <c r="K303" s="9"/>
      <c r="L303" s="9"/>
      <c r="M303" s="9" t="s">
        <v>863</v>
      </c>
      <c r="P303" s="9" t="s">
        <v>864</v>
      </c>
      <c r="Q303" s="18" t="str">
        <f t="shared" si="29"/>
        <v/>
      </c>
      <c r="R303" s="18">
        <f t="shared" si="30"/>
        <v>1</v>
      </c>
      <c r="S303" s="15" t="str">
        <f t="shared" si="31"/>
        <v/>
      </c>
      <c r="T303" s="15">
        <f t="shared" si="32"/>
        <v>1</v>
      </c>
      <c r="U303" s="15" t="str">
        <f t="shared" si="33"/>
        <v/>
      </c>
      <c r="V303" s="15">
        <f t="shared" si="34"/>
        <v>1</v>
      </c>
      <c r="W303" s="15" t="str">
        <f t="shared" si="35"/>
        <v/>
      </c>
    </row>
    <row r="304" spans="1:124" s="24" customFormat="1" x14ac:dyDescent="0.25">
      <c r="A304" s="43"/>
      <c r="D304" s="9" t="s">
        <v>0</v>
      </c>
      <c r="E304" s="5">
        <v>443896</v>
      </c>
      <c r="G304" s="9"/>
      <c r="I304" s="9"/>
      <c r="J304" s="9"/>
      <c r="K304" s="9"/>
      <c r="L304" s="9"/>
      <c r="M304" s="9" t="s">
        <v>865</v>
      </c>
      <c r="N304" s="5">
        <v>1892</v>
      </c>
      <c r="O304" s="5">
        <v>1967</v>
      </c>
      <c r="P304" s="9" t="s">
        <v>866</v>
      </c>
      <c r="Q304" s="18" t="str">
        <f t="shared" si="29"/>
        <v/>
      </c>
      <c r="R304" s="18">
        <f t="shared" si="30"/>
        <v>1</v>
      </c>
      <c r="S304" s="15" t="str">
        <f t="shared" si="31"/>
        <v/>
      </c>
      <c r="T304" s="15">
        <f t="shared" si="32"/>
        <v>1</v>
      </c>
      <c r="U304" s="15" t="str">
        <f t="shared" si="33"/>
        <v/>
      </c>
      <c r="V304" s="15" t="str">
        <f t="shared" si="34"/>
        <v/>
      </c>
      <c r="W304" s="15" t="str">
        <f t="shared" si="35"/>
        <v/>
      </c>
    </row>
    <row r="305" spans="1:124" s="24" customFormat="1" x14ac:dyDescent="0.25">
      <c r="A305" s="43"/>
      <c r="D305" s="9" t="s">
        <v>0</v>
      </c>
      <c r="E305" s="5">
        <v>435391</v>
      </c>
      <c r="G305" s="9"/>
      <c r="I305" s="9"/>
      <c r="J305" s="9"/>
      <c r="K305" s="9"/>
      <c r="L305" s="9"/>
      <c r="M305" s="9" t="s">
        <v>867</v>
      </c>
      <c r="P305" s="9" t="s">
        <v>868</v>
      </c>
      <c r="Q305" s="18" t="str">
        <f t="shared" si="29"/>
        <v/>
      </c>
      <c r="R305" s="18">
        <f t="shared" si="30"/>
        <v>1</v>
      </c>
      <c r="S305" s="15" t="str">
        <f t="shared" si="31"/>
        <v/>
      </c>
      <c r="T305" s="15">
        <f t="shared" si="32"/>
        <v>1</v>
      </c>
      <c r="U305" s="15" t="str">
        <f t="shared" si="33"/>
        <v/>
      </c>
      <c r="V305" s="15">
        <f t="shared" si="34"/>
        <v>1</v>
      </c>
      <c r="W305" s="15" t="str">
        <f t="shared" si="35"/>
        <v/>
      </c>
    </row>
    <row r="306" spans="1:124" s="24" customFormat="1" x14ac:dyDescent="0.25">
      <c r="A306" s="43"/>
      <c r="D306" s="9">
        <v>211441</v>
      </c>
      <c r="E306" s="5">
        <v>435395</v>
      </c>
      <c r="G306" s="9"/>
      <c r="I306" s="9"/>
      <c r="J306" s="9"/>
      <c r="K306" s="9"/>
      <c r="L306" s="9"/>
      <c r="M306" s="9" t="s">
        <v>869</v>
      </c>
      <c r="N306" s="5" t="s">
        <v>870</v>
      </c>
      <c r="O306" s="5" t="s">
        <v>871</v>
      </c>
      <c r="P306" s="9" t="s">
        <v>872</v>
      </c>
      <c r="Q306" s="18">
        <f t="shared" si="29"/>
        <v>1</v>
      </c>
      <c r="R306" s="18">
        <f t="shared" si="30"/>
        <v>1</v>
      </c>
      <c r="S306" s="15" t="str">
        <f t="shared" si="31"/>
        <v/>
      </c>
      <c r="T306" s="15">
        <f t="shared" si="32"/>
        <v>1</v>
      </c>
      <c r="U306" s="15" t="str">
        <f t="shared" si="33"/>
        <v/>
      </c>
      <c r="V306" s="15" t="str">
        <f t="shared" si="34"/>
        <v/>
      </c>
      <c r="W306" s="15" t="str">
        <f t="shared" si="35"/>
        <v/>
      </c>
    </row>
    <row r="307" spans="1:124" s="24" customFormat="1" x14ac:dyDescent="0.25">
      <c r="A307" s="43">
        <v>407</v>
      </c>
      <c r="B307" s="43"/>
      <c r="C307" s="43"/>
      <c r="D307" s="43"/>
      <c r="E307" s="43">
        <v>395832</v>
      </c>
      <c r="F307" s="43" t="s">
        <v>0</v>
      </c>
      <c r="G307" s="13" t="s">
        <v>22</v>
      </c>
      <c r="H307" s="44">
        <v>251834</v>
      </c>
      <c r="I307" s="16"/>
      <c r="J307" s="16"/>
      <c r="K307" s="16"/>
      <c r="L307" s="16"/>
      <c r="M307" s="16" t="s">
        <v>873</v>
      </c>
      <c r="N307" s="16" t="s">
        <v>875</v>
      </c>
      <c r="O307" s="16" t="s">
        <v>876</v>
      </c>
      <c r="P307" s="37" t="s">
        <v>877</v>
      </c>
      <c r="Q307" s="18" t="str">
        <f t="shared" si="29"/>
        <v/>
      </c>
      <c r="R307" s="18">
        <f t="shared" si="30"/>
        <v>1</v>
      </c>
      <c r="S307" s="15">
        <f t="shared" si="31"/>
        <v>1</v>
      </c>
      <c r="T307" s="15">
        <f t="shared" si="32"/>
        <v>1</v>
      </c>
      <c r="U307" s="15">
        <f t="shared" si="33"/>
        <v>1</v>
      </c>
      <c r="V307" s="15" t="str">
        <f t="shared" si="34"/>
        <v/>
      </c>
      <c r="W307" s="15" t="str">
        <f t="shared" si="35"/>
        <v/>
      </c>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c r="BN307" s="34"/>
      <c r="BO307" s="34"/>
      <c r="BP307" s="34"/>
      <c r="BQ307" s="34"/>
      <c r="BR307" s="34"/>
      <c r="BS307" s="34"/>
      <c r="BT307" s="34"/>
      <c r="BU307" s="34"/>
      <c r="BV307" s="34"/>
      <c r="BW307" s="34"/>
      <c r="BX307" s="34"/>
      <c r="BY307" s="34"/>
      <c r="BZ307" s="34"/>
      <c r="CA307" s="34"/>
      <c r="CB307" s="34"/>
      <c r="CC307" s="34"/>
      <c r="CD307" s="34"/>
      <c r="CE307" s="34"/>
      <c r="CF307" s="34"/>
      <c r="CG307" s="34"/>
      <c r="CH307" s="34"/>
      <c r="CI307" s="34"/>
      <c r="CJ307" s="34"/>
      <c r="CK307" s="34"/>
      <c r="CL307" s="34"/>
      <c r="CM307" s="34"/>
      <c r="CN307" s="34"/>
      <c r="CO307" s="34"/>
      <c r="CP307" s="34"/>
      <c r="CQ307" s="34"/>
      <c r="CR307" s="34"/>
      <c r="CS307" s="34"/>
      <c r="CT307" s="34"/>
      <c r="CU307" s="34"/>
      <c r="CV307" s="34"/>
      <c r="CW307" s="34"/>
      <c r="CX307" s="34"/>
      <c r="CY307" s="34"/>
      <c r="CZ307" s="34"/>
      <c r="DA307" s="34"/>
      <c r="DB307" s="34"/>
      <c r="DC307" s="34"/>
      <c r="DD307" s="34"/>
      <c r="DE307" s="34"/>
      <c r="DF307" s="34"/>
      <c r="DG307" s="34"/>
      <c r="DH307" s="34"/>
      <c r="DI307" s="34"/>
      <c r="DJ307" s="34"/>
      <c r="DK307" s="34"/>
      <c r="DL307" s="34"/>
      <c r="DM307" s="34"/>
      <c r="DN307" s="34"/>
      <c r="DO307" s="34"/>
      <c r="DP307" s="34"/>
      <c r="DQ307" s="34"/>
      <c r="DR307" s="34"/>
      <c r="DS307" s="34"/>
      <c r="DT307" s="34"/>
    </row>
    <row r="308" spans="1:124" s="24" customFormat="1" x14ac:dyDescent="0.25">
      <c r="A308" s="43"/>
      <c r="D308" s="9" t="s">
        <v>0</v>
      </c>
      <c r="E308" s="5">
        <v>395832</v>
      </c>
      <c r="G308" s="9"/>
      <c r="M308" s="9" t="s">
        <v>873</v>
      </c>
      <c r="N308" s="5">
        <v>1878</v>
      </c>
      <c r="O308" s="36">
        <v>1959</v>
      </c>
      <c r="P308" s="9" t="s">
        <v>874</v>
      </c>
      <c r="Q308" s="18" t="str">
        <f t="shared" si="29"/>
        <v/>
      </c>
      <c r="R308" s="18">
        <f t="shared" si="30"/>
        <v>1</v>
      </c>
      <c r="S308" s="15" t="str">
        <f t="shared" si="31"/>
        <v/>
      </c>
      <c r="T308" s="15">
        <f t="shared" si="32"/>
        <v>1</v>
      </c>
      <c r="U308" s="15">
        <f t="shared" si="33"/>
        <v>1</v>
      </c>
      <c r="V308" s="15" t="str">
        <f t="shared" si="34"/>
        <v/>
      </c>
      <c r="W308" s="15" t="str">
        <f t="shared" si="35"/>
        <v/>
      </c>
    </row>
    <row r="309" spans="1:124" s="24" customFormat="1" x14ac:dyDescent="0.25">
      <c r="A309" s="43"/>
      <c r="D309" s="9" t="s">
        <v>0</v>
      </c>
      <c r="E309" s="5">
        <v>395839</v>
      </c>
      <c r="G309" s="9"/>
      <c r="M309" s="9" t="s">
        <v>878</v>
      </c>
      <c r="N309" s="5">
        <v>1908</v>
      </c>
      <c r="O309" s="36">
        <v>1987</v>
      </c>
      <c r="P309" s="9" t="s">
        <v>879</v>
      </c>
      <c r="Q309" s="18" t="str">
        <f t="shared" si="29"/>
        <v/>
      </c>
      <c r="R309" s="18">
        <f t="shared" si="30"/>
        <v>1</v>
      </c>
      <c r="S309" s="15" t="str">
        <f t="shared" si="31"/>
        <v/>
      </c>
      <c r="T309" s="15">
        <f t="shared" si="32"/>
        <v>1</v>
      </c>
      <c r="U309" s="15" t="str">
        <f t="shared" si="33"/>
        <v/>
      </c>
      <c r="V309" s="15" t="str">
        <f t="shared" si="34"/>
        <v/>
      </c>
      <c r="W309" s="15" t="str">
        <f t="shared" si="35"/>
        <v/>
      </c>
    </row>
    <row r="310" spans="1:124" s="24" customFormat="1" x14ac:dyDescent="0.25">
      <c r="A310" s="43">
        <v>1683</v>
      </c>
      <c r="B310" s="43"/>
      <c r="C310" s="43"/>
      <c r="D310" s="43"/>
      <c r="E310" s="43">
        <v>395839</v>
      </c>
      <c r="F310" s="43" t="s">
        <v>0</v>
      </c>
      <c r="G310" s="13" t="s">
        <v>22</v>
      </c>
      <c r="H310" s="44">
        <v>328618</v>
      </c>
      <c r="I310" s="16"/>
      <c r="J310" s="16"/>
      <c r="K310" s="16"/>
      <c r="L310" s="16"/>
      <c r="M310" s="16" t="s">
        <v>880</v>
      </c>
      <c r="N310" s="47" t="s">
        <v>881</v>
      </c>
      <c r="O310" s="45" t="s">
        <v>882</v>
      </c>
      <c r="P310" s="37" t="s">
        <v>883</v>
      </c>
      <c r="Q310" s="18" t="str">
        <f t="shared" si="29"/>
        <v/>
      </c>
      <c r="R310" s="18">
        <f t="shared" si="30"/>
        <v>1</v>
      </c>
      <c r="S310" s="15">
        <f t="shared" si="31"/>
        <v>1</v>
      </c>
      <c r="T310" s="15">
        <f t="shared" si="32"/>
        <v>1</v>
      </c>
      <c r="U310" s="15" t="str">
        <f t="shared" si="33"/>
        <v/>
      </c>
      <c r="V310" s="15" t="str">
        <f t="shared" si="34"/>
        <v/>
      </c>
      <c r="W310" s="15" t="str">
        <f t="shared" si="35"/>
        <v/>
      </c>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c r="BZ310" s="34"/>
      <c r="CA310" s="34"/>
      <c r="CB310" s="34"/>
      <c r="CC310" s="34"/>
      <c r="CD310" s="34"/>
      <c r="CE310" s="34"/>
      <c r="CF310" s="34"/>
      <c r="CG310" s="34"/>
      <c r="CH310" s="34"/>
      <c r="CI310" s="34"/>
      <c r="CJ310" s="34"/>
      <c r="CK310" s="34"/>
      <c r="CL310" s="34"/>
      <c r="CM310" s="34"/>
      <c r="CN310" s="34"/>
      <c r="CO310" s="34"/>
      <c r="CP310" s="34"/>
      <c r="CQ310" s="34"/>
      <c r="CR310" s="34"/>
      <c r="CS310" s="34"/>
      <c r="CT310" s="34"/>
      <c r="CU310" s="34"/>
      <c r="CV310" s="34"/>
      <c r="CW310" s="34"/>
      <c r="CX310" s="34"/>
      <c r="CY310" s="34"/>
      <c r="CZ310" s="34"/>
      <c r="DA310" s="34"/>
      <c r="DB310" s="34"/>
      <c r="DC310" s="34"/>
      <c r="DD310" s="34"/>
      <c r="DE310" s="34"/>
      <c r="DF310" s="34"/>
      <c r="DG310" s="34"/>
      <c r="DH310" s="34"/>
      <c r="DI310" s="34"/>
      <c r="DJ310" s="34"/>
      <c r="DK310" s="34"/>
      <c r="DL310" s="34"/>
      <c r="DM310" s="34"/>
      <c r="DN310" s="34"/>
      <c r="DO310" s="34"/>
      <c r="DP310" s="34"/>
      <c r="DQ310" s="34"/>
      <c r="DR310" s="34"/>
      <c r="DS310" s="34"/>
      <c r="DT310" s="34"/>
    </row>
    <row r="311" spans="1:124" s="24" customFormat="1" x14ac:dyDescent="0.25">
      <c r="A311" s="43"/>
      <c r="D311" s="9" t="s">
        <v>0</v>
      </c>
      <c r="E311" s="5">
        <v>395827</v>
      </c>
      <c r="G311" s="9"/>
      <c r="M311" s="9" t="s">
        <v>884</v>
      </c>
      <c r="N311" s="5">
        <v>1824</v>
      </c>
      <c r="O311" s="36">
        <v>1914</v>
      </c>
      <c r="P311" s="9" t="s">
        <v>885</v>
      </c>
      <c r="Q311" s="18" t="str">
        <f t="shared" si="29"/>
        <v/>
      </c>
      <c r="R311" s="18">
        <f t="shared" si="30"/>
        <v>1</v>
      </c>
      <c r="S311" s="15" t="str">
        <f t="shared" si="31"/>
        <v/>
      </c>
      <c r="T311" s="15">
        <f t="shared" si="32"/>
        <v>1</v>
      </c>
      <c r="U311" s="15" t="str">
        <f t="shared" si="33"/>
        <v/>
      </c>
      <c r="V311" s="15" t="str">
        <f t="shared" si="34"/>
        <v/>
      </c>
      <c r="W311" s="15" t="str">
        <f t="shared" si="35"/>
        <v/>
      </c>
    </row>
    <row r="312" spans="1:124" s="24" customFormat="1" x14ac:dyDescent="0.25">
      <c r="A312" s="43"/>
      <c r="D312" s="9" t="s">
        <v>0</v>
      </c>
      <c r="E312" s="5">
        <v>395837</v>
      </c>
      <c r="G312" s="9"/>
      <c r="M312" s="9" t="s">
        <v>886</v>
      </c>
      <c r="N312" s="5">
        <v>1918</v>
      </c>
      <c r="O312" s="36">
        <v>1973</v>
      </c>
      <c r="P312" s="9" t="s">
        <v>887</v>
      </c>
      <c r="Q312" s="18" t="str">
        <f t="shared" si="29"/>
        <v/>
      </c>
      <c r="R312" s="18">
        <f t="shared" si="30"/>
        <v>1</v>
      </c>
      <c r="S312" s="15" t="str">
        <f t="shared" si="31"/>
        <v/>
      </c>
      <c r="T312" s="15">
        <f t="shared" si="32"/>
        <v>1</v>
      </c>
      <c r="U312" s="15">
        <f t="shared" si="33"/>
        <v>1</v>
      </c>
      <c r="V312" s="15" t="str">
        <f t="shared" si="34"/>
        <v/>
      </c>
      <c r="W312" s="15" t="str">
        <f t="shared" si="35"/>
        <v/>
      </c>
    </row>
    <row r="313" spans="1:124" s="24" customFormat="1" x14ac:dyDescent="0.25">
      <c r="A313" s="43">
        <v>940</v>
      </c>
      <c r="B313" s="43"/>
      <c r="C313" s="43"/>
      <c r="D313" s="43"/>
      <c r="E313" s="43">
        <v>395837</v>
      </c>
      <c r="F313" s="43" t="s">
        <v>0</v>
      </c>
      <c r="G313" s="13" t="s">
        <v>22</v>
      </c>
      <c r="H313" s="44">
        <v>251830</v>
      </c>
      <c r="I313" s="16"/>
      <c r="J313" s="16"/>
      <c r="K313" s="16"/>
      <c r="L313" s="16"/>
      <c r="M313" s="16" t="s">
        <v>888</v>
      </c>
      <c r="N313" s="16" t="s">
        <v>889</v>
      </c>
      <c r="O313" s="16" t="s">
        <v>890</v>
      </c>
      <c r="P313" s="37" t="s">
        <v>891</v>
      </c>
      <c r="Q313" s="18" t="str">
        <f t="shared" si="29"/>
        <v/>
      </c>
      <c r="R313" s="18">
        <f t="shared" si="30"/>
        <v>1</v>
      </c>
      <c r="S313" s="15">
        <f t="shared" si="31"/>
        <v>1</v>
      </c>
      <c r="T313" s="15">
        <f t="shared" si="32"/>
        <v>1</v>
      </c>
      <c r="U313" s="15">
        <f t="shared" si="33"/>
        <v>1</v>
      </c>
      <c r="V313" s="15" t="str">
        <f t="shared" si="34"/>
        <v/>
      </c>
      <c r="W313" s="15" t="str">
        <f t="shared" si="35"/>
        <v/>
      </c>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c r="BN313" s="34"/>
      <c r="BO313" s="34"/>
      <c r="BP313" s="34"/>
      <c r="BQ313" s="34"/>
      <c r="BR313" s="34"/>
      <c r="BS313" s="34"/>
      <c r="BT313" s="34"/>
      <c r="BU313" s="34"/>
      <c r="BV313" s="34"/>
      <c r="BW313" s="34"/>
      <c r="BX313" s="34"/>
      <c r="BY313" s="34"/>
      <c r="BZ313" s="34"/>
      <c r="CA313" s="34"/>
      <c r="CB313" s="34"/>
      <c r="CC313" s="34"/>
      <c r="CD313" s="34"/>
      <c r="CE313" s="34"/>
      <c r="CF313" s="34"/>
      <c r="CG313" s="34"/>
      <c r="CH313" s="34"/>
      <c r="CI313" s="34"/>
      <c r="CJ313" s="34"/>
      <c r="CK313" s="34"/>
      <c r="CL313" s="34"/>
      <c r="CM313" s="34"/>
      <c r="CN313" s="34"/>
      <c r="CO313" s="34"/>
      <c r="CP313" s="34"/>
      <c r="CQ313" s="34"/>
      <c r="CR313" s="34"/>
      <c r="CS313" s="34"/>
      <c r="CT313" s="34"/>
      <c r="CU313" s="34"/>
      <c r="CV313" s="34"/>
      <c r="CW313" s="34"/>
      <c r="CX313" s="34"/>
      <c r="CY313" s="34"/>
      <c r="CZ313" s="34"/>
      <c r="DA313" s="34"/>
      <c r="DB313" s="34"/>
      <c r="DC313" s="34"/>
      <c r="DD313" s="34"/>
      <c r="DE313" s="34"/>
      <c r="DF313" s="34"/>
      <c r="DG313" s="34"/>
      <c r="DH313" s="34"/>
      <c r="DI313" s="34"/>
      <c r="DJ313" s="34"/>
      <c r="DK313" s="34"/>
      <c r="DL313" s="34"/>
      <c r="DM313" s="34"/>
      <c r="DN313" s="34"/>
      <c r="DO313" s="34"/>
      <c r="DP313" s="34"/>
      <c r="DQ313" s="34"/>
      <c r="DR313" s="34"/>
      <c r="DS313" s="34"/>
      <c r="DT313" s="34"/>
    </row>
    <row r="314" spans="1:124" s="24" customFormat="1" x14ac:dyDescent="0.25">
      <c r="A314" s="43"/>
      <c r="D314" s="9" t="s">
        <v>0</v>
      </c>
      <c r="E314" s="5">
        <v>395834</v>
      </c>
      <c r="G314" s="9"/>
      <c r="M314" s="9" t="s">
        <v>892</v>
      </c>
      <c r="N314" s="5">
        <v>1881</v>
      </c>
      <c r="O314" s="36">
        <v>1965</v>
      </c>
      <c r="P314" s="9" t="s">
        <v>893</v>
      </c>
      <c r="Q314" s="18" t="str">
        <f t="shared" si="29"/>
        <v/>
      </c>
      <c r="R314" s="18">
        <f t="shared" si="30"/>
        <v>1</v>
      </c>
      <c r="S314" s="15" t="str">
        <f t="shared" si="31"/>
        <v/>
      </c>
      <c r="T314" s="15">
        <f t="shared" si="32"/>
        <v>1</v>
      </c>
      <c r="U314" s="15" t="str">
        <f t="shared" si="33"/>
        <v/>
      </c>
      <c r="V314" s="15" t="str">
        <f t="shared" si="34"/>
        <v/>
      </c>
      <c r="W314" s="15" t="str">
        <f t="shared" si="35"/>
        <v/>
      </c>
    </row>
    <row r="315" spans="1:124" s="24" customFormat="1" x14ac:dyDescent="0.25">
      <c r="A315" s="43"/>
      <c r="D315" s="9" t="s">
        <v>0</v>
      </c>
      <c r="E315" s="5">
        <v>395831</v>
      </c>
      <c r="G315" s="9"/>
      <c r="M315" s="9" t="s">
        <v>894</v>
      </c>
      <c r="N315" s="5">
        <v>1877</v>
      </c>
      <c r="O315" s="36">
        <v>1954</v>
      </c>
      <c r="P315" s="9" t="s">
        <v>895</v>
      </c>
      <c r="Q315" s="18" t="str">
        <f t="shared" si="29"/>
        <v/>
      </c>
      <c r="R315" s="18">
        <f t="shared" si="30"/>
        <v>1</v>
      </c>
      <c r="S315" s="15" t="str">
        <f t="shared" si="31"/>
        <v/>
      </c>
      <c r="T315" s="15">
        <f t="shared" si="32"/>
        <v>1</v>
      </c>
      <c r="U315" s="15" t="str">
        <f t="shared" si="33"/>
        <v/>
      </c>
      <c r="V315" s="15" t="str">
        <f t="shared" si="34"/>
        <v/>
      </c>
      <c r="W315" s="15" t="str">
        <f t="shared" si="35"/>
        <v/>
      </c>
    </row>
    <row r="316" spans="1:124" s="24" customFormat="1" x14ac:dyDescent="0.25">
      <c r="A316" s="43">
        <v>1687</v>
      </c>
      <c r="B316" s="43"/>
      <c r="C316" s="43"/>
      <c r="D316" s="43"/>
      <c r="E316" s="43">
        <v>395831</v>
      </c>
      <c r="F316" s="43" t="s">
        <v>0</v>
      </c>
      <c r="G316" s="13" t="s">
        <v>22</v>
      </c>
      <c r="H316" s="44">
        <v>251833</v>
      </c>
      <c r="I316" s="16"/>
      <c r="J316" s="16"/>
      <c r="K316" s="16"/>
      <c r="L316" s="16"/>
      <c r="M316" s="16" t="s">
        <v>896</v>
      </c>
      <c r="N316" s="16" t="s">
        <v>897</v>
      </c>
      <c r="O316" s="16" t="s">
        <v>898</v>
      </c>
      <c r="P316" s="37" t="s">
        <v>899</v>
      </c>
      <c r="Q316" s="18" t="str">
        <f t="shared" si="29"/>
        <v/>
      </c>
      <c r="R316" s="18">
        <f t="shared" si="30"/>
        <v>1</v>
      </c>
      <c r="S316" s="15">
        <f t="shared" si="31"/>
        <v>1</v>
      </c>
      <c r="T316" s="15">
        <f t="shared" si="32"/>
        <v>1</v>
      </c>
      <c r="U316" s="15" t="str">
        <f t="shared" si="33"/>
        <v/>
      </c>
      <c r="V316" s="15" t="str">
        <f t="shared" si="34"/>
        <v/>
      </c>
      <c r="W316" s="15" t="str">
        <f t="shared" si="35"/>
        <v/>
      </c>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c r="BR316" s="34"/>
      <c r="BS316" s="34"/>
      <c r="BT316" s="34"/>
      <c r="BU316" s="34"/>
      <c r="BV316" s="34"/>
      <c r="BW316" s="34"/>
      <c r="BX316" s="34"/>
      <c r="BY316" s="34"/>
      <c r="BZ316" s="34"/>
      <c r="CA316" s="34"/>
      <c r="CB316" s="34"/>
      <c r="CC316" s="34"/>
      <c r="CD316" s="34"/>
      <c r="CE316" s="34"/>
      <c r="CF316" s="34"/>
      <c r="CG316" s="34"/>
      <c r="CH316" s="34"/>
      <c r="CI316" s="34"/>
      <c r="CJ316" s="34"/>
      <c r="CK316" s="34"/>
      <c r="CL316" s="34"/>
      <c r="CM316" s="34"/>
      <c r="CN316" s="34"/>
      <c r="CO316" s="34"/>
      <c r="CP316" s="34"/>
      <c r="CQ316" s="34"/>
      <c r="CR316" s="34"/>
      <c r="CS316" s="34"/>
      <c r="CT316" s="34"/>
      <c r="CU316" s="34"/>
      <c r="CV316" s="34"/>
      <c r="CW316" s="34"/>
      <c r="CX316" s="34"/>
      <c r="CY316" s="34"/>
      <c r="CZ316" s="34"/>
      <c r="DA316" s="34"/>
      <c r="DB316" s="34"/>
      <c r="DC316" s="34"/>
      <c r="DD316" s="34"/>
      <c r="DE316" s="34"/>
      <c r="DF316" s="34"/>
      <c r="DG316" s="34"/>
      <c r="DH316" s="34"/>
      <c r="DI316" s="34"/>
      <c r="DJ316" s="34"/>
      <c r="DK316" s="34"/>
      <c r="DL316" s="34"/>
      <c r="DM316" s="34"/>
      <c r="DN316" s="34"/>
      <c r="DO316" s="34"/>
      <c r="DP316" s="34"/>
      <c r="DQ316" s="34"/>
      <c r="DR316" s="34"/>
      <c r="DS316" s="34"/>
      <c r="DT316" s="34"/>
    </row>
    <row r="317" spans="1:124" s="24" customFormat="1" x14ac:dyDescent="0.25">
      <c r="A317" s="5" t="s">
        <v>0</v>
      </c>
      <c r="D317" s="9">
        <v>211446</v>
      </c>
      <c r="M317" s="9" t="s">
        <v>900</v>
      </c>
      <c r="N317" s="5" t="s">
        <v>77</v>
      </c>
      <c r="O317" s="5" t="s">
        <v>901</v>
      </c>
      <c r="Q317" s="18">
        <f t="shared" si="29"/>
        <v>1</v>
      </c>
      <c r="R317" s="18" t="str">
        <f t="shared" si="30"/>
        <v/>
      </c>
      <c r="S317" s="15" t="str">
        <f t="shared" si="31"/>
        <v/>
      </c>
      <c r="T317" s="15">
        <f t="shared" si="32"/>
        <v>1</v>
      </c>
      <c r="U317" s="15" t="str">
        <f t="shared" si="33"/>
        <v/>
      </c>
      <c r="V317" s="15" t="str">
        <f t="shared" si="34"/>
        <v/>
      </c>
      <c r="W317" s="15" t="str">
        <f t="shared" si="35"/>
        <v/>
      </c>
    </row>
    <row r="318" spans="1:124" s="24" customFormat="1" x14ac:dyDescent="0.25">
      <c r="A318" s="43"/>
      <c r="D318" s="9" t="s">
        <v>0</v>
      </c>
      <c r="E318" s="5">
        <v>445635</v>
      </c>
      <c r="G318" s="9"/>
      <c r="I318" s="9"/>
      <c r="J318" s="9"/>
      <c r="K318" s="9"/>
      <c r="L318" s="9"/>
      <c r="M318" s="9" t="s">
        <v>902</v>
      </c>
      <c r="N318" s="5" t="s">
        <v>903</v>
      </c>
      <c r="O318" s="5" t="s">
        <v>904</v>
      </c>
      <c r="P318" s="9" t="s">
        <v>905</v>
      </c>
      <c r="Q318" s="18" t="str">
        <f t="shared" si="29"/>
        <v/>
      </c>
      <c r="R318" s="18">
        <f t="shared" si="30"/>
        <v>1</v>
      </c>
      <c r="S318" s="15" t="str">
        <f t="shared" si="31"/>
        <v/>
      </c>
      <c r="T318" s="15">
        <f t="shared" si="32"/>
        <v>1</v>
      </c>
      <c r="U318" s="15" t="str">
        <f t="shared" si="33"/>
        <v/>
      </c>
      <c r="V318" s="15" t="str">
        <f t="shared" si="34"/>
        <v/>
      </c>
      <c r="W318" s="15" t="str">
        <f t="shared" si="35"/>
        <v/>
      </c>
    </row>
    <row r="319" spans="1:124" s="24" customFormat="1" x14ac:dyDescent="0.25">
      <c r="A319" s="10" t="s">
        <v>1</v>
      </c>
      <c r="B319" s="10"/>
      <c r="C319" s="10"/>
      <c r="D319" s="17" t="s">
        <v>0</v>
      </c>
      <c r="E319" s="22"/>
      <c r="F319" s="22"/>
      <c r="G319" s="22"/>
      <c r="H319" s="22"/>
      <c r="I319" s="22"/>
      <c r="J319" s="22"/>
      <c r="K319" s="22"/>
      <c r="L319" s="22"/>
      <c r="M319" s="25" t="s">
        <v>906</v>
      </c>
      <c r="N319" s="10" t="s">
        <v>14</v>
      </c>
      <c r="O319" s="10" t="s">
        <v>15</v>
      </c>
      <c r="P319" s="25" t="s">
        <v>16</v>
      </c>
      <c r="Q319" s="18" t="str">
        <f t="shared" si="29"/>
        <v/>
      </c>
      <c r="R319" s="18" t="str">
        <f t="shared" si="30"/>
        <v/>
      </c>
      <c r="S319" s="15" t="str">
        <f t="shared" si="31"/>
        <v/>
      </c>
      <c r="T319" s="15" t="str">
        <f t="shared" si="32"/>
        <v/>
      </c>
      <c r="U319" s="15" t="str">
        <f t="shared" si="33"/>
        <v/>
      </c>
      <c r="V319" s="15" t="str">
        <f t="shared" si="34"/>
        <v/>
      </c>
      <c r="W319" s="15" t="str">
        <f t="shared" si="35"/>
        <v/>
      </c>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row>
    <row r="320" spans="1:124" s="24" customFormat="1" x14ac:dyDescent="0.25">
      <c r="A320" s="43"/>
      <c r="D320" s="9" t="s">
        <v>0</v>
      </c>
      <c r="E320" s="5">
        <v>445648</v>
      </c>
      <c r="G320" s="9"/>
      <c r="I320" s="9"/>
      <c r="J320" s="9"/>
      <c r="K320" s="9"/>
      <c r="L320" s="9"/>
      <c r="M320" s="9" t="s">
        <v>2040</v>
      </c>
      <c r="N320" s="5">
        <v>1895</v>
      </c>
      <c r="O320" s="5">
        <v>1964</v>
      </c>
      <c r="P320" s="9" t="s">
        <v>907</v>
      </c>
      <c r="Q320" s="18" t="str">
        <f t="shared" si="29"/>
        <v/>
      </c>
      <c r="R320" s="18">
        <f t="shared" si="30"/>
        <v>1</v>
      </c>
      <c r="S320" s="15" t="str">
        <f t="shared" si="31"/>
        <v/>
      </c>
      <c r="T320" s="15">
        <f t="shared" si="32"/>
        <v>1</v>
      </c>
      <c r="U320" s="15" t="str">
        <f t="shared" si="33"/>
        <v/>
      </c>
      <c r="V320" s="15" t="str">
        <f t="shared" si="34"/>
        <v/>
      </c>
      <c r="W320" s="15" t="str">
        <f t="shared" si="35"/>
        <v/>
      </c>
    </row>
    <row r="321" spans="1:124" s="24" customFormat="1" x14ac:dyDescent="0.25">
      <c r="A321" s="43"/>
      <c r="D321" s="9" t="s">
        <v>0</v>
      </c>
      <c r="E321" s="5">
        <v>445646</v>
      </c>
      <c r="G321" s="9"/>
      <c r="I321" s="9"/>
      <c r="J321" s="9"/>
      <c r="K321" s="9"/>
      <c r="L321" s="9"/>
      <c r="M321" s="9" t="s">
        <v>908</v>
      </c>
      <c r="N321" s="5">
        <v>1898</v>
      </c>
      <c r="O321" s="5">
        <v>1983</v>
      </c>
      <c r="P321" s="9" t="s">
        <v>2041</v>
      </c>
      <c r="Q321" s="18" t="str">
        <f t="shared" si="29"/>
        <v/>
      </c>
      <c r="R321" s="18">
        <f t="shared" si="30"/>
        <v>1</v>
      </c>
      <c r="S321" s="15" t="str">
        <f t="shared" si="31"/>
        <v/>
      </c>
      <c r="T321" s="15">
        <f t="shared" si="32"/>
        <v>1</v>
      </c>
      <c r="U321" s="15">
        <f t="shared" si="33"/>
        <v>1</v>
      </c>
      <c r="V321" s="15" t="str">
        <f t="shared" si="34"/>
        <v/>
      </c>
      <c r="W321" s="15" t="str">
        <f t="shared" si="35"/>
        <v/>
      </c>
    </row>
    <row r="322" spans="1:124" s="24" customFormat="1" x14ac:dyDescent="0.25">
      <c r="A322" s="43"/>
      <c r="D322" s="9" t="s">
        <v>0</v>
      </c>
      <c r="E322" s="5">
        <v>435401</v>
      </c>
      <c r="G322" s="9"/>
      <c r="I322" s="9"/>
      <c r="J322" s="9"/>
      <c r="K322" s="9"/>
      <c r="L322" s="9"/>
      <c r="M322" s="9" t="s">
        <v>909</v>
      </c>
      <c r="N322" s="5">
        <v>1935</v>
      </c>
      <c r="O322" s="5">
        <v>1970</v>
      </c>
      <c r="P322" s="9" t="s">
        <v>0</v>
      </c>
      <c r="Q322" s="18" t="str">
        <f t="shared" ref="Q322:Q385" si="36">IF(OR(D322="",D322=" "),"",1)</f>
        <v/>
      </c>
      <c r="R322" s="18">
        <f t="shared" ref="R322:R385" si="37">IF(OR(E322="",E322=" "),"",1)</f>
        <v>1</v>
      </c>
      <c r="S322" s="15" t="str">
        <f t="shared" ref="S322:S385" si="38">IF(OR(H322="",H322=" "),"",1)</f>
        <v/>
      </c>
      <c r="T322" s="15">
        <f t="shared" ref="T322:T385" si="39">IF(OR(Q322=1,R322=1,S322=1),1,"")</f>
        <v>1</v>
      </c>
      <c r="U322" s="15" t="str">
        <f t="shared" ref="U322:U385" si="40">IF(IFERROR(FIND(")",M322),0)&gt;0,1,"")</f>
        <v/>
      </c>
      <c r="V322" s="15" t="str">
        <f t="shared" ref="V322:V385" si="41">IF(IFERROR(FIND("Family",M322),0)&gt;0,1,"")</f>
        <v/>
      </c>
      <c r="W322" s="15" t="str">
        <f t="shared" ref="W322:W385" si="42">IF(IFERROR(FIND("second marker",P322),0)&gt;0,1,"")</f>
        <v/>
      </c>
    </row>
    <row r="323" spans="1:124" s="24" customFormat="1" x14ac:dyDescent="0.25">
      <c r="A323" s="43">
        <v>1753</v>
      </c>
      <c r="B323" s="43"/>
      <c r="C323" s="43"/>
      <c r="D323" s="43"/>
      <c r="E323" s="43">
        <v>435401</v>
      </c>
      <c r="F323" s="43" t="s">
        <v>0</v>
      </c>
      <c r="G323" s="13" t="s">
        <v>22</v>
      </c>
      <c r="H323" s="44">
        <v>278722</v>
      </c>
      <c r="I323" s="16"/>
      <c r="J323" s="16"/>
      <c r="K323" s="16"/>
      <c r="L323" s="16"/>
      <c r="M323" s="16" t="s">
        <v>910</v>
      </c>
      <c r="N323" s="37" t="s">
        <v>911</v>
      </c>
      <c r="O323" s="16" t="s">
        <v>912</v>
      </c>
      <c r="P323" s="37" t="s">
        <v>913</v>
      </c>
      <c r="Q323" s="18" t="str">
        <f t="shared" si="36"/>
        <v/>
      </c>
      <c r="R323" s="18">
        <f t="shared" si="37"/>
        <v>1</v>
      </c>
      <c r="S323" s="15">
        <f t="shared" si="38"/>
        <v>1</v>
      </c>
      <c r="T323" s="15">
        <f t="shared" si="39"/>
        <v>1</v>
      </c>
      <c r="U323" s="15" t="str">
        <f t="shared" si="40"/>
        <v/>
      </c>
      <c r="V323" s="15" t="str">
        <f t="shared" si="41"/>
        <v/>
      </c>
      <c r="W323" s="15" t="str">
        <f t="shared" si="42"/>
        <v/>
      </c>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c r="BN323" s="34"/>
      <c r="BO323" s="34"/>
      <c r="BP323" s="34"/>
      <c r="BQ323" s="34"/>
      <c r="BR323" s="34"/>
      <c r="BS323" s="34"/>
      <c r="BT323" s="34"/>
      <c r="BU323" s="34"/>
      <c r="BV323" s="34"/>
      <c r="BW323" s="34"/>
      <c r="BX323" s="34"/>
      <c r="BY323" s="34"/>
      <c r="BZ323" s="34"/>
      <c r="CA323" s="34"/>
      <c r="CB323" s="34"/>
      <c r="CC323" s="34"/>
      <c r="CD323" s="34"/>
      <c r="CE323" s="34"/>
      <c r="CF323" s="34"/>
      <c r="CG323" s="34"/>
      <c r="CH323" s="34"/>
      <c r="CI323" s="34"/>
      <c r="CJ323" s="34"/>
      <c r="CK323" s="34"/>
      <c r="CL323" s="34"/>
      <c r="CM323" s="34"/>
      <c r="CN323" s="34"/>
      <c r="CO323" s="34"/>
      <c r="CP323" s="34"/>
      <c r="CQ323" s="34"/>
      <c r="CR323" s="34"/>
      <c r="CS323" s="34"/>
      <c r="CT323" s="34"/>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row>
    <row r="324" spans="1:124" s="24" customFormat="1" x14ac:dyDescent="0.25">
      <c r="A324" s="43"/>
      <c r="D324" s="9" t="s">
        <v>0</v>
      </c>
      <c r="E324" s="5">
        <v>435403</v>
      </c>
      <c r="G324" s="9"/>
      <c r="I324" s="9"/>
      <c r="J324" s="9"/>
      <c r="K324" s="9"/>
      <c r="L324" s="9"/>
      <c r="M324" s="9" t="s">
        <v>914</v>
      </c>
      <c r="N324" s="36" t="s">
        <v>915</v>
      </c>
      <c r="O324" s="5" t="s">
        <v>916</v>
      </c>
      <c r="P324" s="9" t="s">
        <v>0</v>
      </c>
      <c r="Q324" s="18" t="str">
        <f t="shared" si="36"/>
        <v/>
      </c>
      <c r="R324" s="18">
        <f t="shared" si="37"/>
        <v>1</v>
      </c>
      <c r="S324" s="15" t="str">
        <f t="shared" si="38"/>
        <v/>
      </c>
      <c r="T324" s="15">
        <f t="shared" si="39"/>
        <v>1</v>
      </c>
      <c r="U324" s="15" t="str">
        <f t="shared" si="40"/>
        <v/>
      </c>
      <c r="V324" s="15" t="str">
        <f t="shared" si="41"/>
        <v/>
      </c>
      <c r="W324" s="15" t="str">
        <f t="shared" si="42"/>
        <v/>
      </c>
    </row>
    <row r="325" spans="1:124" s="24" customFormat="1" x14ac:dyDescent="0.25">
      <c r="A325" s="43"/>
      <c r="D325" s="9" t="s">
        <v>0</v>
      </c>
      <c r="E325" s="5">
        <v>435417</v>
      </c>
      <c r="G325" s="9"/>
      <c r="I325" s="9"/>
      <c r="J325" s="9"/>
      <c r="K325" s="9"/>
      <c r="L325" s="9"/>
      <c r="M325" s="9" t="s">
        <v>917</v>
      </c>
      <c r="N325" s="5" t="s">
        <v>918</v>
      </c>
      <c r="O325" s="5" t="s">
        <v>919</v>
      </c>
      <c r="P325" s="9" t="s">
        <v>21</v>
      </c>
      <c r="Q325" s="18" t="str">
        <f t="shared" si="36"/>
        <v/>
      </c>
      <c r="R325" s="18">
        <f t="shared" si="37"/>
        <v>1</v>
      </c>
      <c r="S325" s="15" t="str">
        <f t="shared" si="38"/>
        <v/>
      </c>
      <c r="T325" s="15">
        <f t="shared" si="39"/>
        <v>1</v>
      </c>
      <c r="U325" s="15" t="str">
        <f t="shared" si="40"/>
        <v/>
      </c>
      <c r="V325" s="15" t="str">
        <f t="shared" si="41"/>
        <v/>
      </c>
      <c r="W325" s="15" t="str">
        <f t="shared" si="42"/>
        <v/>
      </c>
    </row>
    <row r="326" spans="1:124" s="24" customFormat="1" x14ac:dyDescent="0.25">
      <c r="A326" s="43"/>
      <c r="D326" s="9" t="s">
        <v>0</v>
      </c>
      <c r="E326" s="5">
        <v>445658</v>
      </c>
      <c r="G326" s="9"/>
      <c r="I326" s="9"/>
      <c r="J326" s="9"/>
      <c r="K326" s="9"/>
      <c r="L326" s="9"/>
      <c r="M326" s="9" t="s">
        <v>920</v>
      </c>
      <c r="N326" s="5" t="s">
        <v>921</v>
      </c>
      <c r="O326" s="5" t="s">
        <v>922</v>
      </c>
      <c r="P326" s="9" t="s">
        <v>923</v>
      </c>
      <c r="Q326" s="18" t="str">
        <f t="shared" si="36"/>
        <v/>
      </c>
      <c r="R326" s="18">
        <f t="shared" si="37"/>
        <v>1</v>
      </c>
      <c r="S326" s="15" t="str">
        <f t="shared" si="38"/>
        <v/>
      </c>
      <c r="T326" s="15">
        <f t="shared" si="39"/>
        <v>1</v>
      </c>
      <c r="U326" s="15" t="str">
        <f t="shared" si="40"/>
        <v/>
      </c>
      <c r="V326" s="15" t="str">
        <f t="shared" si="41"/>
        <v/>
      </c>
      <c r="W326" s="15" t="str">
        <f t="shared" si="42"/>
        <v/>
      </c>
    </row>
    <row r="327" spans="1:124" s="24" customFormat="1" x14ac:dyDescent="0.25">
      <c r="A327" s="43">
        <v>1766</v>
      </c>
      <c r="B327" s="43"/>
      <c r="C327" s="43"/>
      <c r="D327" s="43"/>
      <c r="E327" s="43">
        <v>445658</v>
      </c>
      <c r="F327" s="43" t="s">
        <v>0</v>
      </c>
      <c r="G327" s="13" t="s">
        <v>22</v>
      </c>
      <c r="H327" s="44">
        <v>270527</v>
      </c>
      <c r="I327" s="16"/>
      <c r="J327" s="16"/>
      <c r="K327" s="16"/>
      <c r="L327" s="16"/>
      <c r="M327" s="16" t="s">
        <v>924</v>
      </c>
      <c r="N327" s="16" t="s">
        <v>925</v>
      </c>
      <c r="O327" s="37" t="s">
        <v>922</v>
      </c>
      <c r="P327" s="37" t="s">
        <v>926</v>
      </c>
      <c r="Q327" s="18" t="str">
        <f t="shared" si="36"/>
        <v/>
      </c>
      <c r="R327" s="18">
        <f t="shared" si="37"/>
        <v>1</v>
      </c>
      <c r="S327" s="15">
        <f t="shared" si="38"/>
        <v>1</v>
      </c>
      <c r="T327" s="15">
        <f t="shared" si="39"/>
        <v>1</v>
      </c>
      <c r="U327" s="15" t="str">
        <f t="shared" si="40"/>
        <v/>
      </c>
      <c r="V327" s="15" t="str">
        <f t="shared" si="41"/>
        <v/>
      </c>
      <c r="W327" s="15" t="str">
        <f t="shared" si="42"/>
        <v/>
      </c>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c r="BN327" s="34"/>
      <c r="BO327" s="34"/>
      <c r="BP327" s="34"/>
      <c r="BQ327" s="34"/>
      <c r="BR327" s="34"/>
      <c r="BS327" s="34"/>
      <c r="BT327" s="34"/>
      <c r="BU327" s="34"/>
      <c r="BV327" s="34"/>
      <c r="BW327" s="34"/>
      <c r="BX327" s="34"/>
      <c r="BY327" s="34"/>
      <c r="BZ327" s="34"/>
      <c r="CA327" s="34"/>
      <c r="CB327" s="34"/>
      <c r="CC327" s="34"/>
      <c r="CD327" s="34"/>
      <c r="CE327" s="34"/>
      <c r="CF327" s="34"/>
      <c r="CG327" s="34"/>
      <c r="CH327" s="34"/>
      <c r="CI327" s="34"/>
      <c r="CJ327" s="34"/>
      <c r="CK327" s="34"/>
      <c r="CL327" s="34"/>
      <c r="CM327" s="34"/>
      <c r="CN327" s="34"/>
      <c r="CO327" s="34"/>
      <c r="CP327" s="34"/>
      <c r="CQ327" s="34"/>
      <c r="CR327" s="34"/>
      <c r="CS327" s="34"/>
      <c r="CT327" s="34"/>
      <c r="CU327" s="34"/>
      <c r="CV327" s="34"/>
      <c r="CW327" s="34"/>
      <c r="CX327" s="34"/>
      <c r="CY327" s="34"/>
      <c r="CZ327" s="34"/>
      <c r="DA327" s="34"/>
      <c r="DB327" s="34"/>
      <c r="DC327" s="34"/>
      <c r="DD327" s="34"/>
      <c r="DE327" s="34"/>
      <c r="DF327" s="34"/>
      <c r="DG327" s="34"/>
      <c r="DH327" s="34"/>
      <c r="DI327" s="34"/>
      <c r="DJ327" s="34"/>
      <c r="DK327" s="34"/>
      <c r="DL327" s="34"/>
      <c r="DM327" s="34"/>
      <c r="DN327" s="34"/>
      <c r="DO327" s="34"/>
      <c r="DP327" s="34"/>
      <c r="DQ327" s="34"/>
      <c r="DR327" s="34"/>
      <c r="DS327" s="34"/>
      <c r="DT327" s="34"/>
    </row>
    <row r="328" spans="1:124" s="24" customFormat="1" x14ac:dyDescent="0.25">
      <c r="A328" s="43"/>
      <c r="D328" s="9" t="s">
        <v>0</v>
      </c>
      <c r="E328" s="5">
        <v>445656</v>
      </c>
      <c r="G328" s="9"/>
      <c r="I328" s="9"/>
      <c r="J328" s="9"/>
      <c r="K328" s="9"/>
      <c r="L328" s="9"/>
      <c r="M328" s="9" t="s">
        <v>927</v>
      </c>
      <c r="N328" s="5" t="s">
        <v>928</v>
      </c>
      <c r="O328" s="36" t="s">
        <v>929</v>
      </c>
      <c r="P328" s="9" t="s">
        <v>930</v>
      </c>
      <c r="Q328" s="18" t="str">
        <f t="shared" si="36"/>
        <v/>
      </c>
      <c r="R328" s="18">
        <f t="shared" si="37"/>
        <v>1</v>
      </c>
      <c r="S328" s="15" t="str">
        <f t="shared" si="38"/>
        <v/>
      </c>
      <c r="T328" s="15">
        <f t="shared" si="39"/>
        <v>1</v>
      </c>
      <c r="U328" s="15">
        <f t="shared" si="40"/>
        <v>1</v>
      </c>
      <c r="V328" s="15" t="str">
        <f t="shared" si="41"/>
        <v/>
      </c>
      <c r="W328" s="15" t="str">
        <f t="shared" si="42"/>
        <v/>
      </c>
    </row>
    <row r="329" spans="1:124" s="24" customFormat="1" x14ac:dyDescent="0.25">
      <c r="A329" s="43">
        <v>741</v>
      </c>
      <c r="B329" s="43"/>
      <c r="C329" s="43"/>
      <c r="D329" s="43"/>
      <c r="E329" s="43">
        <v>445656</v>
      </c>
      <c r="F329" s="43" t="s">
        <v>0</v>
      </c>
      <c r="G329" s="13" t="s">
        <v>22</v>
      </c>
      <c r="H329" s="44">
        <v>270596</v>
      </c>
      <c r="I329" s="16"/>
      <c r="J329" s="16"/>
      <c r="K329" s="16"/>
      <c r="L329" s="16"/>
      <c r="M329" s="16" t="s">
        <v>931</v>
      </c>
      <c r="N329" s="16" t="s">
        <v>298</v>
      </c>
      <c r="O329" s="45" t="s">
        <v>299</v>
      </c>
      <c r="P329" s="37" t="s">
        <v>300</v>
      </c>
      <c r="Q329" s="18" t="str">
        <f t="shared" si="36"/>
        <v/>
      </c>
      <c r="R329" s="18">
        <f t="shared" si="37"/>
        <v>1</v>
      </c>
      <c r="S329" s="15">
        <f t="shared" si="38"/>
        <v>1</v>
      </c>
      <c r="T329" s="15">
        <f t="shared" si="39"/>
        <v>1</v>
      </c>
      <c r="U329" s="15">
        <f t="shared" si="40"/>
        <v>1</v>
      </c>
      <c r="V329" s="15" t="str">
        <f t="shared" si="41"/>
        <v/>
      </c>
      <c r="W329" s="15" t="str">
        <f t="shared" si="42"/>
        <v/>
      </c>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c r="BR329" s="34"/>
      <c r="BS329" s="34"/>
      <c r="BT329" s="34"/>
      <c r="BU329" s="34"/>
      <c r="BV329" s="34"/>
      <c r="BW329" s="34"/>
      <c r="BX329" s="34"/>
      <c r="BY329" s="34"/>
      <c r="BZ329" s="34"/>
      <c r="CA329" s="34"/>
      <c r="CB329" s="34"/>
      <c r="CC329" s="34"/>
      <c r="CD329" s="34"/>
      <c r="CE329" s="34"/>
      <c r="CF329" s="34"/>
      <c r="CG329" s="34"/>
      <c r="CH329" s="34"/>
      <c r="CI329" s="34"/>
      <c r="CJ329" s="34"/>
      <c r="CK329" s="34"/>
      <c r="CL329" s="34"/>
      <c r="CM329" s="34"/>
      <c r="CN329" s="34"/>
      <c r="CO329" s="34"/>
      <c r="CP329" s="34"/>
      <c r="CQ329" s="34"/>
      <c r="CR329" s="34"/>
      <c r="CS329" s="34"/>
      <c r="CT329" s="34"/>
      <c r="CU329" s="34"/>
      <c r="CV329" s="34"/>
      <c r="CW329" s="34"/>
      <c r="CX329" s="34"/>
      <c r="CY329" s="34"/>
      <c r="CZ329" s="34"/>
      <c r="DA329" s="34"/>
      <c r="DB329" s="34"/>
      <c r="DC329" s="34"/>
      <c r="DD329" s="34"/>
      <c r="DE329" s="34"/>
      <c r="DF329" s="34"/>
      <c r="DG329" s="34"/>
      <c r="DH329" s="34"/>
      <c r="DI329" s="34"/>
      <c r="DJ329" s="34"/>
      <c r="DK329" s="34"/>
      <c r="DL329" s="34"/>
      <c r="DM329" s="34"/>
      <c r="DN329" s="34"/>
      <c r="DO329" s="34"/>
      <c r="DP329" s="34"/>
      <c r="DQ329" s="34"/>
      <c r="DR329" s="34"/>
      <c r="DS329" s="34"/>
      <c r="DT329" s="34"/>
    </row>
    <row r="330" spans="1:124" s="24" customFormat="1" x14ac:dyDescent="0.25">
      <c r="A330" s="43"/>
      <c r="D330" s="9">
        <v>211780</v>
      </c>
      <c r="E330" s="5">
        <v>376633</v>
      </c>
      <c r="G330" s="9"/>
      <c r="M330" s="9" t="s">
        <v>932</v>
      </c>
      <c r="N330" s="5" t="s">
        <v>933</v>
      </c>
      <c r="O330" s="5" t="s">
        <v>934</v>
      </c>
      <c r="P330" s="9" t="s">
        <v>21</v>
      </c>
      <c r="Q330" s="18">
        <f t="shared" si="36"/>
        <v>1</v>
      </c>
      <c r="R330" s="18">
        <f t="shared" si="37"/>
        <v>1</v>
      </c>
      <c r="S330" s="15" t="str">
        <f t="shared" si="38"/>
        <v/>
      </c>
      <c r="T330" s="15">
        <f t="shared" si="39"/>
        <v>1</v>
      </c>
      <c r="U330" s="15">
        <f t="shared" si="40"/>
        <v>1</v>
      </c>
      <c r="V330" s="15" t="str">
        <f t="shared" si="41"/>
        <v/>
      </c>
      <c r="W330" s="15" t="str">
        <f t="shared" si="42"/>
        <v/>
      </c>
    </row>
    <row r="331" spans="1:124" s="24" customFormat="1" x14ac:dyDescent="0.25">
      <c r="A331" s="43">
        <v>2993</v>
      </c>
      <c r="B331" s="43"/>
      <c r="C331" s="43"/>
      <c r="D331" s="43"/>
      <c r="E331" s="15">
        <v>436497</v>
      </c>
      <c r="F331" s="43" t="s">
        <v>0</v>
      </c>
      <c r="G331" s="13" t="s">
        <v>22</v>
      </c>
      <c r="H331" s="44">
        <v>52293</v>
      </c>
      <c r="I331" s="16"/>
      <c r="J331" s="16"/>
      <c r="K331" s="16"/>
      <c r="L331" s="16"/>
      <c r="M331" s="16" t="s">
        <v>935</v>
      </c>
      <c r="N331" s="16" t="s">
        <v>73</v>
      </c>
      <c r="O331" s="16" t="s">
        <v>74</v>
      </c>
      <c r="P331" s="16" t="s">
        <v>75</v>
      </c>
      <c r="Q331" s="18" t="str">
        <f t="shared" si="36"/>
        <v/>
      </c>
      <c r="R331" s="18">
        <f t="shared" si="37"/>
        <v>1</v>
      </c>
      <c r="S331" s="15">
        <f t="shared" si="38"/>
        <v>1</v>
      </c>
      <c r="T331" s="15">
        <f t="shared" si="39"/>
        <v>1</v>
      </c>
      <c r="U331" s="15" t="str">
        <f t="shared" si="40"/>
        <v/>
      </c>
      <c r="V331" s="15" t="str">
        <f t="shared" si="41"/>
        <v/>
      </c>
      <c r="W331" s="15" t="str">
        <f t="shared" si="42"/>
        <v/>
      </c>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c r="BN331" s="34"/>
      <c r="BO331" s="34"/>
      <c r="BP331" s="34"/>
      <c r="BQ331" s="34"/>
      <c r="BR331" s="34"/>
      <c r="BS331" s="34"/>
      <c r="BT331" s="34"/>
      <c r="BU331" s="34"/>
      <c r="BV331" s="34"/>
      <c r="BW331" s="34"/>
      <c r="BX331" s="34"/>
      <c r="BY331" s="34"/>
      <c r="BZ331" s="34"/>
      <c r="CA331" s="34"/>
      <c r="CB331" s="34"/>
      <c r="CC331" s="34"/>
      <c r="CD331" s="34"/>
      <c r="CE331" s="34"/>
      <c r="CF331" s="34"/>
      <c r="CG331" s="34"/>
      <c r="CH331" s="34"/>
      <c r="CI331" s="34"/>
      <c r="CJ331" s="34"/>
      <c r="CK331" s="34"/>
      <c r="CL331" s="34"/>
      <c r="CM331" s="34"/>
      <c r="CN331" s="34"/>
      <c r="CO331" s="34"/>
      <c r="CP331" s="34"/>
      <c r="CQ331" s="34"/>
      <c r="CR331" s="34"/>
      <c r="CS331" s="34"/>
      <c r="CT331" s="34"/>
      <c r="CU331" s="34"/>
      <c r="CV331" s="34"/>
      <c r="CW331" s="34"/>
      <c r="CX331" s="34"/>
      <c r="CY331" s="34"/>
      <c r="CZ331" s="34"/>
      <c r="DA331" s="34"/>
      <c r="DB331" s="34"/>
      <c r="DC331" s="34"/>
      <c r="DD331" s="34"/>
      <c r="DE331" s="34"/>
      <c r="DF331" s="34"/>
      <c r="DG331" s="34"/>
      <c r="DH331" s="34"/>
      <c r="DI331" s="34"/>
      <c r="DJ331" s="34"/>
      <c r="DK331" s="34"/>
      <c r="DL331" s="34"/>
      <c r="DM331" s="34"/>
      <c r="DN331" s="34"/>
      <c r="DO331" s="34"/>
      <c r="DP331" s="34"/>
      <c r="DQ331" s="34"/>
      <c r="DR331" s="34"/>
      <c r="DS331" s="34"/>
      <c r="DT331" s="34"/>
    </row>
    <row r="332" spans="1:124" s="24" customFormat="1" x14ac:dyDescent="0.25">
      <c r="A332" s="43">
        <v>3301</v>
      </c>
      <c r="B332" s="43"/>
      <c r="C332" s="43"/>
      <c r="D332" s="43"/>
      <c r="E332" s="15">
        <v>439838</v>
      </c>
      <c r="F332" s="43" t="s">
        <v>0</v>
      </c>
      <c r="G332" s="13" t="s">
        <v>22</v>
      </c>
      <c r="H332" s="44">
        <v>55094</v>
      </c>
      <c r="I332" s="16"/>
      <c r="J332" s="16"/>
      <c r="K332" s="16"/>
      <c r="L332" s="16"/>
      <c r="M332" s="16" t="s">
        <v>936</v>
      </c>
      <c r="N332" s="16" t="s">
        <v>433</v>
      </c>
      <c r="O332" s="16" t="s">
        <v>434</v>
      </c>
      <c r="P332" s="16" t="s">
        <v>435</v>
      </c>
      <c r="Q332" s="18" t="str">
        <f t="shared" si="36"/>
        <v/>
      </c>
      <c r="R332" s="18">
        <f t="shared" si="37"/>
        <v>1</v>
      </c>
      <c r="S332" s="15">
        <f t="shared" si="38"/>
        <v>1</v>
      </c>
      <c r="T332" s="15">
        <f t="shared" si="39"/>
        <v>1</v>
      </c>
      <c r="U332" s="15" t="str">
        <f t="shared" si="40"/>
        <v/>
      </c>
      <c r="V332" s="15" t="str">
        <f t="shared" si="41"/>
        <v/>
      </c>
      <c r="W332" s="15" t="str">
        <f t="shared" si="42"/>
        <v/>
      </c>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34"/>
      <c r="BM332" s="34"/>
      <c r="BN332" s="34"/>
      <c r="BO332" s="34"/>
      <c r="BP332" s="34"/>
      <c r="BQ332" s="34"/>
      <c r="BR332" s="34"/>
      <c r="BS332" s="34"/>
      <c r="BT332" s="34"/>
      <c r="BU332" s="34"/>
      <c r="BV332" s="34"/>
      <c r="BW332" s="34"/>
      <c r="BX332" s="34"/>
      <c r="BY332" s="34"/>
      <c r="BZ332" s="34"/>
      <c r="CA332" s="34"/>
      <c r="CB332" s="34"/>
      <c r="CC332" s="34"/>
      <c r="CD332" s="34"/>
      <c r="CE332" s="34"/>
      <c r="CF332" s="34"/>
      <c r="CG332" s="34"/>
      <c r="CH332" s="34"/>
      <c r="CI332" s="34"/>
      <c r="CJ332" s="34"/>
      <c r="CK332" s="34"/>
      <c r="CL332" s="34"/>
      <c r="CM332" s="34"/>
      <c r="CN332" s="34"/>
      <c r="CO332" s="34"/>
      <c r="CP332" s="34"/>
      <c r="CQ332" s="34"/>
      <c r="CR332" s="34"/>
      <c r="CS332" s="34"/>
      <c r="CT332" s="34"/>
      <c r="CU332" s="34"/>
      <c r="CV332" s="34"/>
      <c r="CW332" s="34"/>
      <c r="CX332" s="34"/>
      <c r="CY332" s="34"/>
      <c r="CZ332" s="34"/>
      <c r="DA332" s="34"/>
      <c r="DB332" s="34"/>
      <c r="DC332" s="34"/>
      <c r="DD332" s="34"/>
      <c r="DE332" s="34"/>
      <c r="DF332" s="34"/>
      <c r="DG332" s="34"/>
      <c r="DH332" s="34"/>
      <c r="DI332" s="34"/>
      <c r="DJ332" s="34"/>
      <c r="DK332" s="34"/>
      <c r="DL332" s="34"/>
      <c r="DM332" s="34"/>
      <c r="DN332" s="34"/>
      <c r="DO332" s="34"/>
      <c r="DP332" s="34"/>
      <c r="DQ332" s="34"/>
      <c r="DR332" s="34"/>
      <c r="DS332" s="34"/>
      <c r="DT332" s="34"/>
    </row>
    <row r="333" spans="1:124" s="24" customFormat="1" x14ac:dyDescent="0.25">
      <c r="A333" s="43"/>
      <c r="D333" s="9" t="s">
        <v>0</v>
      </c>
      <c r="E333" s="5">
        <v>155761</v>
      </c>
      <c r="G333" s="9"/>
      <c r="M333" s="9" t="s">
        <v>937</v>
      </c>
      <c r="N333" s="5" t="s">
        <v>938</v>
      </c>
      <c r="O333" s="5" t="s">
        <v>939</v>
      </c>
      <c r="P333" s="9" t="s">
        <v>21</v>
      </c>
      <c r="Q333" s="18" t="str">
        <f t="shared" si="36"/>
        <v/>
      </c>
      <c r="R333" s="18">
        <f t="shared" si="37"/>
        <v>1</v>
      </c>
      <c r="S333" s="15" t="str">
        <f t="shared" si="38"/>
        <v/>
      </c>
      <c r="T333" s="15">
        <f t="shared" si="39"/>
        <v>1</v>
      </c>
      <c r="U333" s="15" t="str">
        <f t="shared" si="40"/>
        <v/>
      </c>
      <c r="V333" s="15" t="str">
        <f t="shared" si="41"/>
        <v/>
      </c>
      <c r="W333" s="15" t="str">
        <f t="shared" si="42"/>
        <v/>
      </c>
    </row>
    <row r="334" spans="1:124" s="24" customFormat="1" x14ac:dyDescent="0.25">
      <c r="A334" s="43">
        <v>416</v>
      </c>
      <c r="B334" s="43"/>
      <c r="C334" s="43"/>
      <c r="D334" s="43"/>
      <c r="E334" s="43">
        <v>445665</v>
      </c>
      <c r="F334" s="43" t="s">
        <v>0</v>
      </c>
      <c r="G334" s="13" t="s">
        <v>22</v>
      </c>
      <c r="H334" s="44">
        <v>277406</v>
      </c>
      <c r="I334" s="16"/>
      <c r="J334" s="16"/>
      <c r="K334" s="16"/>
      <c r="L334" s="16"/>
      <c r="M334" s="16" t="s">
        <v>940</v>
      </c>
      <c r="N334" s="37" t="s">
        <v>106</v>
      </c>
      <c r="O334" s="16" t="s">
        <v>107</v>
      </c>
      <c r="P334" s="37" t="s">
        <v>108</v>
      </c>
      <c r="Q334" s="18" t="str">
        <f t="shared" si="36"/>
        <v/>
      </c>
      <c r="R334" s="18">
        <f t="shared" si="37"/>
        <v>1</v>
      </c>
      <c r="S334" s="15">
        <f t="shared" si="38"/>
        <v>1</v>
      </c>
      <c r="T334" s="15">
        <f t="shared" si="39"/>
        <v>1</v>
      </c>
      <c r="U334" s="15">
        <f t="shared" si="40"/>
        <v>1</v>
      </c>
      <c r="V334" s="15" t="str">
        <f t="shared" si="41"/>
        <v/>
      </c>
      <c r="W334" s="15" t="str">
        <f t="shared" si="42"/>
        <v/>
      </c>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4"/>
      <c r="BW334" s="34"/>
      <c r="BX334" s="34"/>
      <c r="BY334" s="34"/>
      <c r="BZ334" s="34"/>
      <c r="CA334" s="34"/>
      <c r="CB334" s="34"/>
      <c r="CC334" s="34"/>
      <c r="CD334" s="34"/>
      <c r="CE334" s="34"/>
      <c r="CF334" s="34"/>
      <c r="CG334" s="34"/>
      <c r="CH334" s="34"/>
      <c r="CI334" s="34"/>
      <c r="CJ334" s="34"/>
      <c r="CK334" s="34"/>
      <c r="CL334" s="34"/>
      <c r="CM334" s="34"/>
      <c r="CN334" s="34"/>
      <c r="CO334" s="34"/>
      <c r="CP334" s="34"/>
      <c r="CQ334" s="34"/>
      <c r="CR334" s="34"/>
      <c r="CS334" s="34"/>
      <c r="CT334" s="34"/>
      <c r="CU334" s="34"/>
      <c r="CV334" s="34"/>
      <c r="CW334" s="34"/>
      <c r="CX334" s="34"/>
      <c r="CY334" s="34"/>
      <c r="CZ334" s="34"/>
      <c r="DA334" s="34"/>
      <c r="DB334" s="34"/>
      <c r="DC334" s="34"/>
      <c r="DD334" s="34"/>
      <c r="DE334" s="34"/>
      <c r="DF334" s="34"/>
      <c r="DG334" s="34"/>
      <c r="DH334" s="34"/>
      <c r="DI334" s="34"/>
      <c r="DJ334" s="34"/>
      <c r="DK334" s="34"/>
      <c r="DL334" s="34"/>
      <c r="DM334" s="34"/>
      <c r="DN334" s="34"/>
      <c r="DO334" s="34"/>
      <c r="DP334" s="34"/>
      <c r="DQ334" s="34"/>
      <c r="DR334" s="34"/>
      <c r="DS334" s="34"/>
      <c r="DT334" s="34"/>
    </row>
    <row r="335" spans="1:124" s="24" customFormat="1" x14ac:dyDescent="0.25">
      <c r="A335" s="43"/>
      <c r="D335" s="9" t="s">
        <v>0</v>
      </c>
      <c r="E335" s="5">
        <v>445665</v>
      </c>
      <c r="G335" s="9"/>
      <c r="I335" s="9"/>
      <c r="J335" s="9"/>
      <c r="K335" s="9"/>
      <c r="L335" s="9"/>
      <c r="M335" s="9" t="s">
        <v>941</v>
      </c>
      <c r="N335" s="5">
        <v>1861</v>
      </c>
      <c r="O335" s="5">
        <v>1948</v>
      </c>
      <c r="P335" s="9" t="s">
        <v>942</v>
      </c>
      <c r="Q335" s="18" t="str">
        <f t="shared" si="36"/>
        <v/>
      </c>
      <c r="R335" s="18">
        <f t="shared" si="37"/>
        <v>1</v>
      </c>
      <c r="S335" s="15" t="str">
        <f t="shared" si="38"/>
        <v/>
      </c>
      <c r="T335" s="15">
        <f t="shared" si="39"/>
        <v>1</v>
      </c>
      <c r="U335" s="15">
        <f t="shared" si="40"/>
        <v>1</v>
      </c>
      <c r="V335" s="15" t="str">
        <f t="shared" si="41"/>
        <v/>
      </c>
      <c r="W335" s="15" t="str">
        <f t="shared" si="42"/>
        <v/>
      </c>
    </row>
    <row r="336" spans="1:124" s="24" customFormat="1" x14ac:dyDescent="0.25">
      <c r="A336" s="43">
        <v>1785</v>
      </c>
      <c r="B336" s="43"/>
      <c r="C336" s="43"/>
      <c r="D336" s="43"/>
      <c r="E336" s="43">
        <v>435427</v>
      </c>
      <c r="F336" s="43" t="s">
        <v>0</v>
      </c>
      <c r="G336" s="13" t="s">
        <v>22</v>
      </c>
      <c r="H336" s="44">
        <v>277401</v>
      </c>
      <c r="I336" s="16"/>
      <c r="J336" s="16"/>
      <c r="K336" s="16"/>
      <c r="L336" s="16"/>
      <c r="M336" s="16" t="s">
        <v>943</v>
      </c>
      <c r="N336" s="37" t="s">
        <v>945</v>
      </c>
      <c r="O336" s="16" t="s">
        <v>946</v>
      </c>
      <c r="P336" s="37" t="s">
        <v>947</v>
      </c>
      <c r="Q336" s="18" t="str">
        <f t="shared" si="36"/>
        <v/>
      </c>
      <c r="R336" s="18">
        <f t="shared" si="37"/>
        <v>1</v>
      </c>
      <c r="S336" s="15">
        <f t="shared" si="38"/>
        <v>1</v>
      </c>
      <c r="T336" s="15">
        <f t="shared" si="39"/>
        <v>1</v>
      </c>
      <c r="U336" s="15" t="str">
        <f t="shared" si="40"/>
        <v/>
      </c>
      <c r="V336" s="15" t="str">
        <f t="shared" si="41"/>
        <v/>
      </c>
      <c r="W336" s="15" t="str">
        <f t="shared" si="42"/>
        <v/>
      </c>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34"/>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row>
    <row r="337" spans="1:124" s="24" customFormat="1" x14ac:dyDescent="0.25">
      <c r="A337" s="43"/>
      <c r="D337" s="9" t="s">
        <v>0</v>
      </c>
      <c r="E337" s="5">
        <v>435427</v>
      </c>
      <c r="G337" s="9"/>
      <c r="I337" s="9"/>
      <c r="J337" s="9"/>
      <c r="K337" s="9"/>
      <c r="L337" s="9"/>
      <c r="M337" s="9" t="s">
        <v>943</v>
      </c>
      <c r="N337" s="5">
        <v>1896</v>
      </c>
      <c r="O337" s="5">
        <v>1966</v>
      </c>
      <c r="P337" s="9" t="s">
        <v>944</v>
      </c>
      <c r="Q337" s="18" t="str">
        <f t="shared" si="36"/>
        <v/>
      </c>
      <c r="R337" s="18">
        <f t="shared" si="37"/>
        <v>1</v>
      </c>
      <c r="S337" s="15" t="str">
        <f t="shared" si="38"/>
        <v/>
      </c>
      <c r="T337" s="15">
        <f t="shared" si="39"/>
        <v>1</v>
      </c>
      <c r="U337" s="15" t="str">
        <f t="shared" si="40"/>
        <v/>
      </c>
      <c r="V337" s="15" t="str">
        <f t="shared" si="41"/>
        <v/>
      </c>
      <c r="W337" s="15" t="str">
        <f t="shared" si="42"/>
        <v/>
      </c>
    </row>
    <row r="338" spans="1:124" s="24" customFormat="1" x14ac:dyDescent="0.25">
      <c r="A338" s="15">
        <v>815</v>
      </c>
      <c r="B338" s="15" t="s">
        <v>0</v>
      </c>
      <c r="C338" s="15" t="s">
        <v>0</v>
      </c>
      <c r="D338" s="15" t="s">
        <v>0</v>
      </c>
      <c r="E338" s="15">
        <v>435428</v>
      </c>
      <c r="F338" s="15" t="s">
        <v>0</v>
      </c>
      <c r="G338" s="15" t="s">
        <v>22</v>
      </c>
      <c r="H338" s="6">
        <v>52292</v>
      </c>
      <c r="I338" s="15" t="s">
        <v>0</v>
      </c>
      <c r="J338" s="15" t="s">
        <v>0</v>
      </c>
      <c r="K338" s="15" t="s">
        <v>0</v>
      </c>
      <c r="L338" s="15" t="s">
        <v>0</v>
      </c>
      <c r="M338" s="12" t="s">
        <v>948</v>
      </c>
      <c r="N338" s="15" t="s">
        <v>949</v>
      </c>
      <c r="O338" s="15" t="s">
        <v>950</v>
      </c>
      <c r="P338" s="12" t="s">
        <v>951</v>
      </c>
      <c r="Q338" s="18" t="str">
        <f t="shared" si="36"/>
        <v/>
      </c>
      <c r="R338" s="18">
        <f t="shared" si="37"/>
        <v>1</v>
      </c>
      <c r="S338" s="15">
        <f t="shared" si="38"/>
        <v>1</v>
      </c>
      <c r="T338" s="15">
        <f t="shared" si="39"/>
        <v>1</v>
      </c>
      <c r="U338" s="15">
        <f t="shared" si="40"/>
        <v>1</v>
      </c>
      <c r="V338" s="15" t="str">
        <f t="shared" si="41"/>
        <v/>
      </c>
      <c r="W338" s="15" t="str">
        <f t="shared" si="42"/>
        <v/>
      </c>
    </row>
    <row r="339" spans="1:124" s="24" customFormat="1" x14ac:dyDescent="0.25">
      <c r="A339" s="43">
        <v>1786</v>
      </c>
      <c r="B339" s="43"/>
      <c r="C339" s="43"/>
      <c r="D339" s="43"/>
      <c r="E339" s="43">
        <v>443900</v>
      </c>
      <c r="F339" s="43" t="s">
        <v>0</v>
      </c>
      <c r="G339" s="13" t="s">
        <v>22</v>
      </c>
      <c r="H339" s="44">
        <v>277410</v>
      </c>
      <c r="I339" s="16"/>
      <c r="J339" s="16"/>
      <c r="K339" s="16"/>
      <c r="L339" s="16"/>
      <c r="M339" s="16" t="s">
        <v>952</v>
      </c>
      <c r="N339" s="16" t="s">
        <v>956</v>
      </c>
      <c r="O339" s="16" t="s">
        <v>954</v>
      </c>
      <c r="P339" s="37" t="s">
        <v>957</v>
      </c>
      <c r="Q339" s="18" t="str">
        <f t="shared" si="36"/>
        <v/>
      </c>
      <c r="R339" s="18">
        <f t="shared" si="37"/>
        <v>1</v>
      </c>
      <c r="S339" s="15">
        <f t="shared" si="38"/>
        <v>1</v>
      </c>
      <c r="T339" s="15">
        <f t="shared" si="39"/>
        <v>1</v>
      </c>
      <c r="U339" s="15" t="str">
        <f t="shared" si="40"/>
        <v/>
      </c>
      <c r="V339" s="15" t="str">
        <f t="shared" si="41"/>
        <v/>
      </c>
      <c r="W339" s="15" t="str">
        <f t="shared" si="42"/>
        <v/>
      </c>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34"/>
      <c r="BM339" s="34"/>
      <c r="BN339" s="34"/>
      <c r="BO339" s="34"/>
      <c r="BP339" s="34"/>
      <c r="BQ339" s="34"/>
      <c r="BR339" s="34"/>
      <c r="BS339" s="34"/>
      <c r="BT339" s="34"/>
      <c r="BU339" s="34"/>
      <c r="BV339" s="34"/>
      <c r="BW339" s="34"/>
      <c r="BX339" s="34"/>
      <c r="BY339" s="34"/>
      <c r="BZ339" s="34"/>
      <c r="CA339" s="34"/>
      <c r="CB339" s="34"/>
      <c r="CC339" s="34"/>
      <c r="CD339" s="34"/>
      <c r="CE339" s="34"/>
      <c r="CF339" s="34"/>
      <c r="CG339" s="34"/>
      <c r="CH339" s="34"/>
      <c r="CI339" s="34"/>
      <c r="CJ339" s="34"/>
      <c r="CK339" s="34"/>
      <c r="CL339" s="34"/>
      <c r="CM339" s="34"/>
      <c r="CN339" s="34"/>
      <c r="CO339" s="34"/>
      <c r="CP339" s="34"/>
      <c r="CQ339" s="34"/>
      <c r="CR339" s="34"/>
      <c r="CS339" s="34"/>
      <c r="CT339" s="34"/>
      <c r="CU339" s="34"/>
      <c r="CV339" s="34"/>
      <c r="CW339" s="34"/>
      <c r="CX339" s="34"/>
      <c r="CY339" s="34"/>
      <c r="CZ339" s="34"/>
      <c r="DA339" s="34"/>
      <c r="DB339" s="34"/>
      <c r="DC339" s="34"/>
      <c r="DD339" s="34"/>
      <c r="DE339" s="34"/>
      <c r="DF339" s="34"/>
      <c r="DG339" s="34"/>
      <c r="DH339" s="34"/>
      <c r="DI339" s="34"/>
      <c r="DJ339" s="34"/>
      <c r="DK339" s="34"/>
      <c r="DL339" s="34"/>
      <c r="DM339" s="34"/>
      <c r="DN339" s="34"/>
      <c r="DO339" s="34"/>
      <c r="DP339" s="34"/>
      <c r="DQ339" s="34"/>
      <c r="DR339" s="34"/>
      <c r="DS339" s="34"/>
      <c r="DT339" s="34"/>
    </row>
    <row r="340" spans="1:124" s="24" customFormat="1" x14ac:dyDescent="0.25">
      <c r="A340" s="43"/>
      <c r="D340" s="9" t="s">
        <v>0</v>
      </c>
      <c r="E340" s="5">
        <v>443900</v>
      </c>
      <c r="G340" s="9"/>
      <c r="I340" s="9"/>
      <c r="J340" s="9"/>
      <c r="K340" s="9"/>
      <c r="L340" s="9"/>
      <c r="M340" s="9" t="s">
        <v>952</v>
      </c>
      <c r="N340" s="5" t="s">
        <v>953</v>
      </c>
      <c r="O340" s="5" t="s">
        <v>954</v>
      </c>
      <c r="P340" s="9" t="s">
        <v>955</v>
      </c>
      <c r="Q340" s="18" t="str">
        <f t="shared" si="36"/>
        <v/>
      </c>
      <c r="R340" s="18">
        <f t="shared" si="37"/>
        <v>1</v>
      </c>
      <c r="S340" s="15" t="str">
        <f t="shared" si="38"/>
        <v/>
      </c>
      <c r="T340" s="15">
        <f t="shared" si="39"/>
        <v>1</v>
      </c>
      <c r="U340" s="15" t="str">
        <f t="shared" si="40"/>
        <v/>
      </c>
      <c r="V340" s="15" t="str">
        <f t="shared" si="41"/>
        <v/>
      </c>
      <c r="W340" s="15" t="str">
        <f t="shared" si="42"/>
        <v/>
      </c>
    </row>
    <row r="341" spans="1:124" s="24" customFormat="1" x14ac:dyDescent="0.25">
      <c r="A341" s="43"/>
      <c r="D341" s="9">
        <v>211893</v>
      </c>
      <c r="E341" s="5">
        <v>445664</v>
      </c>
      <c r="G341" s="9"/>
      <c r="I341" s="9"/>
      <c r="J341" s="9"/>
      <c r="K341" s="9"/>
      <c r="L341" s="9"/>
      <c r="M341" s="9" t="s">
        <v>958</v>
      </c>
      <c r="N341" s="5">
        <v>1860</v>
      </c>
      <c r="O341" s="5">
        <v>1930</v>
      </c>
      <c r="P341" s="9" t="s">
        <v>959</v>
      </c>
      <c r="Q341" s="18">
        <f t="shared" si="36"/>
        <v>1</v>
      </c>
      <c r="R341" s="18">
        <f t="shared" si="37"/>
        <v>1</v>
      </c>
      <c r="S341" s="15" t="str">
        <f t="shared" si="38"/>
        <v/>
      </c>
      <c r="T341" s="15">
        <f t="shared" si="39"/>
        <v>1</v>
      </c>
      <c r="U341" s="15" t="str">
        <f t="shared" si="40"/>
        <v/>
      </c>
      <c r="V341" s="15" t="str">
        <f t="shared" si="41"/>
        <v/>
      </c>
      <c r="W341" s="15" t="str">
        <f t="shared" si="42"/>
        <v/>
      </c>
    </row>
    <row r="342" spans="1:124" s="24" customFormat="1" x14ac:dyDescent="0.25">
      <c r="A342" s="43"/>
      <c r="D342" s="9" t="s">
        <v>0</v>
      </c>
      <c r="E342" s="5">
        <v>443903</v>
      </c>
      <c r="G342" s="9"/>
      <c r="I342" s="9"/>
      <c r="J342" s="9"/>
      <c r="K342" s="9"/>
      <c r="L342" s="9"/>
      <c r="M342" s="9" t="s">
        <v>960</v>
      </c>
      <c r="N342" s="5">
        <v>1891</v>
      </c>
      <c r="O342" s="5">
        <v>1961</v>
      </c>
      <c r="P342" s="9" t="s">
        <v>961</v>
      </c>
      <c r="Q342" s="18" t="str">
        <f t="shared" si="36"/>
        <v/>
      </c>
      <c r="R342" s="18">
        <f t="shared" si="37"/>
        <v>1</v>
      </c>
      <c r="S342" s="15" t="str">
        <f t="shared" si="38"/>
        <v/>
      </c>
      <c r="T342" s="15">
        <f t="shared" si="39"/>
        <v>1</v>
      </c>
      <c r="U342" s="15" t="str">
        <f t="shared" si="40"/>
        <v/>
      </c>
      <c r="V342" s="15" t="str">
        <f t="shared" si="41"/>
        <v/>
      </c>
      <c r="W342" s="15" t="str">
        <f t="shared" si="42"/>
        <v/>
      </c>
    </row>
    <row r="343" spans="1:124" s="24" customFormat="1" x14ac:dyDescent="0.25">
      <c r="A343" s="43"/>
      <c r="D343" s="9" t="s">
        <v>0</v>
      </c>
      <c r="E343" s="5">
        <v>445671</v>
      </c>
      <c r="G343" s="9"/>
      <c r="I343" s="9"/>
      <c r="J343" s="9"/>
      <c r="K343" s="9"/>
      <c r="L343" s="9"/>
      <c r="M343" s="9" t="s">
        <v>962</v>
      </c>
      <c r="N343" s="5">
        <v>1899</v>
      </c>
      <c r="O343" s="5">
        <v>1991</v>
      </c>
      <c r="P343" s="9" t="s">
        <v>0</v>
      </c>
      <c r="Q343" s="18" t="str">
        <f t="shared" si="36"/>
        <v/>
      </c>
      <c r="R343" s="18">
        <f t="shared" si="37"/>
        <v>1</v>
      </c>
      <c r="S343" s="15" t="str">
        <f t="shared" si="38"/>
        <v/>
      </c>
      <c r="T343" s="15">
        <f t="shared" si="39"/>
        <v>1</v>
      </c>
      <c r="U343" s="15" t="str">
        <f t="shared" si="40"/>
        <v/>
      </c>
      <c r="V343" s="15" t="str">
        <f t="shared" si="41"/>
        <v/>
      </c>
      <c r="W343" s="15" t="str">
        <f t="shared" si="42"/>
        <v/>
      </c>
    </row>
    <row r="344" spans="1:124" s="24" customFormat="1" x14ac:dyDescent="0.25">
      <c r="A344" s="43"/>
      <c r="D344" s="9" t="s">
        <v>0</v>
      </c>
      <c r="E344" s="5">
        <v>445663</v>
      </c>
      <c r="G344" s="9"/>
      <c r="I344" s="9"/>
      <c r="J344" s="9"/>
      <c r="K344" s="9"/>
      <c r="L344" s="9"/>
      <c r="M344" s="9" t="s">
        <v>963</v>
      </c>
      <c r="P344" s="9" t="s">
        <v>964</v>
      </c>
      <c r="Q344" s="18" t="str">
        <f t="shared" si="36"/>
        <v/>
      </c>
      <c r="R344" s="18">
        <f t="shared" si="37"/>
        <v>1</v>
      </c>
      <c r="S344" s="15" t="str">
        <f t="shared" si="38"/>
        <v/>
      </c>
      <c r="T344" s="15">
        <f t="shared" si="39"/>
        <v>1</v>
      </c>
      <c r="U344" s="15" t="str">
        <f t="shared" si="40"/>
        <v/>
      </c>
      <c r="V344" s="15">
        <f t="shared" si="41"/>
        <v>1</v>
      </c>
      <c r="W344" s="15" t="str">
        <f t="shared" si="42"/>
        <v/>
      </c>
    </row>
    <row r="345" spans="1:124" s="24" customFormat="1" x14ac:dyDescent="0.25">
      <c r="A345" s="43"/>
      <c r="D345" s="9">
        <v>211890</v>
      </c>
      <c r="E345" s="5">
        <v>445661</v>
      </c>
      <c r="G345" s="9"/>
      <c r="I345" s="9"/>
      <c r="J345" s="9"/>
      <c r="K345" s="9"/>
      <c r="L345" s="9"/>
      <c r="M345" s="9" t="s">
        <v>965</v>
      </c>
      <c r="N345" s="5">
        <v>1856</v>
      </c>
      <c r="O345" s="5">
        <v>1915</v>
      </c>
      <c r="P345" s="9" t="s">
        <v>0</v>
      </c>
      <c r="Q345" s="18">
        <f t="shared" si="36"/>
        <v>1</v>
      </c>
      <c r="R345" s="18">
        <f t="shared" si="37"/>
        <v>1</v>
      </c>
      <c r="S345" s="15" t="str">
        <f t="shared" si="38"/>
        <v/>
      </c>
      <c r="T345" s="15">
        <f t="shared" si="39"/>
        <v>1</v>
      </c>
      <c r="U345" s="15" t="str">
        <f t="shared" si="40"/>
        <v/>
      </c>
      <c r="V345" s="15" t="str">
        <f t="shared" si="41"/>
        <v/>
      </c>
      <c r="W345" s="15" t="str">
        <f t="shared" si="42"/>
        <v/>
      </c>
    </row>
    <row r="346" spans="1:124" s="24" customFormat="1" x14ac:dyDescent="0.25">
      <c r="A346" s="43"/>
      <c r="D346" s="9" t="s">
        <v>0</v>
      </c>
      <c r="E346" s="5">
        <v>443899</v>
      </c>
      <c r="G346" s="9"/>
      <c r="I346" s="9"/>
      <c r="J346" s="9"/>
      <c r="K346" s="9"/>
      <c r="L346" s="9"/>
      <c r="M346" s="9" t="s">
        <v>966</v>
      </c>
      <c r="N346" s="5">
        <v>1887</v>
      </c>
      <c r="O346" s="5">
        <v>1902</v>
      </c>
      <c r="P346" s="9" t="s">
        <v>967</v>
      </c>
      <c r="Q346" s="18" t="str">
        <f t="shared" si="36"/>
        <v/>
      </c>
      <c r="R346" s="18">
        <f t="shared" si="37"/>
        <v>1</v>
      </c>
      <c r="S346" s="15" t="str">
        <f t="shared" si="38"/>
        <v/>
      </c>
      <c r="T346" s="15">
        <f t="shared" si="39"/>
        <v>1</v>
      </c>
      <c r="U346" s="15" t="str">
        <f t="shared" si="40"/>
        <v/>
      </c>
      <c r="V346" s="15" t="str">
        <f t="shared" si="41"/>
        <v/>
      </c>
      <c r="W346" s="15" t="str">
        <f t="shared" si="42"/>
        <v/>
      </c>
    </row>
    <row r="347" spans="1:124" s="24" customFormat="1" x14ac:dyDescent="0.25">
      <c r="A347" s="43">
        <v>2695</v>
      </c>
      <c r="B347" s="43"/>
      <c r="C347" s="43"/>
      <c r="D347" s="43"/>
      <c r="E347" s="15">
        <v>376712</v>
      </c>
      <c r="F347" s="43" t="s">
        <v>0</v>
      </c>
      <c r="G347" s="13" t="s">
        <v>22</v>
      </c>
      <c r="H347" s="44">
        <v>53223</v>
      </c>
      <c r="I347" s="16"/>
      <c r="J347" s="16"/>
      <c r="K347" s="16"/>
      <c r="L347" s="16"/>
      <c r="M347" s="16" t="s">
        <v>968</v>
      </c>
      <c r="N347" s="16" t="s">
        <v>969</v>
      </c>
      <c r="O347" s="16" t="s">
        <v>970</v>
      </c>
      <c r="P347" s="16" t="s">
        <v>971</v>
      </c>
      <c r="Q347" s="18" t="str">
        <f t="shared" si="36"/>
        <v/>
      </c>
      <c r="R347" s="18">
        <f t="shared" si="37"/>
        <v>1</v>
      </c>
      <c r="S347" s="15">
        <f t="shared" si="38"/>
        <v>1</v>
      </c>
      <c r="T347" s="15">
        <f t="shared" si="39"/>
        <v>1</v>
      </c>
      <c r="U347" s="15" t="str">
        <f t="shared" si="40"/>
        <v/>
      </c>
      <c r="V347" s="15" t="str">
        <f t="shared" si="41"/>
        <v/>
      </c>
      <c r="W347" s="15" t="str">
        <f t="shared" si="42"/>
        <v/>
      </c>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c r="BH347" s="34"/>
      <c r="BI347" s="34"/>
      <c r="BJ347" s="34"/>
      <c r="BK347" s="34"/>
      <c r="BL347" s="34"/>
      <c r="BM347" s="34"/>
      <c r="BN347" s="34"/>
      <c r="BO347" s="34"/>
      <c r="BP347" s="34"/>
      <c r="BQ347" s="34"/>
      <c r="BR347" s="34"/>
      <c r="BS347" s="34"/>
      <c r="BT347" s="34"/>
      <c r="BU347" s="34"/>
      <c r="BV347" s="34"/>
      <c r="BW347" s="34"/>
      <c r="BX347" s="34"/>
      <c r="BY347" s="34"/>
      <c r="BZ347" s="34"/>
      <c r="CA347" s="34"/>
      <c r="CB347" s="34"/>
      <c r="CC347" s="34"/>
      <c r="CD347" s="34"/>
      <c r="CE347" s="34"/>
      <c r="CF347" s="34"/>
      <c r="CG347" s="34"/>
      <c r="CH347" s="34"/>
      <c r="CI347" s="34"/>
      <c r="CJ347" s="34"/>
      <c r="CK347" s="34"/>
      <c r="CL347" s="34"/>
      <c r="CM347" s="34"/>
      <c r="CN347" s="34"/>
      <c r="CO347" s="34"/>
      <c r="CP347" s="34"/>
      <c r="CQ347" s="34"/>
      <c r="CR347" s="34"/>
      <c r="CS347" s="34"/>
      <c r="CT347" s="34"/>
      <c r="CU347" s="34"/>
      <c r="CV347" s="34"/>
      <c r="CW347" s="34"/>
      <c r="CX347" s="34"/>
      <c r="CY347" s="34"/>
      <c r="CZ347" s="34"/>
      <c r="DA347" s="34"/>
      <c r="DB347" s="34"/>
      <c r="DC347" s="34"/>
      <c r="DD347" s="34"/>
      <c r="DE347" s="34"/>
      <c r="DF347" s="34"/>
      <c r="DG347" s="34"/>
      <c r="DH347" s="34"/>
      <c r="DI347" s="34"/>
      <c r="DJ347" s="34"/>
      <c r="DK347" s="34"/>
      <c r="DL347" s="34"/>
      <c r="DM347" s="34"/>
      <c r="DN347" s="34"/>
      <c r="DO347" s="34"/>
      <c r="DP347" s="34"/>
      <c r="DQ347" s="34"/>
      <c r="DR347" s="34"/>
      <c r="DS347" s="34"/>
      <c r="DT347" s="34"/>
    </row>
    <row r="348" spans="1:124" s="24" customFormat="1" x14ac:dyDescent="0.25">
      <c r="A348" s="43">
        <v>1787</v>
      </c>
      <c r="B348" s="43"/>
      <c r="C348" s="43"/>
      <c r="D348" s="43"/>
      <c r="E348" s="43">
        <v>443903</v>
      </c>
      <c r="F348" s="43" t="s">
        <v>0</v>
      </c>
      <c r="G348" s="13" t="s">
        <v>22</v>
      </c>
      <c r="H348" s="44">
        <v>277372</v>
      </c>
      <c r="I348" s="16"/>
      <c r="J348" s="16"/>
      <c r="K348" s="16"/>
      <c r="L348" s="16"/>
      <c r="M348" s="16" t="s">
        <v>972</v>
      </c>
      <c r="N348" s="16" t="s">
        <v>973</v>
      </c>
      <c r="O348" s="16" t="s">
        <v>974</v>
      </c>
      <c r="P348" s="37" t="s">
        <v>975</v>
      </c>
      <c r="Q348" s="18" t="str">
        <f t="shared" si="36"/>
        <v/>
      </c>
      <c r="R348" s="18">
        <f t="shared" si="37"/>
        <v>1</v>
      </c>
      <c r="S348" s="15">
        <f t="shared" si="38"/>
        <v>1</v>
      </c>
      <c r="T348" s="15">
        <f t="shared" si="39"/>
        <v>1</v>
      </c>
      <c r="U348" s="15" t="str">
        <f t="shared" si="40"/>
        <v/>
      </c>
      <c r="V348" s="15" t="str">
        <f t="shared" si="41"/>
        <v/>
      </c>
      <c r="W348" s="15" t="str">
        <f t="shared" si="42"/>
        <v/>
      </c>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c r="BH348" s="34"/>
      <c r="BI348" s="34"/>
      <c r="BJ348" s="34"/>
      <c r="BK348" s="34"/>
      <c r="BL348" s="34"/>
      <c r="BM348" s="34"/>
      <c r="BN348" s="34"/>
      <c r="BO348" s="34"/>
      <c r="BP348" s="34"/>
      <c r="BQ348" s="34"/>
      <c r="BR348" s="34"/>
      <c r="BS348" s="34"/>
      <c r="BT348" s="34"/>
      <c r="BU348" s="34"/>
      <c r="BV348" s="34"/>
      <c r="BW348" s="34"/>
      <c r="BX348" s="34"/>
      <c r="BY348" s="34"/>
      <c r="BZ348" s="34"/>
      <c r="CA348" s="34"/>
      <c r="CB348" s="34"/>
      <c r="CC348" s="34"/>
      <c r="CD348" s="34"/>
      <c r="CE348" s="34"/>
      <c r="CF348" s="34"/>
      <c r="CG348" s="34"/>
      <c r="CH348" s="34"/>
      <c r="CI348" s="34"/>
      <c r="CJ348" s="34"/>
      <c r="CK348" s="34"/>
      <c r="CL348" s="34"/>
      <c r="CM348" s="34"/>
      <c r="CN348" s="34"/>
      <c r="CO348" s="34"/>
      <c r="CP348" s="34"/>
      <c r="CQ348" s="34"/>
      <c r="CR348" s="34"/>
      <c r="CS348" s="34"/>
      <c r="CT348" s="34"/>
      <c r="CU348" s="34"/>
      <c r="CV348" s="34"/>
      <c r="CW348" s="34"/>
      <c r="CX348" s="34"/>
      <c r="CY348" s="34"/>
      <c r="CZ348" s="34"/>
      <c r="DA348" s="34"/>
      <c r="DB348" s="34"/>
      <c r="DC348" s="34"/>
      <c r="DD348" s="34"/>
      <c r="DE348" s="34"/>
      <c r="DF348" s="34"/>
      <c r="DG348" s="34"/>
      <c r="DH348" s="34"/>
      <c r="DI348" s="34"/>
      <c r="DJ348" s="34"/>
      <c r="DK348" s="34"/>
      <c r="DL348" s="34"/>
      <c r="DM348" s="34"/>
      <c r="DN348" s="34"/>
      <c r="DO348" s="34"/>
      <c r="DP348" s="34"/>
      <c r="DQ348" s="34"/>
      <c r="DR348" s="34"/>
      <c r="DS348" s="34"/>
      <c r="DT348" s="34"/>
    </row>
    <row r="349" spans="1:124" s="24" customFormat="1" x14ac:dyDescent="0.25">
      <c r="A349" s="43">
        <v>225</v>
      </c>
      <c r="B349" s="43"/>
      <c r="C349" s="43"/>
      <c r="D349" s="43"/>
      <c r="E349" s="43">
        <v>443901</v>
      </c>
      <c r="F349" s="43" t="s">
        <v>0</v>
      </c>
      <c r="G349" s="13" t="s">
        <v>22</v>
      </c>
      <c r="H349" s="44">
        <v>277374</v>
      </c>
      <c r="I349" s="16"/>
      <c r="J349" s="16"/>
      <c r="K349" s="16"/>
      <c r="L349" s="16"/>
      <c r="M349" s="16" t="s">
        <v>976</v>
      </c>
      <c r="N349" s="37" t="s">
        <v>513</v>
      </c>
      <c r="O349" s="16" t="s">
        <v>514</v>
      </c>
      <c r="P349" s="37" t="s">
        <v>515</v>
      </c>
      <c r="Q349" s="18" t="str">
        <f t="shared" si="36"/>
        <v/>
      </c>
      <c r="R349" s="18">
        <f t="shared" si="37"/>
        <v>1</v>
      </c>
      <c r="S349" s="15">
        <f t="shared" si="38"/>
        <v>1</v>
      </c>
      <c r="T349" s="15">
        <f t="shared" si="39"/>
        <v>1</v>
      </c>
      <c r="U349" s="15">
        <f t="shared" si="40"/>
        <v>1</v>
      </c>
      <c r="V349" s="15" t="str">
        <f t="shared" si="41"/>
        <v/>
      </c>
      <c r="W349" s="15" t="str">
        <f t="shared" si="42"/>
        <v/>
      </c>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c r="BH349" s="34"/>
      <c r="BI349" s="34"/>
      <c r="BJ349" s="34"/>
      <c r="BK349" s="34"/>
      <c r="BL349" s="34"/>
      <c r="BM349" s="34"/>
      <c r="BN349" s="34"/>
      <c r="BO349" s="34"/>
      <c r="BP349" s="34"/>
      <c r="BQ349" s="34"/>
      <c r="BR349" s="34"/>
      <c r="BS349" s="34"/>
      <c r="BT349" s="34"/>
      <c r="BU349" s="34"/>
      <c r="BV349" s="34"/>
      <c r="BW349" s="34"/>
      <c r="BX349" s="34"/>
      <c r="BY349" s="34"/>
      <c r="BZ349" s="34"/>
      <c r="CA349" s="34"/>
      <c r="CB349" s="34"/>
      <c r="CC349" s="34"/>
      <c r="CD349" s="34"/>
      <c r="CE349" s="34"/>
      <c r="CF349" s="34"/>
      <c r="CG349" s="34"/>
      <c r="CH349" s="34"/>
      <c r="CI349" s="34"/>
      <c r="CJ349" s="34"/>
      <c r="CK349" s="34"/>
      <c r="CL349" s="34"/>
      <c r="CM349" s="34"/>
      <c r="CN349" s="34"/>
      <c r="CO349" s="34"/>
      <c r="CP349" s="34"/>
      <c r="CQ349" s="34"/>
      <c r="CR349" s="34"/>
      <c r="CS349" s="34"/>
      <c r="CT349" s="34"/>
      <c r="CU349" s="34"/>
      <c r="CV349" s="34"/>
      <c r="CW349" s="34"/>
      <c r="CX349" s="34"/>
      <c r="CY349" s="34"/>
      <c r="CZ349" s="34"/>
      <c r="DA349" s="34"/>
      <c r="DB349" s="34"/>
      <c r="DC349" s="34"/>
      <c r="DD349" s="34"/>
      <c r="DE349" s="34"/>
      <c r="DF349" s="34"/>
      <c r="DG349" s="34"/>
      <c r="DH349" s="34"/>
      <c r="DI349" s="34"/>
      <c r="DJ349" s="34"/>
      <c r="DK349" s="34"/>
      <c r="DL349" s="34"/>
      <c r="DM349" s="34"/>
      <c r="DN349" s="34"/>
      <c r="DO349" s="34"/>
      <c r="DP349" s="34"/>
      <c r="DQ349" s="34"/>
      <c r="DR349" s="34"/>
      <c r="DS349" s="34"/>
      <c r="DT349" s="34"/>
    </row>
    <row r="350" spans="1:124" s="24" customFormat="1" x14ac:dyDescent="0.25">
      <c r="A350" s="43"/>
      <c r="D350" s="9" t="s">
        <v>0</v>
      </c>
      <c r="E350" s="5">
        <v>443901</v>
      </c>
      <c r="G350" s="9"/>
      <c r="I350" s="9"/>
      <c r="J350" s="9"/>
      <c r="K350" s="9"/>
      <c r="L350" s="9"/>
      <c r="M350" s="9" t="s">
        <v>976</v>
      </c>
      <c r="N350" s="5">
        <v>1890</v>
      </c>
      <c r="O350" s="5">
        <v>1958</v>
      </c>
      <c r="P350" s="9" t="s">
        <v>977</v>
      </c>
      <c r="Q350" s="18" t="str">
        <f t="shared" si="36"/>
        <v/>
      </c>
      <c r="R350" s="18">
        <f t="shared" si="37"/>
        <v>1</v>
      </c>
      <c r="S350" s="15" t="str">
        <f t="shared" si="38"/>
        <v/>
      </c>
      <c r="T350" s="15">
        <f t="shared" si="39"/>
        <v>1</v>
      </c>
      <c r="U350" s="15">
        <f t="shared" si="40"/>
        <v>1</v>
      </c>
      <c r="V350" s="15" t="str">
        <f t="shared" si="41"/>
        <v/>
      </c>
      <c r="W350" s="15" t="str">
        <f t="shared" si="42"/>
        <v/>
      </c>
    </row>
    <row r="351" spans="1:124" s="24" customFormat="1" x14ac:dyDescent="0.25">
      <c r="A351" s="43"/>
      <c r="D351" s="9" t="s">
        <v>0</v>
      </c>
      <c r="E351" s="5">
        <v>445670</v>
      </c>
      <c r="G351" s="9"/>
      <c r="I351" s="9"/>
      <c r="J351" s="9"/>
      <c r="K351" s="9"/>
      <c r="L351" s="9"/>
      <c r="M351" s="9" t="s">
        <v>978</v>
      </c>
      <c r="N351" s="5">
        <v>1897</v>
      </c>
      <c r="O351" s="5">
        <v>1945</v>
      </c>
      <c r="P351" s="9" t="s">
        <v>0</v>
      </c>
      <c r="Q351" s="18" t="str">
        <f t="shared" si="36"/>
        <v/>
      </c>
      <c r="R351" s="18">
        <f t="shared" si="37"/>
        <v>1</v>
      </c>
      <c r="S351" s="15" t="str">
        <f t="shared" si="38"/>
        <v/>
      </c>
      <c r="T351" s="15">
        <f t="shared" si="39"/>
        <v>1</v>
      </c>
      <c r="U351" s="15" t="str">
        <f t="shared" si="40"/>
        <v/>
      </c>
      <c r="V351" s="15" t="str">
        <f t="shared" si="41"/>
        <v/>
      </c>
      <c r="W351" s="15" t="str">
        <f t="shared" si="42"/>
        <v/>
      </c>
    </row>
    <row r="352" spans="1:124" s="24" customFormat="1" x14ac:dyDescent="0.25">
      <c r="A352" s="43"/>
      <c r="D352" s="9" t="s">
        <v>0</v>
      </c>
      <c r="E352" s="5">
        <v>445667</v>
      </c>
      <c r="G352" s="9"/>
      <c r="I352" s="9"/>
      <c r="J352" s="9"/>
      <c r="K352" s="9"/>
      <c r="L352" s="9"/>
      <c r="M352" s="9" t="s">
        <v>979</v>
      </c>
      <c r="P352" s="9" t="s">
        <v>980</v>
      </c>
      <c r="Q352" s="18" t="str">
        <f t="shared" si="36"/>
        <v/>
      </c>
      <c r="R352" s="18">
        <f t="shared" si="37"/>
        <v>1</v>
      </c>
      <c r="S352" s="15" t="str">
        <f t="shared" si="38"/>
        <v/>
      </c>
      <c r="T352" s="15">
        <f t="shared" si="39"/>
        <v>1</v>
      </c>
      <c r="U352" s="15" t="str">
        <f t="shared" si="40"/>
        <v/>
      </c>
      <c r="V352" s="15">
        <f t="shared" si="41"/>
        <v>1</v>
      </c>
      <c r="W352" s="15" t="str">
        <f t="shared" si="42"/>
        <v/>
      </c>
    </row>
    <row r="353" spans="1:124" s="24" customFormat="1" x14ac:dyDescent="0.25">
      <c r="A353" s="43"/>
      <c r="D353" s="9" t="s">
        <v>0</v>
      </c>
      <c r="E353" s="5">
        <v>445672</v>
      </c>
      <c r="G353" s="9" t="s">
        <v>31</v>
      </c>
      <c r="H353" s="6">
        <v>28734</v>
      </c>
      <c r="I353" s="9"/>
      <c r="J353" s="9"/>
      <c r="K353" s="9"/>
      <c r="L353" s="9"/>
      <c r="M353" s="9" t="s">
        <v>981</v>
      </c>
      <c r="N353" s="36" t="s">
        <v>982</v>
      </c>
      <c r="O353" s="36" t="s">
        <v>983</v>
      </c>
      <c r="P353" s="9" t="s">
        <v>0</v>
      </c>
      <c r="Q353" s="18" t="str">
        <f t="shared" si="36"/>
        <v/>
      </c>
      <c r="R353" s="18">
        <f t="shared" si="37"/>
        <v>1</v>
      </c>
      <c r="S353" s="15">
        <f t="shared" si="38"/>
        <v>1</v>
      </c>
      <c r="T353" s="15">
        <f t="shared" si="39"/>
        <v>1</v>
      </c>
      <c r="U353" s="15" t="str">
        <f t="shared" si="40"/>
        <v/>
      </c>
      <c r="V353" s="15" t="str">
        <f t="shared" si="41"/>
        <v/>
      </c>
      <c r="W353" s="15" t="str">
        <f t="shared" si="42"/>
        <v/>
      </c>
    </row>
    <row r="354" spans="1:124" s="24" customFormat="1" x14ac:dyDescent="0.25">
      <c r="A354" s="43">
        <v>1788</v>
      </c>
      <c r="B354" s="43"/>
      <c r="C354" s="43"/>
      <c r="D354" s="43"/>
      <c r="E354" s="43">
        <v>445672</v>
      </c>
      <c r="F354" s="43" t="s">
        <v>0</v>
      </c>
      <c r="G354" s="13" t="s">
        <v>22</v>
      </c>
      <c r="H354" s="44">
        <v>277371</v>
      </c>
      <c r="I354" s="16"/>
      <c r="J354" s="16"/>
      <c r="K354" s="16"/>
      <c r="L354" s="16"/>
      <c r="M354" s="16" t="s">
        <v>981</v>
      </c>
      <c r="N354" s="16" t="s">
        <v>984</v>
      </c>
      <c r="O354" s="16" t="s">
        <v>985</v>
      </c>
      <c r="P354" s="37" t="s">
        <v>986</v>
      </c>
      <c r="Q354" s="18" t="str">
        <f t="shared" si="36"/>
        <v/>
      </c>
      <c r="R354" s="18">
        <f t="shared" si="37"/>
        <v>1</v>
      </c>
      <c r="S354" s="15">
        <f t="shared" si="38"/>
        <v>1</v>
      </c>
      <c r="T354" s="15">
        <f t="shared" si="39"/>
        <v>1</v>
      </c>
      <c r="U354" s="15" t="str">
        <f t="shared" si="40"/>
        <v/>
      </c>
      <c r="V354" s="15" t="str">
        <f t="shared" si="41"/>
        <v/>
      </c>
      <c r="W354" s="15" t="str">
        <f t="shared" si="42"/>
        <v/>
      </c>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34"/>
      <c r="BL354" s="34"/>
      <c r="BM354" s="34"/>
      <c r="BN354" s="34"/>
      <c r="BO354" s="34"/>
      <c r="BP354" s="34"/>
      <c r="BQ354" s="34"/>
      <c r="BR354" s="34"/>
      <c r="BS354" s="34"/>
      <c r="BT354" s="34"/>
      <c r="BU354" s="34"/>
      <c r="BV354" s="34"/>
      <c r="BW354" s="34"/>
      <c r="BX354" s="34"/>
      <c r="BY354" s="34"/>
      <c r="BZ354" s="34"/>
      <c r="CA354" s="34"/>
      <c r="CB354" s="34"/>
      <c r="CC354" s="34"/>
      <c r="CD354" s="34"/>
      <c r="CE354" s="34"/>
      <c r="CF354" s="34"/>
      <c r="CG354" s="34"/>
      <c r="CH354" s="34"/>
      <c r="CI354" s="34"/>
      <c r="CJ354" s="34"/>
      <c r="CK354" s="34"/>
      <c r="CL354" s="34"/>
      <c r="CM354" s="34"/>
      <c r="CN354" s="34"/>
      <c r="CO354" s="34"/>
      <c r="CP354" s="34"/>
      <c r="CQ354" s="34"/>
      <c r="CR354" s="34"/>
      <c r="CS354" s="34"/>
      <c r="CT354" s="34"/>
      <c r="CU354" s="34"/>
      <c r="CV354" s="34"/>
      <c r="CW354" s="34"/>
      <c r="CX354" s="34"/>
      <c r="CY354" s="34"/>
      <c r="CZ354" s="34"/>
      <c r="DA354" s="34"/>
      <c r="DB354" s="34"/>
      <c r="DC354" s="34"/>
      <c r="DD354" s="34"/>
      <c r="DE354" s="34"/>
      <c r="DF354" s="34"/>
      <c r="DG354" s="34"/>
      <c r="DH354" s="34"/>
      <c r="DI354" s="34"/>
      <c r="DJ354" s="34"/>
      <c r="DK354" s="34"/>
      <c r="DL354" s="34"/>
      <c r="DM354" s="34"/>
      <c r="DN354" s="34"/>
      <c r="DO354" s="34"/>
      <c r="DP354" s="34"/>
      <c r="DQ354" s="34"/>
      <c r="DR354" s="34"/>
      <c r="DS354" s="34"/>
      <c r="DT354" s="34"/>
    </row>
    <row r="355" spans="1:124" s="24" customFormat="1" x14ac:dyDescent="0.25">
      <c r="A355" s="43">
        <v>3400</v>
      </c>
      <c r="B355" s="43"/>
      <c r="C355" s="43"/>
      <c r="D355" s="43"/>
      <c r="E355" s="15">
        <v>446067</v>
      </c>
      <c r="F355" s="43" t="s">
        <v>0</v>
      </c>
      <c r="G355" s="13" t="s">
        <v>22</v>
      </c>
      <c r="H355" s="44">
        <v>151391</v>
      </c>
      <c r="I355" s="16"/>
      <c r="J355" s="16"/>
      <c r="K355" s="16"/>
      <c r="L355" s="16"/>
      <c r="M355" s="16" t="s">
        <v>987</v>
      </c>
      <c r="N355" s="16" t="s">
        <v>988</v>
      </c>
      <c r="O355" s="16" t="s">
        <v>989</v>
      </c>
      <c r="P355" s="16" t="s">
        <v>990</v>
      </c>
      <c r="Q355" s="18" t="str">
        <f t="shared" si="36"/>
        <v/>
      </c>
      <c r="R355" s="18">
        <f t="shared" si="37"/>
        <v>1</v>
      </c>
      <c r="S355" s="15">
        <f t="shared" si="38"/>
        <v>1</v>
      </c>
      <c r="T355" s="15">
        <f t="shared" si="39"/>
        <v>1</v>
      </c>
      <c r="U355" s="15" t="str">
        <f t="shared" si="40"/>
        <v/>
      </c>
      <c r="V355" s="15" t="str">
        <f t="shared" si="41"/>
        <v/>
      </c>
      <c r="W355" s="15" t="str">
        <f t="shared" si="42"/>
        <v/>
      </c>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34"/>
      <c r="BM355" s="34"/>
      <c r="BN355" s="34"/>
      <c r="BO355" s="34"/>
      <c r="BP355" s="34"/>
      <c r="BQ355" s="34"/>
      <c r="BR355" s="34"/>
      <c r="BS355" s="34"/>
      <c r="BT355" s="34"/>
      <c r="BU355" s="34"/>
      <c r="BV355" s="34"/>
      <c r="BW355" s="34"/>
      <c r="BX355" s="34"/>
      <c r="BY355" s="34"/>
      <c r="BZ355" s="34"/>
      <c r="CA355" s="34"/>
      <c r="CB355" s="34"/>
      <c r="CC355" s="34"/>
      <c r="CD355" s="34"/>
      <c r="CE355" s="34"/>
      <c r="CF355" s="34"/>
      <c r="CG355" s="34"/>
      <c r="CH355" s="34"/>
      <c r="CI355" s="34"/>
      <c r="CJ355" s="34"/>
      <c r="CK355" s="34"/>
      <c r="CL355" s="34"/>
      <c r="CM355" s="34"/>
      <c r="CN355" s="34"/>
      <c r="CO355" s="34"/>
      <c r="CP355" s="34"/>
      <c r="CQ355" s="34"/>
      <c r="CR355" s="34"/>
      <c r="CS355" s="34"/>
      <c r="CT355" s="34"/>
      <c r="CU355" s="34"/>
      <c r="CV355" s="34"/>
      <c r="CW355" s="34"/>
      <c r="CX355" s="34"/>
      <c r="CY355" s="34"/>
      <c r="CZ355" s="34"/>
      <c r="DA355" s="34"/>
      <c r="DB355" s="34"/>
      <c r="DC355" s="34"/>
      <c r="DD355" s="34"/>
      <c r="DE355" s="34"/>
      <c r="DF355" s="34"/>
      <c r="DG355" s="34"/>
      <c r="DH355" s="34"/>
      <c r="DI355" s="34"/>
      <c r="DJ355" s="34"/>
      <c r="DK355" s="34"/>
      <c r="DL355" s="34"/>
      <c r="DM355" s="34"/>
      <c r="DN355" s="34"/>
      <c r="DO355" s="34"/>
      <c r="DP355" s="34"/>
      <c r="DQ355" s="34"/>
      <c r="DR355" s="34"/>
      <c r="DS355" s="34"/>
      <c r="DT355" s="34"/>
    </row>
    <row r="356" spans="1:124" s="24" customFormat="1" x14ac:dyDescent="0.25">
      <c r="A356" s="43">
        <v>226</v>
      </c>
      <c r="B356" s="43"/>
      <c r="C356" s="43"/>
      <c r="D356" s="43"/>
      <c r="E356" s="43"/>
      <c r="F356" s="43" t="s">
        <v>0</v>
      </c>
      <c r="G356" s="13" t="s">
        <v>22</v>
      </c>
      <c r="H356" s="44">
        <v>277404</v>
      </c>
      <c r="I356" s="16"/>
      <c r="J356" s="16"/>
      <c r="K356" s="16"/>
      <c r="L356" s="16"/>
      <c r="M356" s="16" t="s">
        <v>991</v>
      </c>
      <c r="N356" s="45" t="s">
        <v>102</v>
      </c>
      <c r="O356" s="45" t="s">
        <v>103</v>
      </c>
      <c r="P356" s="37" t="s">
        <v>104</v>
      </c>
      <c r="Q356" s="18" t="str">
        <f t="shared" si="36"/>
        <v/>
      </c>
      <c r="R356" s="18" t="str">
        <f t="shared" si="37"/>
        <v/>
      </c>
      <c r="S356" s="15">
        <f t="shared" si="38"/>
        <v>1</v>
      </c>
      <c r="T356" s="15">
        <f t="shared" si="39"/>
        <v>1</v>
      </c>
      <c r="U356" s="15">
        <f t="shared" si="40"/>
        <v>1</v>
      </c>
      <c r="V356" s="15" t="str">
        <f t="shared" si="41"/>
        <v/>
      </c>
      <c r="W356" s="15" t="str">
        <f t="shared" si="42"/>
        <v/>
      </c>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M356" s="34"/>
      <c r="BN356" s="34"/>
      <c r="BO356" s="34"/>
      <c r="BP356" s="34"/>
      <c r="BQ356" s="34"/>
      <c r="BR356" s="34"/>
      <c r="BS356" s="34"/>
      <c r="BT356" s="34"/>
      <c r="BU356" s="34"/>
      <c r="BV356" s="34"/>
      <c r="BW356" s="34"/>
      <c r="BX356" s="34"/>
      <c r="BY356" s="34"/>
      <c r="BZ356" s="34"/>
      <c r="CA356" s="34"/>
      <c r="CB356" s="34"/>
      <c r="CC356" s="34"/>
      <c r="CD356" s="34"/>
      <c r="CE356" s="34"/>
      <c r="CF356" s="34"/>
      <c r="CG356" s="34"/>
      <c r="CH356" s="34"/>
      <c r="CI356" s="34"/>
      <c r="CJ356" s="34"/>
      <c r="CK356" s="34"/>
      <c r="CL356" s="34"/>
      <c r="CM356" s="34"/>
      <c r="CN356" s="34"/>
      <c r="CO356" s="34"/>
      <c r="CP356" s="34"/>
      <c r="CQ356" s="34"/>
      <c r="CR356" s="34"/>
      <c r="CS356" s="34"/>
      <c r="CT356" s="34"/>
      <c r="CU356" s="34"/>
      <c r="CV356" s="34"/>
      <c r="CW356" s="34"/>
      <c r="CX356" s="34"/>
      <c r="CY356" s="34"/>
      <c r="CZ356" s="34"/>
      <c r="DA356" s="34"/>
      <c r="DB356" s="34"/>
      <c r="DC356" s="34"/>
      <c r="DD356" s="34"/>
      <c r="DE356" s="34"/>
      <c r="DF356" s="34"/>
      <c r="DG356" s="34"/>
      <c r="DH356" s="34"/>
      <c r="DI356" s="34"/>
      <c r="DJ356" s="34"/>
      <c r="DK356" s="34"/>
      <c r="DL356" s="34"/>
      <c r="DM356" s="34"/>
      <c r="DN356" s="34"/>
      <c r="DO356" s="34"/>
      <c r="DP356" s="34"/>
      <c r="DQ356" s="34"/>
      <c r="DR356" s="34"/>
      <c r="DS356" s="34"/>
      <c r="DT356" s="34"/>
    </row>
    <row r="357" spans="1:124" s="24" customFormat="1" x14ac:dyDescent="0.25">
      <c r="A357" s="43">
        <v>3353</v>
      </c>
      <c r="B357" s="43"/>
      <c r="C357" s="43"/>
      <c r="D357" s="43"/>
      <c r="E357" s="15">
        <v>395820</v>
      </c>
      <c r="F357" s="43" t="s">
        <v>0</v>
      </c>
      <c r="G357" s="13" t="s">
        <v>22</v>
      </c>
      <c r="H357" s="44">
        <v>54078</v>
      </c>
      <c r="I357" s="16"/>
      <c r="J357" s="16"/>
      <c r="K357" s="16"/>
      <c r="L357" s="16"/>
      <c r="M357" s="16" t="s">
        <v>992</v>
      </c>
      <c r="N357" s="16" t="s">
        <v>313</v>
      </c>
      <c r="O357" s="16" t="s">
        <v>314</v>
      </c>
      <c r="P357" s="16" t="s">
        <v>315</v>
      </c>
      <c r="Q357" s="18" t="str">
        <f t="shared" si="36"/>
        <v/>
      </c>
      <c r="R357" s="18">
        <f t="shared" si="37"/>
        <v>1</v>
      </c>
      <c r="S357" s="15">
        <f t="shared" si="38"/>
        <v>1</v>
      </c>
      <c r="T357" s="15">
        <f t="shared" si="39"/>
        <v>1</v>
      </c>
      <c r="U357" s="15" t="str">
        <f t="shared" si="40"/>
        <v/>
      </c>
      <c r="V357" s="15" t="str">
        <f t="shared" si="41"/>
        <v/>
      </c>
      <c r="W357" s="15" t="str">
        <f t="shared" si="42"/>
        <v/>
      </c>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34"/>
      <c r="BP357" s="34"/>
      <c r="BQ357" s="34"/>
      <c r="BR357" s="34"/>
      <c r="BS357" s="34"/>
      <c r="BT357" s="34"/>
      <c r="BU357" s="34"/>
      <c r="BV357" s="34"/>
      <c r="BW357" s="34"/>
      <c r="BX357" s="34"/>
      <c r="BY357" s="34"/>
      <c r="BZ357" s="34"/>
      <c r="CA357" s="34"/>
      <c r="CB357" s="34"/>
      <c r="CC357" s="34"/>
      <c r="CD357" s="34"/>
      <c r="CE357" s="34"/>
      <c r="CF357" s="34"/>
      <c r="CG357" s="34"/>
      <c r="CH357" s="34"/>
      <c r="CI357" s="34"/>
      <c r="CJ357" s="34"/>
      <c r="CK357" s="34"/>
      <c r="CL357" s="34"/>
      <c r="CM357" s="34"/>
      <c r="CN357" s="34"/>
      <c r="CO357" s="34"/>
      <c r="CP357" s="34"/>
      <c r="CQ357" s="34"/>
      <c r="CR357" s="34"/>
      <c r="CS357" s="34"/>
      <c r="CT357" s="34"/>
      <c r="CU357" s="34"/>
      <c r="CV357" s="34"/>
      <c r="CW357" s="34"/>
      <c r="CX357" s="34"/>
      <c r="CY357" s="34"/>
      <c r="CZ357" s="34"/>
      <c r="DA357" s="34"/>
      <c r="DB357" s="34"/>
      <c r="DC357" s="34"/>
      <c r="DD357" s="34"/>
      <c r="DE357" s="34"/>
      <c r="DF357" s="34"/>
      <c r="DG357" s="34"/>
      <c r="DH357" s="34"/>
      <c r="DI357" s="34"/>
      <c r="DJ357" s="34"/>
      <c r="DK357" s="34"/>
      <c r="DL357" s="34"/>
      <c r="DM357" s="34"/>
      <c r="DN357" s="34"/>
      <c r="DO357" s="34"/>
      <c r="DP357" s="34"/>
      <c r="DQ357" s="34"/>
      <c r="DR357" s="34"/>
      <c r="DS357" s="34"/>
      <c r="DT357" s="34"/>
    </row>
    <row r="358" spans="1:124" s="24" customFormat="1" x14ac:dyDescent="0.25">
      <c r="A358" s="43">
        <v>1799</v>
      </c>
      <c r="B358" s="43"/>
      <c r="C358" s="43"/>
      <c r="D358" s="43"/>
      <c r="E358" s="43">
        <v>435874</v>
      </c>
      <c r="F358" s="43" t="s">
        <v>0</v>
      </c>
      <c r="G358" s="13" t="s">
        <v>22</v>
      </c>
      <c r="H358" s="44">
        <v>280382</v>
      </c>
      <c r="I358" s="16"/>
      <c r="J358" s="16"/>
      <c r="K358" s="16"/>
      <c r="L358" s="16"/>
      <c r="M358" s="16" t="s">
        <v>993</v>
      </c>
      <c r="N358" s="37" t="s">
        <v>343</v>
      </c>
      <c r="O358" s="37" t="s">
        <v>344</v>
      </c>
      <c r="P358" s="16" t="s">
        <v>345</v>
      </c>
      <c r="Q358" s="18" t="str">
        <f t="shared" si="36"/>
        <v/>
      </c>
      <c r="R358" s="18">
        <f t="shared" si="37"/>
        <v>1</v>
      </c>
      <c r="S358" s="15">
        <f t="shared" si="38"/>
        <v>1</v>
      </c>
      <c r="T358" s="15">
        <f t="shared" si="39"/>
        <v>1</v>
      </c>
      <c r="U358" s="15">
        <f t="shared" si="40"/>
        <v>1</v>
      </c>
      <c r="V358" s="15" t="str">
        <f t="shared" si="41"/>
        <v/>
      </c>
      <c r="W358" s="15" t="str">
        <f t="shared" si="42"/>
        <v/>
      </c>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34"/>
      <c r="BL358" s="34"/>
      <c r="BM358" s="34"/>
      <c r="BN358" s="34"/>
      <c r="BO358" s="34"/>
      <c r="BP358" s="34"/>
      <c r="BQ358" s="34"/>
      <c r="BR358" s="34"/>
      <c r="BS358" s="34"/>
      <c r="BT358" s="34"/>
      <c r="BU358" s="34"/>
      <c r="BV358" s="34"/>
      <c r="BW358" s="34"/>
      <c r="BX358" s="34"/>
      <c r="BY358" s="34"/>
      <c r="BZ358" s="34"/>
      <c r="CA358" s="34"/>
      <c r="CB358" s="34"/>
      <c r="CC358" s="34"/>
      <c r="CD358" s="34"/>
      <c r="CE358" s="34"/>
      <c r="CF358" s="34"/>
      <c r="CG358" s="34"/>
      <c r="CH358" s="34"/>
      <c r="CI358" s="34"/>
      <c r="CJ358" s="34"/>
      <c r="CK358" s="34"/>
      <c r="CL358" s="34"/>
      <c r="CM358" s="34"/>
      <c r="CN358" s="34"/>
      <c r="CO358" s="34"/>
      <c r="CP358" s="34"/>
      <c r="CQ358" s="34"/>
      <c r="CR358" s="34"/>
      <c r="CS358" s="34"/>
      <c r="CT358" s="34"/>
      <c r="CU358" s="34"/>
      <c r="CV358" s="34"/>
      <c r="CW358" s="34"/>
      <c r="CX358" s="34"/>
      <c r="CY358" s="34"/>
      <c r="CZ358" s="34"/>
      <c r="DA358" s="34"/>
      <c r="DB358" s="34"/>
      <c r="DC358" s="34"/>
      <c r="DD358" s="34"/>
      <c r="DE358" s="34"/>
      <c r="DF358" s="34"/>
      <c r="DG358" s="34"/>
      <c r="DH358" s="34"/>
      <c r="DI358" s="34"/>
      <c r="DJ358" s="34"/>
      <c r="DK358" s="34"/>
      <c r="DL358" s="34"/>
      <c r="DM358" s="34"/>
      <c r="DN358" s="34"/>
      <c r="DO358" s="34"/>
      <c r="DP358" s="34"/>
      <c r="DQ358" s="34"/>
      <c r="DR358" s="34"/>
      <c r="DS358" s="34"/>
      <c r="DT358" s="34"/>
    </row>
    <row r="359" spans="1:124" s="24" customFormat="1" x14ac:dyDescent="0.25">
      <c r="A359" s="43"/>
      <c r="D359" s="9" t="s">
        <v>0</v>
      </c>
      <c r="E359" s="5">
        <v>435874</v>
      </c>
      <c r="G359" s="9"/>
      <c r="I359" s="9"/>
      <c r="J359" s="9"/>
      <c r="K359" s="9"/>
      <c r="L359" s="9"/>
      <c r="M359" s="9" t="s">
        <v>993</v>
      </c>
      <c r="N359" s="5">
        <v>1922</v>
      </c>
      <c r="O359" s="5">
        <v>2000</v>
      </c>
      <c r="P359" s="9" t="s">
        <v>994</v>
      </c>
      <c r="Q359" s="18" t="str">
        <f t="shared" si="36"/>
        <v/>
      </c>
      <c r="R359" s="18">
        <f t="shared" si="37"/>
        <v>1</v>
      </c>
      <c r="S359" s="15" t="str">
        <f t="shared" si="38"/>
        <v/>
      </c>
      <c r="T359" s="15">
        <f t="shared" si="39"/>
        <v>1</v>
      </c>
      <c r="U359" s="15">
        <f t="shared" si="40"/>
        <v>1</v>
      </c>
      <c r="V359" s="15" t="str">
        <f t="shared" si="41"/>
        <v/>
      </c>
      <c r="W359" s="15" t="str">
        <f t="shared" si="42"/>
        <v/>
      </c>
    </row>
    <row r="360" spans="1:124" s="24" customFormat="1" x14ac:dyDescent="0.25">
      <c r="A360" s="43"/>
      <c r="D360" s="9" t="s">
        <v>0</v>
      </c>
      <c r="E360" s="5">
        <v>435876</v>
      </c>
      <c r="G360" s="9"/>
      <c r="I360" s="9"/>
      <c r="J360" s="9"/>
      <c r="K360" s="9"/>
      <c r="L360" s="9"/>
      <c r="M360" s="9" t="s">
        <v>995</v>
      </c>
      <c r="N360" s="5" t="s">
        <v>996</v>
      </c>
      <c r="O360" s="5" t="s">
        <v>997</v>
      </c>
      <c r="P360" s="9" t="s">
        <v>998</v>
      </c>
      <c r="Q360" s="18" t="str">
        <f t="shared" si="36"/>
        <v/>
      </c>
      <c r="R360" s="18">
        <f t="shared" si="37"/>
        <v>1</v>
      </c>
      <c r="S360" s="15" t="str">
        <f t="shared" si="38"/>
        <v/>
      </c>
      <c r="T360" s="15">
        <f t="shared" si="39"/>
        <v>1</v>
      </c>
      <c r="U360" s="15" t="str">
        <f t="shared" si="40"/>
        <v/>
      </c>
      <c r="V360" s="15" t="str">
        <f t="shared" si="41"/>
        <v/>
      </c>
      <c r="W360" s="15" t="str">
        <f t="shared" si="42"/>
        <v/>
      </c>
    </row>
    <row r="361" spans="1:124" s="24" customFormat="1" x14ac:dyDescent="0.25">
      <c r="A361" s="43"/>
      <c r="D361" s="9" t="s">
        <v>0</v>
      </c>
      <c r="E361" s="5">
        <v>435877</v>
      </c>
      <c r="G361" s="9"/>
      <c r="I361" s="9"/>
      <c r="J361" s="9"/>
      <c r="K361" s="9"/>
      <c r="L361" s="9"/>
      <c r="M361" s="9" t="s">
        <v>999</v>
      </c>
      <c r="P361" s="9" t="s">
        <v>0</v>
      </c>
      <c r="Q361" s="18" t="str">
        <f t="shared" si="36"/>
        <v/>
      </c>
      <c r="R361" s="18">
        <f t="shared" si="37"/>
        <v>1</v>
      </c>
      <c r="S361" s="15" t="str">
        <f t="shared" si="38"/>
        <v/>
      </c>
      <c r="T361" s="15">
        <f t="shared" si="39"/>
        <v>1</v>
      </c>
      <c r="U361" s="15" t="str">
        <f t="shared" si="40"/>
        <v/>
      </c>
      <c r="V361" s="15" t="str">
        <f t="shared" si="41"/>
        <v/>
      </c>
      <c r="W361" s="15" t="str">
        <f t="shared" si="42"/>
        <v/>
      </c>
    </row>
    <row r="362" spans="1:124" s="24" customFormat="1" x14ac:dyDescent="0.25">
      <c r="A362" s="43">
        <v>3025</v>
      </c>
      <c r="B362" s="43"/>
      <c r="C362" s="43"/>
      <c r="D362" s="43"/>
      <c r="E362" s="43">
        <v>443769</v>
      </c>
      <c r="F362" s="43" t="s">
        <v>0</v>
      </c>
      <c r="G362" s="13" t="s">
        <v>22</v>
      </c>
      <c r="H362" s="44">
        <v>294388</v>
      </c>
      <c r="I362" s="16"/>
      <c r="J362" s="16"/>
      <c r="K362" s="16"/>
      <c r="L362" s="16"/>
      <c r="M362" s="16" t="s">
        <v>1000</v>
      </c>
      <c r="N362" s="16" t="s">
        <v>764</v>
      </c>
      <c r="O362" s="16" t="s">
        <v>765</v>
      </c>
      <c r="P362" s="16" t="s">
        <v>766</v>
      </c>
      <c r="Q362" s="18" t="str">
        <f t="shared" si="36"/>
        <v/>
      </c>
      <c r="R362" s="18">
        <f t="shared" si="37"/>
        <v>1</v>
      </c>
      <c r="S362" s="15">
        <f t="shared" si="38"/>
        <v>1</v>
      </c>
      <c r="T362" s="15">
        <f t="shared" si="39"/>
        <v>1</v>
      </c>
      <c r="U362" s="15" t="str">
        <f t="shared" si="40"/>
        <v/>
      </c>
      <c r="V362" s="15" t="str">
        <f t="shared" si="41"/>
        <v/>
      </c>
      <c r="W362" s="15" t="str">
        <f t="shared" si="42"/>
        <v/>
      </c>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c r="BN362" s="34"/>
      <c r="BO362" s="34"/>
      <c r="BP362" s="34"/>
      <c r="BQ362" s="34"/>
      <c r="BR362" s="34"/>
      <c r="BS362" s="34"/>
      <c r="BT362" s="34"/>
      <c r="BU362" s="34"/>
      <c r="BV362" s="34"/>
      <c r="BW362" s="34"/>
      <c r="BX362" s="34"/>
      <c r="BY362" s="34"/>
      <c r="BZ362" s="34"/>
      <c r="CA362" s="34"/>
      <c r="CB362" s="34"/>
      <c r="CC362" s="34"/>
      <c r="CD362" s="34"/>
      <c r="CE362" s="34"/>
      <c r="CF362" s="34"/>
      <c r="CG362" s="34"/>
      <c r="CH362" s="34"/>
      <c r="CI362" s="34"/>
      <c r="CJ362" s="34"/>
      <c r="CK362" s="34"/>
      <c r="CL362" s="34"/>
      <c r="CM362" s="34"/>
      <c r="CN362" s="34"/>
      <c r="CO362" s="34"/>
      <c r="CP362" s="34"/>
      <c r="CQ362" s="34"/>
      <c r="CR362" s="34"/>
      <c r="CS362" s="34"/>
      <c r="CT362" s="34"/>
      <c r="CU362" s="34"/>
      <c r="CV362" s="34"/>
      <c r="CW362" s="34"/>
      <c r="CX362" s="34"/>
      <c r="CY362" s="34"/>
      <c r="CZ362" s="34"/>
      <c r="DA362" s="34"/>
      <c r="DB362" s="34"/>
      <c r="DC362" s="34"/>
      <c r="DD362" s="34"/>
      <c r="DE362" s="34"/>
      <c r="DF362" s="34"/>
      <c r="DG362" s="34"/>
      <c r="DH362" s="34"/>
      <c r="DI362" s="34"/>
      <c r="DJ362" s="34"/>
      <c r="DK362" s="34"/>
      <c r="DL362" s="34"/>
      <c r="DM362" s="34"/>
      <c r="DN362" s="34"/>
      <c r="DO362" s="34"/>
      <c r="DP362" s="34"/>
      <c r="DQ362" s="34"/>
      <c r="DR362" s="34"/>
      <c r="DS362" s="34"/>
      <c r="DT362" s="34"/>
    </row>
    <row r="363" spans="1:124" s="24" customFormat="1" x14ac:dyDescent="0.25">
      <c r="A363" s="43"/>
      <c r="D363" s="9" t="s">
        <v>0</v>
      </c>
      <c r="E363" s="5">
        <v>435873</v>
      </c>
      <c r="G363" s="9"/>
      <c r="I363" s="9"/>
      <c r="J363" s="9"/>
      <c r="K363" s="9"/>
      <c r="L363" s="9"/>
      <c r="M363" s="9" t="s">
        <v>1001</v>
      </c>
      <c r="N363" s="5">
        <v>1958</v>
      </c>
      <c r="O363" s="5">
        <v>1976</v>
      </c>
      <c r="P363" s="9" t="s">
        <v>1002</v>
      </c>
      <c r="Q363" s="18" t="str">
        <f t="shared" si="36"/>
        <v/>
      </c>
      <c r="R363" s="18">
        <f t="shared" si="37"/>
        <v>1</v>
      </c>
      <c r="S363" s="15" t="str">
        <f t="shared" si="38"/>
        <v/>
      </c>
      <c r="T363" s="15">
        <f t="shared" si="39"/>
        <v>1</v>
      </c>
      <c r="U363" s="15" t="str">
        <f t="shared" si="40"/>
        <v/>
      </c>
      <c r="V363" s="15" t="str">
        <f t="shared" si="41"/>
        <v/>
      </c>
      <c r="W363" s="15" t="str">
        <f t="shared" si="42"/>
        <v/>
      </c>
    </row>
    <row r="364" spans="1:124" s="24" customFormat="1" x14ac:dyDescent="0.25">
      <c r="A364" s="43"/>
      <c r="D364" s="9" t="s">
        <v>0</v>
      </c>
      <c r="E364" s="5">
        <v>435890</v>
      </c>
      <c r="G364" s="9"/>
      <c r="I364" s="9"/>
      <c r="J364" s="9"/>
      <c r="K364" s="9"/>
      <c r="L364" s="9"/>
      <c r="M364" s="9" t="s">
        <v>1003</v>
      </c>
      <c r="N364" s="5" t="s">
        <v>1004</v>
      </c>
      <c r="O364" s="5" t="s">
        <v>1005</v>
      </c>
      <c r="P364" s="9" t="s">
        <v>0</v>
      </c>
      <c r="Q364" s="18" t="str">
        <f t="shared" si="36"/>
        <v/>
      </c>
      <c r="R364" s="18">
        <f t="shared" si="37"/>
        <v>1</v>
      </c>
      <c r="S364" s="15" t="str">
        <f t="shared" si="38"/>
        <v/>
      </c>
      <c r="T364" s="15">
        <f t="shared" si="39"/>
        <v>1</v>
      </c>
      <c r="U364" s="15" t="str">
        <f t="shared" si="40"/>
        <v/>
      </c>
      <c r="V364" s="15" t="str">
        <f t="shared" si="41"/>
        <v/>
      </c>
      <c r="W364" s="15" t="str">
        <f t="shared" si="42"/>
        <v/>
      </c>
    </row>
    <row r="365" spans="1:124" s="24" customFormat="1" x14ac:dyDescent="0.25">
      <c r="A365" s="43"/>
      <c r="D365" s="9" t="s">
        <v>0</v>
      </c>
      <c r="E365" s="5">
        <v>435881</v>
      </c>
      <c r="G365" s="9" t="s">
        <v>31</v>
      </c>
      <c r="H365" s="6">
        <v>73586</v>
      </c>
      <c r="I365" s="9"/>
      <c r="J365" s="9"/>
      <c r="K365" s="9"/>
      <c r="L365" s="9"/>
      <c r="M365" s="9" t="s">
        <v>1006</v>
      </c>
      <c r="N365" s="36" t="s">
        <v>1007</v>
      </c>
      <c r="O365" s="36" t="s">
        <v>1008</v>
      </c>
      <c r="P365" s="9" t="s">
        <v>1009</v>
      </c>
      <c r="Q365" s="18" t="str">
        <f t="shared" si="36"/>
        <v/>
      </c>
      <c r="R365" s="18">
        <f t="shared" si="37"/>
        <v>1</v>
      </c>
      <c r="S365" s="15">
        <f t="shared" si="38"/>
        <v>1</v>
      </c>
      <c r="T365" s="15">
        <f t="shared" si="39"/>
        <v>1</v>
      </c>
      <c r="U365" s="15" t="str">
        <f t="shared" si="40"/>
        <v/>
      </c>
      <c r="V365" s="15" t="str">
        <f t="shared" si="41"/>
        <v/>
      </c>
      <c r="W365" s="15" t="str">
        <f t="shared" si="42"/>
        <v/>
      </c>
    </row>
    <row r="366" spans="1:124" s="24" customFormat="1" x14ac:dyDescent="0.25">
      <c r="A366" s="43">
        <v>1802</v>
      </c>
      <c r="B366" s="43"/>
      <c r="C366" s="43"/>
      <c r="D366" s="43"/>
      <c r="E366" s="43">
        <v>435881</v>
      </c>
      <c r="F366" s="43" t="s">
        <v>0</v>
      </c>
      <c r="G366" s="13" t="s">
        <v>22</v>
      </c>
      <c r="H366" s="44">
        <v>280409</v>
      </c>
      <c r="I366" s="16"/>
      <c r="J366" s="16"/>
      <c r="K366" s="16"/>
      <c r="L366" s="16"/>
      <c r="M366" s="16" t="s">
        <v>1006</v>
      </c>
      <c r="N366" s="16" t="s">
        <v>1010</v>
      </c>
      <c r="O366" s="16" t="s">
        <v>1011</v>
      </c>
      <c r="P366" s="37" t="s">
        <v>1012</v>
      </c>
      <c r="Q366" s="18" t="str">
        <f t="shared" si="36"/>
        <v/>
      </c>
      <c r="R366" s="18">
        <f t="shared" si="37"/>
        <v>1</v>
      </c>
      <c r="S366" s="15">
        <f t="shared" si="38"/>
        <v>1</v>
      </c>
      <c r="T366" s="15">
        <f t="shared" si="39"/>
        <v>1</v>
      </c>
      <c r="U366" s="15" t="str">
        <f t="shared" si="40"/>
        <v/>
      </c>
      <c r="V366" s="15" t="str">
        <f t="shared" si="41"/>
        <v/>
      </c>
      <c r="W366" s="15" t="str">
        <f t="shared" si="42"/>
        <v/>
      </c>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c r="BH366" s="34"/>
      <c r="BI366" s="34"/>
      <c r="BJ366" s="34"/>
      <c r="BK366" s="34"/>
      <c r="BL366" s="34"/>
      <c r="BM366" s="34"/>
      <c r="BN366" s="34"/>
      <c r="BO366" s="34"/>
      <c r="BP366" s="34"/>
      <c r="BQ366" s="34"/>
      <c r="BR366" s="34"/>
      <c r="BS366" s="34"/>
      <c r="BT366" s="34"/>
      <c r="BU366" s="34"/>
      <c r="BV366" s="34"/>
      <c r="BW366" s="34"/>
      <c r="BX366" s="34"/>
      <c r="BY366" s="34"/>
      <c r="BZ366" s="34"/>
      <c r="CA366" s="34"/>
      <c r="CB366" s="34"/>
      <c r="CC366" s="34"/>
      <c r="CD366" s="34"/>
      <c r="CE366" s="34"/>
      <c r="CF366" s="34"/>
      <c r="CG366" s="34"/>
      <c r="CH366" s="34"/>
      <c r="CI366" s="34"/>
      <c r="CJ366" s="34"/>
      <c r="CK366" s="34"/>
      <c r="CL366" s="34"/>
      <c r="CM366" s="34"/>
      <c r="CN366" s="34"/>
      <c r="CO366" s="34"/>
      <c r="CP366" s="34"/>
      <c r="CQ366" s="34"/>
      <c r="CR366" s="34"/>
      <c r="CS366" s="34"/>
      <c r="CT366" s="34"/>
      <c r="CU366" s="34"/>
      <c r="CV366" s="34"/>
      <c r="CW366" s="34"/>
      <c r="CX366" s="34"/>
      <c r="CY366" s="34"/>
      <c r="CZ366" s="34"/>
      <c r="DA366" s="34"/>
      <c r="DB366" s="34"/>
      <c r="DC366" s="34"/>
      <c r="DD366" s="34"/>
      <c r="DE366" s="34"/>
      <c r="DF366" s="34"/>
      <c r="DG366" s="34"/>
      <c r="DH366" s="34"/>
      <c r="DI366" s="34"/>
      <c r="DJ366" s="34"/>
      <c r="DK366" s="34"/>
      <c r="DL366" s="34"/>
      <c r="DM366" s="34"/>
      <c r="DN366" s="34"/>
      <c r="DO366" s="34"/>
      <c r="DP366" s="34"/>
      <c r="DQ366" s="34"/>
      <c r="DR366" s="34"/>
      <c r="DS366" s="34"/>
      <c r="DT366" s="34"/>
    </row>
    <row r="367" spans="1:124" s="24" customFormat="1" x14ac:dyDescent="0.25">
      <c r="A367" s="43">
        <v>2989</v>
      </c>
      <c r="B367" s="43"/>
      <c r="C367" s="43"/>
      <c r="D367" s="43"/>
      <c r="E367" s="43">
        <v>435885</v>
      </c>
      <c r="F367" s="43" t="s">
        <v>0</v>
      </c>
      <c r="G367" s="13" t="s">
        <v>22</v>
      </c>
      <c r="H367" s="44">
        <v>275039</v>
      </c>
      <c r="I367" s="16"/>
      <c r="J367" s="16"/>
      <c r="K367" s="16"/>
      <c r="L367" s="16"/>
      <c r="M367" s="16" t="s">
        <v>1013</v>
      </c>
      <c r="N367" s="16" t="s">
        <v>1014</v>
      </c>
      <c r="O367" s="16" t="s">
        <v>1015</v>
      </c>
      <c r="P367" s="16" t="s">
        <v>1016</v>
      </c>
      <c r="Q367" s="18" t="str">
        <f t="shared" si="36"/>
        <v/>
      </c>
      <c r="R367" s="18">
        <f t="shared" si="37"/>
        <v>1</v>
      </c>
      <c r="S367" s="15">
        <f t="shared" si="38"/>
        <v>1</v>
      </c>
      <c r="T367" s="15">
        <f t="shared" si="39"/>
        <v>1</v>
      </c>
      <c r="U367" s="15" t="str">
        <f t="shared" si="40"/>
        <v/>
      </c>
      <c r="V367" s="15" t="str">
        <f t="shared" si="41"/>
        <v/>
      </c>
      <c r="W367" s="15" t="str">
        <f t="shared" si="42"/>
        <v/>
      </c>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c r="BH367" s="34"/>
      <c r="BI367" s="34"/>
      <c r="BJ367" s="34"/>
      <c r="BK367" s="34"/>
      <c r="BL367" s="34"/>
      <c r="BM367" s="34"/>
      <c r="BN367" s="34"/>
      <c r="BO367" s="34"/>
      <c r="BP367" s="34"/>
      <c r="BQ367" s="34"/>
      <c r="BR367" s="34"/>
      <c r="BS367" s="34"/>
      <c r="BT367" s="34"/>
      <c r="BU367" s="34"/>
      <c r="BV367" s="34"/>
      <c r="BW367" s="34"/>
      <c r="BX367" s="34"/>
      <c r="BY367" s="34"/>
      <c r="BZ367" s="34"/>
      <c r="CA367" s="34"/>
      <c r="CB367" s="34"/>
      <c r="CC367" s="34"/>
      <c r="CD367" s="34"/>
      <c r="CE367" s="34"/>
      <c r="CF367" s="34"/>
      <c r="CG367" s="34"/>
      <c r="CH367" s="34"/>
      <c r="CI367" s="34"/>
      <c r="CJ367" s="34"/>
      <c r="CK367" s="34"/>
      <c r="CL367" s="34"/>
      <c r="CM367" s="34"/>
      <c r="CN367" s="34"/>
      <c r="CO367" s="34"/>
      <c r="CP367" s="34"/>
      <c r="CQ367" s="34"/>
      <c r="CR367" s="34"/>
      <c r="CS367" s="34"/>
      <c r="CT367" s="34"/>
      <c r="CU367" s="34"/>
      <c r="CV367" s="34"/>
      <c r="CW367" s="34"/>
      <c r="CX367" s="34"/>
      <c r="CY367" s="34"/>
      <c r="CZ367" s="34"/>
      <c r="DA367" s="34"/>
      <c r="DB367" s="34"/>
      <c r="DC367" s="34"/>
      <c r="DD367" s="34"/>
      <c r="DE367" s="34"/>
      <c r="DF367" s="34"/>
      <c r="DG367" s="34"/>
      <c r="DH367" s="34"/>
      <c r="DI367" s="34"/>
      <c r="DJ367" s="34"/>
      <c r="DK367" s="34"/>
      <c r="DL367" s="34"/>
      <c r="DM367" s="34"/>
      <c r="DN367" s="34"/>
      <c r="DO367" s="34"/>
      <c r="DP367" s="34"/>
      <c r="DQ367" s="34"/>
      <c r="DR367" s="34"/>
      <c r="DS367" s="34"/>
      <c r="DT367" s="34"/>
    </row>
    <row r="368" spans="1:124" s="24" customFormat="1" x14ac:dyDescent="0.25">
      <c r="A368" s="43"/>
      <c r="D368" s="9" t="s">
        <v>0</v>
      </c>
      <c r="E368" s="5">
        <v>435882</v>
      </c>
      <c r="G368" s="9" t="s">
        <v>31</v>
      </c>
      <c r="H368" s="6">
        <v>73703</v>
      </c>
      <c r="I368" s="9"/>
      <c r="J368" s="9"/>
      <c r="K368" s="9"/>
      <c r="L368" s="9"/>
      <c r="M368" s="9" t="s">
        <v>1017</v>
      </c>
      <c r="N368" s="5" t="s">
        <v>663</v>
      </c>
      <c r="O368" s="36" t="s">
        <v>1018</v>
      </c>
      <c r="P368" s="9" t="s">
        <v>1019</v>
      </c>
      <c r="Q368" s="18" t="str">
        <f t="shared" si="36"/>
        <v/>
      </c>
      <c r="R368" s="18">
        <f t="shared" si="37"/>
        <v>1</v>
      </c>
      <c r="S368" s="15">
        <f t="shared" si="38"/>
        <v>1</v>
      </c>
      <c r="T368" s="15">
        <f t="shared" si="39"/>
        <v>1</v>
      </c>
      <c r="U368" s="15">
        <f t="shared" si="40"/>
        <v>1</v>
      </c>
      <c r="V368" s="15" t="str">
        <f t="shared" si="41"/>
        <v/>
      </c>
      <c r="W368" s="15" t="str">
        <f t="shared" si="42"/>
        <v/>
      </c>
    </row>
    <row r="369" spans="1:124" s="24" customFormat="1" x14ac:dyDescent="0.25">
      <c r="A369" s="43">
        <v>667</v>
      </c>
      <c r="B369" s="43"/>
      <c r="C369" s="43"/>
      <c r="D369" s="43"/>
      <c r="E369" s="43">
        <v>435882</v>
      </c>
      <c r="F369" s="43" t="s">
        <v>0</v>
      </c>
      <c r="G369" s="13" t="s">
        <v>22</v>
      </c>
      <c r="H369" s="44">
        <v>280412</v>
      </c>
      <c r="I369" s="16"/>
      <c r="J369" s="16"/>
      <c r="K369" s="16"/>
      <c r="L369" s="16"/>
      <c r="M369" s="16" t="s">
        <v>1017</v>
      </c>
      <c r="N369" s="45" t="s">
        <v>663</v>
      </c>
      <c r="O369" s="16" t="s">
        <v>664</v>
      </c>
      <c r="P369" s="37" t="s">
        <v>665</v>
      </c>
      <c r="Q369" s="18" t="str">
        <f t="shared" si="36"/>
        <v/>
      </c>
      <c r="R369" s="18">
        <f t="shared" si="37"/>
        <v>1</v>
      </c>
      <c r="S369" s="15">
        <f t="shared" si="38"/>
        <v>1</v>
      </c>
      <c r="T369" s="15">
        <f t="shared" si="39"/>
        <v>1</v>
      </c>
      <c r="U369" s="15">
        <f t="shared" si="40"/>
        <v>1</v>
      </c>
      <c r="V369" s="15" t="str">
        <f t="shared" si="41"/>
        <v/>
      </c>
      <c r="W369" s="15" t="str">
        <f t="shared" si="42"/>
        <v/>
      </c>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c r="BH369" s="34"/>
      <c r="BI369" s="34"/>
      <c r="BJ369" s="34"/>
      <c r="BK369" s="34"/>
      <c r="BL369" s="34"/>
      <c r="BM369" s="34"/>
      <c r="BN369" s="34"/>
      <c r="BO369" s="34"/>
      <c r="BP369" s="34"/>
      <c r="BQ369" s="34"/>
      <c r="BR369" s="34"/>
      <c r="BS369" s="34"/>
      <c r="BT369" s="34"/>
      <c r="BU369" s="34"/>
      <c r="BV369" s="34"/>
      <c r="BW369" s="34"/>
      <c r="BX369" s="34"/>
      <c r="BY369" s="34"/>
      <c r="BZ369" s="34"/>
      <c r="CA369" s="34"/>
      <c r="CB369" s="34"/>
      <c r="CC369" s="34"/>
      <c r="CD369" s="34"/>
      <c r="CE369" s="34"/>
      <c r="CF369" s="34"/>
      <c r="CG369" s="34"/>
      <c r="CH369" s="34"/>
      <c r="CI369" s="34"/>
      <c r="CJ369" s="34"/>
      <c r="CK369" s="34"/>
      <c r="CL369" s="34"/>
      <c r="CM369" s="34"/>
      <c r="CN369" s="34"/>
      <c r="CO369" s="34"/>
      <c r="CP369" s="34"/>
      <c r="CQ369" s="34"/>
      <c r="CR369" s="34"/>
      <c r="CS369" s="34"/>
      <c r="CT369" s="34"/>
      <c r="CU369" s="34"/>
      <c r="CV369" s="34"/>
      <c r="CW369" s="34"/>
      <c r="CX369" s="34"/>
      <c r="CY369" s="34"/>
      <c r="CZ369" s="34"/>
      <c r="DA369" s="34"/>
      <c r="DB369" s="34"/>
      <c r="DC369" s="34"/>
      <c r="DD369" s="34"/>
      <c r="DE369" s="34"/>
      <c r="DF369" s="34"/>
      <c r="DG369" s="34"/>
      <c r="DH369" s="34"/>
      <c r="DI369" s="34"/>
      <c r="DJ369" s="34"/>
      <c r="DK369" s="34"/>
      <c r="DL369" s="34"/>
      <c r="DM369" s="34"/>
      <c r="DN369" s="34"/>
      <c r="DO369" s="34"/>
      <c r="DP369" s="34"/>
      <c r="DQ369" s="34"/>
      <c r="DR369" s="34"/>
      <c r="DS369" s="34"/>
      <c r="DT369" s="34"/>
    </row>
    <row r="370" spans="1:124" s="24" customFormat="1" x14ac:dyDescent="0.25">
      <c r="A370" s="15"/>
      <c r="B370" s="15"/>
      <c r="C370" s="15"/>
      <c r="D370" s="9">
        <v>212045</v>
      </c>
      <c r="E370" s="12">
        <v>447867</v>
      </c>
      <c r="F370" s="12"/>
      <c r="G370" s="9"/>
      <c r="I370" s="9"/>
      <c r="J370" s="9"/>
      <c r="K370" s="9"/>
      <c r="L370" s="9"/>
      <c r="M370" s="12" t="s">
        <v>1020</v>
      </c>
      <c r="N370" s="15" t="s">
        <v>1021</v>
      </c>
      <c r="O370" s="15" t="s">
        <v>1022</v>
      </c>
      <c r="P370" s="12" t="s">
        <v>21</v>
      </c>
      <c r="Q370" s="18">
        <f t="shared" si="36"/>
        <v>1</v>
      </c>
      <c r="R370" s="18">
        <f t="shared" si="37"/>
        <v>1</v>
      </c>
      <c r="S370" s="15" t="str">
        <f t="shared" si="38"/>
        <v/>
      </c>
      <c r="T370" s="15">
        <f t="shared" si="39"/>
        <v>1</v>
      </c>
      <c r="U370" s="15">
        <f t="shared" si="40"/>
        <v>1</v>
      </c>
      <c r="V370" s="15" t="str">
        <f t="shared" si="41"/>
        <v/>
      </c>
      <c r="W370" s="15" t="str">
        <f t="shared" si="42"/>
        <v/>
      </c>
    </row>
    <row r="371" spans="1:124" s="24" customFormat="1" x14ac:dyDescent="0.25">
      <c r="A371" s="5" t="s">
        <v>0</v>
      </c>
      <c r="D371" s="9" t="s">
        <v>0</v>
      </c>
      <c r="E371" s="5">
        <v>395842</v>
      </c>
      <c r="M371" s="9" t="s">
        <v>1023</v>
      </c>
      <c r="O371" s="36"/>
      <c r="P371" s="9"/>
      <c r="Q371" s="18" t="str">
        <f t="shared" si="36"/>
        <v/>
      </c>
      <c r="R371" s="18">
        <f t="shared" si="37"/>
        <v>1</v>
      </c>
      <c r="S371" s="15" t="str">
        <f t="shared" si="38"/>
        <v/>
      </c>
      <c r="T371" s="15">
        <f t="shared" si="39"/>
        <v>1</v>
      </c>
      <c r="U371" s="15" t="str">
        <f t="shared" si="40"/>
        <v/>
      </c>
      <c r="V371" s="15">
        <f t="shared" si="41"/>
        <v>1</v>
      </c>
      <c r="W371" s="15" t="str">
        <f t="shared" si="42"/>
        <v/>
      </c>
    </row>
    <row r="372" spans="1:124" s="24" customFormat="1" x14ac:dyDescent="0.25">
      <c r="A372" s="5" t="s">
        <v>0</v>
      </c>
      <c r="D372" s="9">
        <v>212044</v>
      </c>
      <c r="E372" s="5">
        <v>395843</v>
      </c>
      <c r="G372" s="9"/>
      <c r="M372" s="9" t="s">
        <v>1024</v>
      </c>
      <c r="N372" s="5" t="s">
        <v>1025</v>
      </c>
      <c r="O372" s="5">
        <v>1914</v>
      </c>
      <c r="Q372" s="18">
        <f t="shared" si="36"/>
        <v>1</v>
      </c>
      <c r="R372" s="18">
        <f t="shared" si="37"/>
        <v>1</v>
      </c>
      <c r="S372" s="15" t="str">
        <f t="shared" si="38"/>
        <v/>
      </c>
      <c r="T372" s="15">
        <f t="shared" si="39"/>
        <v>1</v>
      </c>
      <c r="U372" s="15" t="str">
        <f t="shared" si="40"/>
        <v/>
      </c>
      <c r="V372" s="15" t="str">
        <f t="shared" si="41"/>
        <v/>
      </c>
      <c r="W372" s="15" t="str">
        <f t="shared" si="42"/>
        <v/>
      </c>
    </row>
    <row r="373" spans="1:124" s="24" customFormat="1" x14ac:dyDescent="0.25">
      <c r="A373" s="43"/>
      <c r="D373" s="9" t="s">
        <v>0</v>
      </c>
      <c r="E373" s="5">
        <v>395844</v>
      </c>
      <c r="G373" s="9"/>
      <c r="M373" s="9" t="s">
        <v>1026</v>
      </c>
      <c r="N373" s="5">
        <v>1883</v>
      </c>
      <c r="O373" s="36">
        <v>1953</v>
      </c>
      <c r="P373" s="9"/>
      <c r="Q373" s="18" t="str">
        <f t="shared" si="36"/>
        <v/>
      </c>
      <c r="R373" s="18">
        <f t="shared" si="37"/>
        <v>1</v>
      </c>
      <c r="S373" s="15" t="str">
        <f t="shared" si="38"/>
        <v/>
      </c>
      <c r="T373" s="15">
        <f t="shared" si="39"/>
        <v>1</v>
      </c>
      <c r="U373" s="15" t="str">
        <f t="shared" si="40"/>
        <v/>
      </c>
      <c r="V373" s="15" t="str">
        <f t="shared" si="41"/>
        <v/>
      </c>
      <c r="W373" s="15" t="str">
        <f t="shared" si="42"/>
        <v/>
      </c>
    </row>
    <row r="374" spans="1:124" s="24" customFormat="1" x14ac:dyDescent="0.25">
      <c r="A374" s="43"/>
      <c r="D374" s="9" t="s">
        <v>0</v>
      </c>
      <c r="E374" s="5">
        <v>395845</v>
      </c>
      <c r="G374" s="9"/>
      <c r="M374" s="9" t="s">
        <v>1027</v>
      </c>
      <c r="N374" s="5">
        <v>1911</v>
      </c>
      <c r="O374" s="36">
        <v>1911</v>
      </c>
      <c r="P374" s="9" t="s">
        <v>1028</v>
      </c>
      <c r="Q374" s="18" t="str">
        <f t="shared" si="36"/>
        <v/>
      </c>
      <c r="R374" s="18">
        <f t="shared" si="37"/>
        <v>1</v>
      </c>
      <c r="S374" s="15" t="str">
        <f t="shared" si="38"/>
        <v/>
      </c>
      <c r="T374" s="15">
        <f t="shared" si="39"/>
        <v>1</v>
      </c>
      <c r="U374" s="15" t="str">
        <f t="shared" si="40"/>
        <v/>
      </c>
      <c r="V374" s="15" t="str">
        <f t="shared" si="41"/>
        <v/>
      </c>
      <c r="W374" s="15" t="str">
        <f t="shared" si="42"/>
        <v/>
      </c>
    </row>
    <row r="375" spans="1:124" s="24" customFormat="1" x14ac:dyDescent="0.25">
      <c r="A375" s="43"/>
      <c r="D375" s="9" t="s">
        <v>0</v>
      </c>
      <c r="E375" s="5">
        <v>395846</v>
      </c>
      <c r="G375" s="9"/>
      <c r="M375" s="9" t="s">
        <v>1029</v>
      </c>
      <c r="O375" s="36"/>
      <c r="P375" s="9"/>
      <c r="Q375" s="18" t="str">
        <f t="shared" si="36"/>
        <v/>
      </c>
      <c r="R375" s="18">
        <f t="shared" si="37"/>
        <v>1</v>
      </c>
      <c r="S375" s="15" t="str">
        <f t="shared" si="38"/>
        <v/>
      </c>
      <c r="T375" s="15">
        <f t="shared" si="39"/>
        <v>1</v>
      </c>
      <c r="U375" s="15" t="str">
        <f t="shared" si="40"/>
        <v/>
      </c>
      <c r="V375" s="15" t="str">
        <f t="shared" si="41"/>
        <v/>
      </c>
      <c r="W375" s="15" t="str">
        <f t="shared" si="42"/>
        <v/>
      </c>
    </row>
    <row r="376" spans="1:124" s="24" customFormat="1" x14ac:dyDescent="0.25">
      <c r="A376" s="43">
        <v>2628</v>
      </c>
      <c r="B376" s="43"/>
      <c r="C376" s="43"/>
      <c r="D376" s="43"/>
      <c r="E376" s="14">
        <v>439117</v>
      </c>
      <c r="F376" s="43" t="s">
        <v>0</v>
      </c>
      <c r="G376" s="13" t="s">
        <v>22</v>
      </c>
      <c r="H376" s="44">
        <v>52294</v>
      </c>
      <c r="I376" s="16"/>
      <c r="J376" s="16"/>
      <c r="K376" s="16"/>
      <c r="L376" s="16"/>
      <c r="M376" s="16" t="s">
        <v>1030</v>
      </c>
      <c r="N376" s="16">
        <v>1863</v>
      </c>
      <c r="O376" s="16">
        <v>1943</v>
      </c>
      <c r="P376" s="16" t="s">
        <v>94</v>
      </c>
      <c r="Q376" s="18" t="str">
        <f t="shared" si="36"/>
        <v/>
      </c>
      <c r="R376" s="18">
        <f t="shared" si="37"/>
        <v>1</v>
      </c>
      <c r="S376" s="15">
        <f t="shared" si="38"/>
        <v>1</v>
      </c>
      <c r="T376" s="15">
        <f t="shared" si="39"/>
        <v>1</v>
      </c>
      <c r="U376" s="15" t="str">
        <f t="shared" si="40"/>
        <v/>
      </c>
      <c r="V376" s="15" t="str">
        <f t="shared" si="41"/>
        <v/>
      </c>
      <c r="W376" s="15" t="str">
        <f t="shared" si="42"/>
        <v/>
      </c>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c r="BH376" s="34"/>
      <c r="BI376" s="34"/>
      <c r="BJ376" s="34"/>
      <c r="BK376" s="34"/>
      <c r="BL376" s="34"/>
      <c r="BM376" s="34"/>
      <c r="BN376" s="34"/>
      <c r="BO376" s="34"/>
      <c r="BP376" s="34"/>
      <c r="BQ376" s="34"/>
      <c r="BR376" s="34"/>
      <c r="BS376" s="34"/>
      <c r="BT376" s="34"/>
      <c r="BU376" s="34"/>
      <c r="BV376" s="34"/>
      <c r="BW376" s="34"/>
      <c r="BX376" s="34"/>
      <c r="BY376" s="34"/>
      <c r="BZ376" s="34"/>
      <c r="CA376" s="34"/>
      <c r="CB376" s="34"/>
      <c r="CC376" s="34"/>
      <c r="CD376" s="34"/>
      <c r="CE376" s="34"/>
      <c r="CF376" s="34"/>
      <c r="CG376" s="34"/>
      <c r="CH376" s="34"/>
      <c r="CI376" s="34"/>
      <c r="CJ376" s="34"/>
      <c r="CK376" s="34"/>
      <c r="CL376" s="34"/>
      <c r="CM376" s="34"/>
      <c r="CN376" s="34"/>
      <c r="CO376" s="34"/>
      <c r="CP376" s="34"/>
      <c r="CQ376" s="34"/>
      <c r="CR376" s="34"/>
      <c r="CS376" s="34"/>
      <c r="CT376" s="34"/>
      <c r="CU376" s="34"/>
      <c r="CV376" s="34"/>
      <c r="CW376" s="34"/>
      <c r="CX376" s="34"/>
      <c r="CY376" s="34"/>
      <c r="CZ376" s="34"/>
      <c r="DA376" s="34"/>
      <c r="DB376" s="34"/>
      <c r="DC376" s="34"/>
      <c r="DD376" s="34"/>
      <c r="DE376" s="34"/>
      <c r="DF376" s="34"/>
      <c r="DG376" s="34"/>
      <c r="DH376" s="34"/>
      <c r="DI376" s="34"/>
      <c r="DJ376" s="34"/>
      <c r="DK376" s="34"/>
      <c r="DL376" s="34"/>
      <c r="DM376" s="34"/>
      <c r="DN376" s="34"/>
      <c r="DO376" s="34"/>
      <c r="DP376" s="34"/>
      <c r="DQ376" s="34"/>
      <c r="DR376" s="34"/>
      <c r="DS376" s="34"/>
      <c r="DT376" s="34"/>
    </row>
    <row r="377" spans="1:124" s="24" customFormat="1" x14ac:dyDescent="0.25">
      <c r="A377" s="15"/>
      <c r="B377" s="15"/>
      <c r="C377" s="15"/>
      <c r="D377" s="9" t="s">
        <v>0</v>
      </c>
      <c r="E377" s="15">
        <v>446669</v>
      </c>
      <c r="F377" s="15"/>
      <c r="G377" s="9"/>
      <c r="I377" s="9"/>
      <c r="J377" s="9"/>
      <c r="K377" s="9"/>
      <c r="L377" s="9"/>
      <c r="M377" s="12" t="s">
        <v>1031</v>
      </c>
      <c r="N377" s="15" t="s">
        <v>1032</v>
      </c>
      <c r="O377" s="41" t="s">
        <v>1033</v>
      </c>
      <c r="P377" s="12" t="s">
        <v>1034</v>
      </c>
      <c r="Q377" s="18" t="str">
        <f t="shared" si="36"/>
        <v/>
      </c>
      <c r="R377" s="18">
        <f t="shared" si="37"/>
        <v>1</v>
      </c>
      <c r="S377" s="15" t="str">
        <f t="shared" si="38"/>
        <v/>
      </c>
      <c r="T377" s="15">
        <f t="shared" si="39"/>
        <v>1</v>
      </c>
      <c r="U377" s="15">
        <f t="shared" si="40"/>
        <v>1</v>
      </c>
      <c r="V377" s="15" t="str">
        <f t="shared" si="41"/>
        <v/>
      </c>
      <c r="W377" s="15" t="str">
        <f t="shared" si="42"/>
        <v/>
      </c>
    </row>
    <row r="378" spans="1:124" s="24" customFormat="1" x14ac:dyDescent="0.25">
      <c r="A378" s="43">
        <v>598</v>
      </c>
      <c r="B378" s="43"/>
      <c r="C378" s="43"/>
      <c r="D378" s="43"/>
      <c r="E378" s="43">
        <v>446669</v>
      </c>
      <c r="F378" s="43" t="s">
        <v>0</v>
      </c>
      <c r="G378" s="13" t="s">
        <v>22</v>
      </c>
      <c r="H378" s="44">
        <v>281069</v>
      </c>
      <c r="I378" s="16"/>
      <c r="J378" s="16"/>
      <c r="K378" s="16"/>
      <c r="L378" s="16"/>
      <c r="M378" s="16" t="s">
        <v>1035</v>
      </c>
      <c r="N378" s="16" t="s">
        <v>1036</v>
      </c>
      <c r="O378" s="45" t="s">
        <v>1037</v>
      </c>
      <c r="P378" s="37" t="s">
        <v>1038</v>
      </c>
      <c r="Q378" s="18" t="str">
        <f t="shared" si="36"/>
        <v/>
      </c>
      <c r="R378" s="18">
        <f t="shared" si="37"/>
        <v>1</v>
      </c>
      <c r="S378" s="15">
        <f t="shared" si="38"/>
        <v>1</v>
      </c>
      <c r="T378" s="15">
        <f t="shared" si="39"/>
        <v>1</v>
      </c>
      <c r="U378" s="15">
        <f t="shared" si="40"/>
        <v>1</v>
      </c>
      <c r="V378" s="15" t="str">
        <f t="shared" si="41"/>
        <v/>
      </c>
      <c r="W378" s="15" t="str">
        <f t="shared" si="42"/>
        <v/>
      </c>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c r="BH378" s="34"/>
      <c r="BI378" s="34"/>
      <c r="BJ378" s="34"/>
      <c r="BK378" s="34"/>
      <c r="BL378" s="34"/>
      <c r="BM378" s="34"/>
      <c r="BN378" s="34"/>
      <c r="BO378" s="34"/>
      <c r="BP378" s="34"/>
      <c r="BQ378" s="34"/>
      <c r="BR378" s="34"/>
      <c r="BS378" s="34"/>
      <c r="BT378" s="34"/>
      <c r="BU378" s="34"/>
      <c r="BV378" s="34"/>
      <c r="BW378" s="34"/>
      <c r="BX378" s="34"/>
      <c r="BY378" s="34"/>
      <c r="BZ378" s="34"/>
      <c r="CA378" s="34"/>
      <c r="CB378" s="34"/>
      <c r="CC378" s="34"/>
      <c r="CD378" s="34"/>
      <c r="CE378" s="34"/>
      <c r="CF378" s="34"/>
      <c r="CG378" s="34"/>
      <c r="CH378" s="34"/>
      <c r="CI378" s="34"/>
      <c r="CJ378" s="34"/>
      <c r="CK378" s="34"/>
      <c r="CL378" s="34"/>
      <c r="CM378" s="34"/>
      <c r="CN378" s="34"/>
      <c r="CO378" s="34"/>
      <c r="CP378" s="34"/>
      <c r="CQ378" s="34"/>
      <c r="CR378" s="34"/>
      <c r="CS378" s="34"/>
      <c r="CT378" s="34"/>
      <c r="CU378" s="34"/>
      <c r="CV378" s="34"/>
      <c r="CW378" s="34"/>
      <c r="CX378" s="34"/>
      <c r="CY378" s="34"/>
      <c r="CZ378" s="34"/>
      <c r="DA378" s="34"/>
      <c r="DB378" s="34"/>
      <c r="DC378" s="34"/>
      <c r="DD378" s="34"/>
      <c r="DE378" s="34"/>
      <c r="DF378" s="34"/>
      <c r="DG378" s="34"/>
      <c r="DH378" s="34"/>
      <c r="DI378" s="34"/>
      <c r="DJ378" s="34"/>
      <c r="DK378" s="34"/>
      <c r="DL378" s="34"/>
      <c r="DM378" s="34"/>
      <c r="DN378" s="34"/>
      <c r="DO378" s="34"/>
      <c r="DP378" s="34"/>
      <c r="DQ378" s="34"/>
      <c r="DR378" s="34"/>
      <c r="DS378" s="34"/>
      <c r="DT378" s="34"/>
    </row>
    <row r="379" spans="1:124" s="24" customFormat="1" x14ac:dyDescent="0.25">
      <c r="A379" s="43"/>
      <c r="D379" s="9">
        <v>212105</v>
      </c>
      <c r="E379" s="5">
        <v>376550</v>
      </c>
      <c r="G379" s="9"/>
      <c r="M379" s="9" t="s">
        <v>1039</v>
      </c>
      <c r="N379" s="5" t="s">
        <v>1040</v>
      </c>
      <c r="O379" s="5" t="s">
        <v>1041</v>
      </c>
      <c r="P379" s="9" t="s">
        <v>21</v>
      </c>
      <c r="Q379" s="18">
        <f t="shared" si="36"/>
        <v>1</v>
      </c>
      <c r="R379" s="18">
        <f t="shared" si="37"/>
        <v>1</v>
      </c>
      <c r="S379" s="15" t="str">
        <f t="shared" si="38"/>
        <v/>
      </c>
      <c r="T379" s="15">
        <f t="shared" si="39"/>
        <v>1</v>
      </c>
      <c r="U379" s="15" t="str">
        <f t="shared" si="40"/>
        <v/>
      </c>
      <c r="V379" s="15" t="str">
        <f t="shared" si="41"/>
        <v/>
      </c>
      <c r="W379" s="15" t="str">
        <f t="shared" si="42"/>
        <v/>
      </c>
    </row>
    <row r="380" spans="1:124" s="24" customFormat="1" x14ac:dyDescent="0.25">
      <c r="A380" s="5" t="s">
        <v>0</v>
      </c>
      <c r="D380" s="9" t="s">
        <v>0</v>
      </c>
      <c r="E380" s="5">
        <v>376544</v>
      </c>
      <c r="M380" s="9" t="s">
        <v>1042</v>
      </c>
      <c r="O380" s="36"/>
      <c r="P380" s="9"/>
      <c r="Q380" s="18" t="str">
        <f t="shared" si="36"/>
        <v/>
      </c>
      <c r="R380" s="18">
        <f t="shared" si="37"/>
        <v>1</v>
      </c>
      <c r="S380" s="15" t="str">
        <f t="shared" si="38"/>
        <v/>
      </c>
      <c r="T380" s="15">
        <f t="shared" si="39"/>
        <v>1</v>
      </c>
      <c r="U380" s="15" t="str">
        <f t="shared" si="40"/>
        <v/>
      </c>
      <c r="V380" s="15">
        <f t="shared" si="41"/>
        <v>1</v>
      </c>
      <c r="W380" s="15" t="str">
        <f t="shared" si="42"/>
        <v/>
      </c>
    </row>
    <row r="381" spans="1:124" s="24" customFormat="1" x14ac:dyDescent="0.25">
      <c r="A381" s="43"/>
      <c r="D381" s="9">
        <v>212109</v>
      </c>
      <c r="E381" s="5">
        <v>376557</v>
      </c>
      <c r="G381" s="9"/>
      <c r="M381" s="9" t="s">
        <v>1043</v>
      </c>
      <c r="N381" s="5" t="s">
        <v>1044</v>
      </c>
      <c r="O381" s="5" t="s">
        <v>1045</v>
      </c>
      <c r="P381" s="9" t="s">
        <v>1046</v>
      </c>
      <c r="Q381" s="18">
        <f t="shared" si="36"/>
        <v>1</v>
      </c>
      <c r="R381" s="18">
        <f t="shared" si="37"/>
        <v>1</v>
      </c>
      <c r="S381" s="15" t="str">
        <f t="shared" si="38"/>
        <v/>
      </c>
      <c r="T381" s="15">
        <f t="shared" si="39"/>
        <v>1</v>
      </c>
      <c r="U381" s="15" t="str">
        <f t="shared" si="40"/>
        <v/>
      </c>
      <c r="V381" s="15" t="str">
        <f t="shared" si="41"/>
        <v/>
      </c>
      <c r="W381" s="15" t="str">
        <f t="shared" si="42"/>
        <v/>
      </c>
    </row>
    <row r="382" spans="1:124" s="24" customFormat="1" x14ac:dyDescent="0.25">
      <c r="A382" s="43">
        <v>3288</v>
      </c>
      <c r="B382" s="43"/>
      <c r="C382" s="43"/>
      <c r="D382" s="15">
        <v>216024</v>
      </c>
      <c r="E382" s="15">
        <v>376680</v>
      </c>
      <c r="F382" s="43" t="s">
        <v>0</v>
      </c>
      <c r="G382" s="13" t="s">
        <v>22</v>
      </c>
      <c r="H382" s="44">
        <v>50074</v>
      </c>
      <c r="I382" s="16"/>
      <c r="J382" s="16"/>
      <c r="K382" s="16"/>
      <c r="L382" s="16"/>
      <c r="M382" s="16" t="s">
        <v>1047</v>
      </c>
      <c r="N382" s="16" t="s">
        <v>1048</v>
      </c>
      <c r="O382" s="16" t="s">
        <v>1049</v>
      </c>
      <c r="P382" s="16" t="s">
        <v>1050</v>
      </c>
      <c r="Q382" s="18">
        <f t="shared" si="36"/>
        <v>1</v>
      </c>
      <c r="R382" s="18">
        <f t="shared" si="37"/>
        <v>1</v>
      </c>
      <c r="S382" s="15">
        <f t="shared" si="38"/>
        <v>1</v>
      </c>
      <c r="T382" s="15">
        <f t="shared" si="39"/>
        <v>1</v>
      </c>
      <c r="U382" s="15" t="str">
        <f t="shared" si="40"/>
        <v/>
      </c>
      <c r="V382" s="15" t="str">
        <f t="shared" si="41"/>
        <v/>
      </c>
      <c r="W382" s="15" t="str">
        <f t="shared" si="42"/>
        <v/>
      </c>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c r="BH382" s="34"/>
      <c r="BI382" s="34"/>
      <c r="BJ382" s="34"/>
      <c r="BK382" s="34"/>
      <c r="BL382" s="34"/>
      <c r="BM382" s="34"/>
      <c r="BN382" s="34"/>
      <c r="BO382" s="34"/>
      <c r="BP382" s="34"/>
      <c r="BQ382" s="34"/>
      <c r="BR382" s="34"/>
      <c r="BS382" s="34"/>
      <c r="BT382" s="34"/>
      <c r="BU382" s="34"/>
      <c r="BV382" s="34"/>
      <c r="BW382" s="34"/>
      <c r="BX382" s="34"/>
      <c r="BY382" s="34"/>
      <c r="BZ382" s="34"/>
      <c r="CA382" s="34"/>
      <c r="CB382" s="34"/>
      <c r="CC382" s="34"/>
      <c r="CD382" s="34"/>
      <c r="CE382" s="34"/>
      <c r="CF382" s="34"/>
      <c r="CG382" s="34"/>
      <c r="CH382" s="34"/>
      <c r="CI382" s="34"/>
      <c r="CJ382" s="34"/>
      <c r="CK382" s="34"/>
      <c r="CL382" s="34"/>
      <c r="CM382" s="34"/>
      <c r="CN382" s="34"/>
      <c r="CO382" s="34"/>
      <c r="CP382" s="34"/>
      <c r="CQ382" s="34"/>
      <c r="CR382" s="34"/>
      <c r="CS382" s="34"/>
      <c r="CT382" s="34"/>
      <c r="CU382" s="34"/>
      <c r="CV382" s="34"/>
      <c r="CW382" s="34"/>
      <c r="CX382" s="34"/>
      <c r="CY382" s="34"/>
      <c r="CZ382" s="34"/>
      <c r="DA382" s="34"/>
      <c r="DB382" s="34"/>
      <c r="DC382" s="34"/>
      <c r="DD382" s="34"/>
      <c r="DE382" s="34"/>
      <c r="DF382" s="34"/>
      <c r="DG382" s="34"/>
      <c r="DH382" s="34"/>
      <c r="DI382" s="34"/>
      <c r="DJ382" s="34"/>
      <c r="DK382" s="34"/>
      <c r="DL382" s="34"/>
      <c r="DM382" s="34"/>
      <c r="DN382" s="34"/>
      <c r="DO382" s="34"/>
      <c r="DP382" s="34"/>
      <c r="DQ382" s="34"/>
      <c r="DR382" s="34"/>
      <c r="DS382" s="34"/>
      <c r="DT382" s="34"/>
    </row>
    <row r="383" spans="1:124" s="24" customFormat="1" x14ac:dyDescent="0.25">
      <c r="A383" s="43"/>
      <c r="D383" s="9">
        <v>216028</v>
      </c>
      <c r="E383" s="5">
        <v>376553</v>
      </c>
      <c r="G383" s="9"/>
      <c r="M383" s="9" t="s">
        <v>1051</v>
      </c>
      <c r="N383" s="5" t="s">
        <v>1052</v>
      </c>
      <c r="O383" s="5" t="s">
        <v>1053</v>
      </c>
      <c r="P383" s="9"/>
      <c r="Q383" s="18">
        <f t="shared" si="36"/>
        <v>1</v>
      </c>
      <c r="R383" s="18">
        <f t="shared" si="37"/>
        <v>1</v>
      </c>
      <c r="S383" s="15" t="str">
        <f t="shared" si="38"/>
        <v/>
      </c>
      <c r="T383" s="15">
        <f t="shared" si="39"/>
        <v>1</v>
      </c>
      <c r="U383" s="15" t="str">
        <f t="shared" si="40"/>
        <v/>
      </c>
      <c r="V383" s="15" t="str">
        <f t="shared" si="41"/>
        <v/>
      </c>
      <c r="W383" s="15" t="str">
        <f t="shared" si="42"/>
        <v/>
      </c>
    </row>
    <row r="384" spans="1:124" s="24" customFormat="1" x14ac:dyDescent="0.25">
      <c r="A384" s="5" t="s">
        <v>0</v>
      </c>
      <c r="D384" s="9" t="s">
        <v>0</v>
      </c>
      <c r="E384" s="5">
        <v>376547</v>
      </c>
      <c r="M384" s="9" t="s">
        <v>1054</v>
      </c>
      <c r="O384" s="36"/>
      <c r="P384" s="9"/>
      <c r="Q384" s="18" t="str">
        <f t="shared" si="36"/>
        <v/>
      </c>
      <c r="R384" s="18">
        <f t="shared" si="37"/>
        <v>1</v>
      </c>
      <c r="S384" s="15" t="str">
        <f t="shared" si="38"/>
        <v/>
      </c>
      <c r="T384" s="15">
        <f t="shared" si="39"/>
        <v>1</v>
      </c>
      <c r="U384" s="15" t="str">
        <f t="shared" si="40"/>
        <v/>
      </c>
      <c r="V384" s="15" t="str">
        <f t="shared" si="41"/>
        <v/>
      </c>
      <c r="W384" s="15" t="str">
        <f t="shared" si="42"/>
        <v/>
      </c>
    </row>
    <row r="385" spans="1:124" s="24" customFormat="1" x14ac:dyDescent="0.25">
      <c r="A385" s="43"/>
      <c r="D385" s="9" t="s">
        <v>0</v>
      </c>
      <c r="E385" s="5">
        <v>376554</v>
      </c>
      <c r="G385" s="9"/>
      <c r="M385" s="9" t="s">
        <v>1055</v>
      </c>
      <c r="N385" s="5" t="s">
        <v>0</v>
      </c>
      <c r="O385" s="5" t="s">
        <v>1056</v>
      </c>
      <c r="P385" s="9" t="s">
        <v>1057</v>
      </c>
      <c r="Q385" s="18" t="str">
        <f t="shared" si="36"/>
        <v/>
      </c>
      <c r="R385" s="18">
        <f t="shared" si="37"/>
        <v>1</v>
      </c>
      <c r="S385" s="15" t="str">
        <f t="shared" si="38"/>
        <v/>
      </c>
      <c r="T385" s="15">
        <f t="shared" si="39"/>
        <v>1</v>
      </c>
      <c r="U385" s="15" t="str">
        <f t="shared" si="40"/>
        <v/>
      </c>
      <c r="V385" s="15" t="str">
        <f t="shared" si="41"/>
        <v/>
      </c>
      <c r="W385" s="15" t="str">
        <f t="shared" si="42"/>
        <v/>
      </c>
    </row>
    <row r="386" spans="1:124" s="24" customFormat="1" x14ac:dyDescent="0.25">
      <c r="A386" s="43"/>
      <c r="D386" s="9">
        <v>212111</v>
      </c>
      <c r="E386" s="5">
        <v>376548</v>
      </c>
      <c r="G386" s="9"/>
      <c r="M386" s="9" t="s">
        <v>1058</v>
      </c>
      <c r="N386" s="5" t="s">
        <v>1059</v>
      </c>
      <c r="O386" s="5" t="s">
        <v>1060</v>
      </c>
      <c r="P386" s="9" t="s">
        <v>1061</v>
      </c>
      <c r="Q386" s="18">
        <f t="shared" ref="Q386:Q449" si="43">IF(OR(D386="",D386=" "),"",1)</f>
        <v>1</v>
      </c>
      <c r="R386" s="18">
        <f t="shared" ref="R386:R449" si="44">IF(OR(E386="",E386=" "),"",1)</f>
        <v>1</v>
      </c>
      <c r="S386" s="15" t="str">
        <f t="shared" ref="S386:S449" si="45">IF(OR(H386="",H386=" "),"",1)</f>
        <v/>
      </c>
      <c r="T386" s="15">
        <f t="shared" ref="T386:T449" si="46">IF(OR(Q386=1,R386=1,S386=1),1,"")</f>
        <v>1</v>
      </c>
      <c r="U386" s="15">
        <f t="shared" ref="U386:U449" si="47">IF(IFERROR(FIND(")",M386),0)&gt;0,1,"")</f>
        <v>1</v>
      </c>
      <c r="V386" s="15" t="str">
        <f t="shared" ref="V386:V449" si="48">IF(IFERROR(FIND("Family",M386),0)&gt;0,1,"")</f>
        <v/>
      </c>
      <c r="W386" s="15" t="str">
        <f t="shared" ref="W386:W449" si="49">IF(IFERROR(FIND("second marker",P386),0)&gt;0,1,"")</f>
        <v/>
      </c>
    </row>
    <row r="387" spans="1:124" s="24" customFormat="1" x14ac:dyDescent="0.25">
      <c r="A387" s="15">
        <v>1824</v>
      </c>
      <c r="B387" s="15" t="s">
        <v>0</v>
      </c>
      <c r="C387" s="15" t="s">
        <v>0</v>
      </c>
      <c r="D387" s="15">
        <v>212112</v>
      </c>
      <c r="E387" s="15">
        <v>376545</v>
      </c>
      <c r="F387" s="15" t="s">
        <v>0</v>
      </c>
      <c r="G387" s="15" t="s">
        <v>22</v>
      </c>
      <c r="H387" s="6">
        <v>50075</v>
      </c>
      <c r="I387" s="15" t="s">
        <v>0</v>
      </c>
      <c r="J387" s="15" t="s">
        <v>0</v>
      </c>
      <c r="K387" s="15" t="s">
        <v>0</v>
      </c>
      <c r="L387" s="15" t="s">
        <v>0</v>
      </c>
      <c r="M387" s="12" t="s">
        <v>1062</v>
      </c>
      <c r="N387" s="15" t="s">
        <v>1063</v>
      </c>
      <c r="O387" s="15" t="s">
        <v>1064</v>
      </c>
      <c r="P387" s="12" t="s">
        <v>1065</v>
      </c>
      <c r="Q387" s="18">
        <f t="shared" si="43"/>
        <v>1</v>
      </c>
      <c r="R387" s="18">
        <f t="shared" si="44"/>
        <v>1</v>
      </c>
      <c r="S387" s="15">
        <f t="shared" si="45"/>
        <v>1</v>
      </c>
      <c r="T387" s="15">
        <f t="shared" si="46"/>
        <v>1</v>
      </c>
      <c r="U387" s="15" t="str">
        <f t="shared" si="47"/>
        <v/>
      </c>
      <c r="V387" s="15" t="str">
        <f t="shared" si="48"/>
        <v/>
      </c>
      <c r="W387" s="15" t="str">
        <f t="shared" si="49"/>
        <v/>
      </c>
    </row>
    <row r="388" spans="1:124" s="24" customFormat="1" x14ac:dyDescent="0.25">
      <c r="A388" s="15">
        <v>1825</v>
      </c>
      <c r="B388" s="15" t="s">
        <v>0</v>
      </c>
      <c r="C388" s="15" t="s">
        <v>0</v>
      </c>
      <c r="D388" s="15">
        <v>212110</v>
      </c>
      <c r="E388" s="15">
        <v>376546</v>
      </c>
      <c r="F388" s="15" t="s">
        <v>0</v>
      </c>
      <c r="G388" s="15" t="s">
        <v>22</v>
      </c>
      <c r="H388" s="6">
        <v>50076</v>
      </c>
      <c r="I388" s="15" t="s">
        <v>0</v>
      </c>
      <c r="J388" s="15" t="s">
        <v>0</v>
      </c>
      <c r="K388" s="15" t="s">
        <v>0</v>
      </c>
      <c r="L388" s="15" t="s">
        <v>0</v>
      </c>
      <c r="M388" s="12" t="s">
        <v>1066</v>
      </c>
      <c r="N388" s="15" t="s">
        <v>1067</v>
      </c>
      <c r="O388" s="15" t="s">
        <v>1068</v>
      </c>
      <c r="P388" s="12" t="s">
        <v>1069</v>
      </c>
      <c r="Q388" s="18">
        <f t="shared" si="43"/>
        <v>1</v>
      </c>
      <c r="R388" s="18">
        <f t="shared" si="44"/>
        <v>1</v>
      </c>
      <c r="S388" s="15">
        <f t="shared" si="45"/>
        <v>1</v>
      </c>
      <c r="T388" s="15">
        <f t="shared" si="46"/>
        <v>1</v>
      </c>
      <c r="U388" s="15" t="str">
        <f t="shared" si="47"/>
        <v/>
      </c>
      <c r="V388" s="15" t="str">
        <f t="shared" si="48"/>
        <v/>
      </c>
      <c r="W388" s="15" t="str">
        <f t="shared" si="49"/>
        <v/>
      </c>
    </row>
    <row r="389" spans="1:124" s="24" customFormat="1" x14ac:dyDescent="0.25">
      <c r="A389" s="5" t="s">
        <v>0</v>
      </c>
      <c r="D389" s="9">
        <v>212114</v>
      </c>
      <c r="M389" s="9" t="s">
        <v>1070</v>
      </c>
      <c r="N389" s="5" t="s">
        <v>1071</v>
      </c>
      <c r="O389" s="5" t="s">
        <v>1072</v>
      </c>
      <c r="P389" s="9" t="s">
        <v>21</v>
      </c>
      <c r="Q389" s="18">
        <f t="shared" si="43"/>
        <v>1</v>
      </c>
      <c r="R389" s="18" t="str">
        <f t="shared" si="44"/>
        <v/>
      </c>
      <c r="S389" s="15" t="str">
        <f t="shared" si="45"/>
        <v/>
      </c>
      <c r="T389" s="15">
        <f t="shared" si="46"/>
        <v>1</v>
      </c>
      <c r="U389" s="15" t="str">
        <f t="shared" si="47"/>
        <v/>
      </c>
      <c r="V389" s="15" t="str">
        <f t="shared" si="48"/>
        <v/>
      </c>
      <c r="W389" s="15" t="str">
        <f t="shared" si="49"/>
        <v/>
      </c>
    </row>
    <row r="390" spans="1:124" s="24" customFormat="1" x14ac:dyDescent="0.25">
      <c r="A390" s="10" t="s">
        <v>1</v>
      </c>
      <c r="B390" s="10"/>
      <c r="C390" s="10"/>
      <c r="D390" s="17" t="s">
        <v>0</v>
      </c>
      <c r="E390" s="22"/>
      <c r="F390" s="22"/>
      <c r="G390" s="22"/>
      <c r="H390" s="22"/>
      <c r="I390" s="22"/>
      <c r="J390" s="22"/>
      <c r="K390" s="22"/>
      <c r="L390" s="22"/>
      <c r="M390" s="25" t="s">
        <v>1073</v>
      </c>
      <c r="N390" s="10" t="s">
        <v>14</v>
      </c>
      <c r="O390" s="10" t="s">
        <v>15</v>
      </c>
      <c r="P390" s="25" t="s">
        <v>16</v>
      </c>
      <c r="Q390" s="18" t="str">
        <f t="shared" si="43"/>
        <v/>
      </c>
      <c r="R390" s="18" t="str">
        <f t="shared" si="44"/>
        <v/>
      </c>
      <c r="S390" s="15" t="str">
        <f t="shared" si="45"/>
        <v/>
      </c>
      <c r="T390" s="15" t="str">
        <f t="shared" si="46"/>
        <v/>
      </c>
      <c r="U390" s="15" t="str">
        <f t="shared" si="47"/>
        <v/>
      </c>
      <c r="V390" s="15" t="str">
        <f t="shared" si="48"/>
        <v/>
      </c>
      <c r="W390" s="15" t="str">
        <f t="shared" si="49"/>
        <v/>
      </c>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row>
    <row r="391" spans="1:124" s="24" customFormat="1" x14ac:dyDescent="0.25">
      <c r="A391" s="43"/>
      <c r="D391" s="9" t="s">
        <v>0</v>
      </c>
      <c r="E391" s="5">
        <v>436015</v>
      </c>
      <c r="G391" s="9"/>
      <c r="I391" s="9"/>
      <c r="J391" s="9"/>
      <c r="K391" s="9"/>
      <c r="L391" s="9"/>
      <c r="M391" s="9" t="s">
        <v>1074</v>
      </c>
      <c r="N391" s="5" t="s">
        <v>1075</v>
      </c>
      <c r="O391" s="5" t="s">
        <v>1076</v>
      </c>
      <c r="P391" s="9" t="s">
        <v>0</v>
      </c>
      <c r="Q391" s="18" t="str">
        <f t="shared" si="43"/>
        <v/>
      </c>
      <c r="R391" s="18">
        <f t="shared" si="44"/>
        <v>1</v>
      </c>
      <c r="S391" s="15" t="str">
        <f t="shared" si="45"/>
        <v/>
      </c>
      <c r="T391" s="15">
        <f t="shared" si="46"/>
        <v>1</v>
      </c>
      <c r="U391" s="15" t="str">
        <f t="shared" si="47"/>
        <v/>
      </c>
      <c r="V391" s="15" t="str">
        <f t="shared" si="48"/>
        <v/>
      </c>
      <c r="W391" s="15" t="str">
        <f t="shared" si="49"/>
        <v/>
      </c>
    </row>
    <row r="392" spans="1:124" s="24" customFormat="1" x14ac:dyDescent="0.25">
      <c r="A392" s="15" t="s">
        <v>1077</v>
      </c>
      <c r="B392" s="15"/>
      <c r="C392" s="15"/>
      <c r="D392" s="9">
        <v>212661</v>
      </c>
      <c r="E392" s="5">
        <v>436018</v>
      </c>
      <c r="G392" s="9"/>
      <c r="I392" s="9"/>
      <c r="J392" s="9"/>
      <c r="K392" s="9"/>
      <c r="L392" s="9"/>
      <c r="M392" s="9" t="s">
        <v>1078</v>
      </c>
      <c r="N392" s="5">
        <v>1828</v>
      </c>
      <c r="O392" s="5">
        <v>1912</v>
      </c>
      <c r="P392" s="9" t="s">
        <v>1079</v>
      </c>
      <c r="Q392" s="18">
        <f t="shared" si="43"/>
        <v>1</v>
      </c>
      <c r="R392" s="18">
        <f t="shared" si="44"/>
        <v>1</v>
      </c>
      <c r="S392" s="15" t="str">
        <f t="shared" si="45"/>
        <v/>
      </c>
      <c r="T392" s="15">
        <f t="shared" si="46"/>
        <v>1</v>
      </c>
      <c r="U392" s="15">
        <f t="shared" si="47"/>
        <v>1</v>
      </c>
      <c r="V392" s="15" t="str">
        <f t="shared" si="48"/>
        <v/>
      </c>
      <c r="W392" s="15" t="str">
        <f t="shared" si="49"/>
        <v/>
      </c>
    </row>
    <row r="393" spans="1:124" s="24" customFormat="1" x14ac:dyDescent="0.25">
      <c r="A393" s="43"/>
      <c r="D393" s="9" t="s">
        <v>0</v>
      </c>
      <c r="E393" s="5">
        <v>436017</v>
      </c>
      <c r="G393" s="9"/>
      <c r="I393" s="9"/>
      <c r="J393" s="9"/>
      <c r="K393" s="9"/>
      <c r="L393" s="9"/>
      <c r="M393" s="9" t="s">
        <v>1080</v>
      </c>
      <c r="N393" s="5" t="s">
        <v>1081</v>
      </c>
      <c r="O393" s="5" t="s">
        <v>1082</v>
      </c>
      <c r="P393" s="9" t="s">
        <v>0</v>
      </c>
      <c r="Q393" s="18" t="str">
        <f t="shared" si="43"/>
        <v/>
      </c>
      <c r="R393" s="18">
        <f t="shared" si="44"/>
        <v>1</v>
      </c>
      <c r="S393" s="15" t="str">
        <f t="shared" si="45"/>
        <v/>
      </c>
      <c r="T393" s="15">
        <f t="shared" si="46"/>
        <v>1</v>
      </c>
      <c r="U393" s="15" t="str">
        <f t="shared" si="47"/>
        <v/>
      </c>
      <c r="V393" s="15" t="str">
        <f t="shared" si="48"/>
        <v/>
      </c>
      <c r="W393" s="15" t="str">
        <f t="shared" si="49"/>
        <v/>
      </c>
    </row>
    <row r="394" spans="1:124" s="24" customFormat="1" x14ac:dyDescent="0.25">
      <c r="A394" s="43"/>
      <c r="D394" s="9" t="s">
        <v>0</v>
      </c>
      <c r="E394" s="5">
        <v>436016</v>
      </c>
      <c r="G394" s="9"/>
      <c r="I394" s="9"/>
      <c r="J394" s="9"/>
      <c r="K394" s="9"/>
      <c r="L394" s="9"/>
      <c r="M394" s="9" t="s">
        <v>1083</v>
      </c>
      <c r="P394" s="9" t="s">
        <v>1084</v>
      </c>
      <c r="Q394" s="18" t="str">
        <f t="shared" si="43"/>
        <v/>
      </c>
      <c r="R394" s="18">
        <f t="shared" si="44"/>
        <v>1</v>
      </c>
      <c r="S394" s="15" t="str">
        <f t="shared" si="45"/>
        <v/>
      </c>
      <c r="T394" s="15">
        <f t="shared" si="46"/>
        <v>1</v>
      </c>
      <c r="U394" s="15" t="str">
        <f t="shared" si="47"/>
        <v/>
      </c>
      <c r="V394" s="15">
        <f t="shared" si="48"/>
        <v>1</v>
      </c>
      <c r="W394" s="15" t="str">
        <f t="shared" si="49"/>
        <v/>
      </c>
    </row>
    <row r="395" spans="1:124" s="24" customFormat="1" x14ac:dyDescent="0.25">
      <c r="A395" s="15" t="s">
        <v>1077</v>
      </c>
      <c r="B395" s="15"/>
      <c r="C395" s="15"/>
      <c r="D395" s="9">
        <v>212662</v>
      </c>
      <c r="E395" s="5">
        <v>436014</v>
      </c>
      <c r="M395" s="9" t="s">
        <v>1085</v>
      </c>
      <c r="N395" s="5">
        <v>1814</v>
      </c>
      <c r="O395" s="5" t="s">
        <v>1086</v>
      </c>
      <c r="P395" s="9" t="s">
        <v>1087</v>
      </c>
      <c r="Q395" s="18">
        <f t="shared" si="43"/>
        <v>1</v>
      </c>
      <c r="R395" s="18">
        <f t="shared" si="44"/>
        <v>1</v>
      </c>
      <c r="S395" s="15" t="str">
        <f t="shared" si="45"/>
        <v/>
      </c>
      <c r="T395" s="15">
        <f t="shared" si="46"/>
        <v>1</v>
      </c>
      <c r="U395" s="15" t="str">
        <f t="shared" si="47"/>
        <v/>
      </c>
      <c r="V395" s="15" t="str">
        <f t="shared" si="48"/>
        <v/>
      </c>
      <c r="W395" s="15" t="str">
        <f t="shared" si="49"/>
        <v/>
      </c>
    </row>
    <row r="396" spans="1:124" s="24" customFormat="1" x14ac:dyDescent="0.25">
      <c r="A396" s="43"/>
      <c r="D396" s="9" t="s">
        <v>0</v>
      </c>
      <c r="E396" s="5">
        <v>436020</v>
      </c>
      <c r="G396" s="9" t="s">
        <v>31</v>
      </c>
      <c r="H396" s="6">
        <v>131304</v>
      </c>
      <c r="I396" s="9"/>
      <c r="J396" s="9"/>
      <c r="K396" s="9"/>
      <c r="L396" s="9"/>
      <c r="M396" s="9" t="s">
        <v>1088</v>
      </c>
      <c r="N396" s="36" t="s">
        <v>1089</v>
      </c>
      <c r="O396" s="36" t="s">
        <v>1090</v>
      </c>
      <c r="P396" s="9" t="s">
        <v>1091</v>
      </c>
      <c r="Q396" s="18" t="str">
        <f t="shared" si="43"/>
        <v/>
      </c>
      <c r="R396" s="18">
        <f t="shared" si="44"/>
        <v>1</v>
      </c>
      <c r="S396" s="15">
        <f t="shared" si="45"/>
        <v>1</v>
      </c>
      <c r="T396" s="15">
        <f t="shared" si="46"/>
        <v>1</v>
      </c>
      <c r="U396" s="15">
        <f t="shared" si="47"/>
        <v>1</v>
      </c>
      <c r="V396" s="15" t="str">
        <f t="shared" si="48"/>
        <v/>
      </c>
      <c r="W396" s="15" t="str">
        <f t="shared" si="49"/>
        <v/>
      </c>
    </row>
    <row r="397" spans="1:124" s="24" customFormat="1" x14ac:dyDescent="0.25">
      <c r="A397" s="43">
        <v>2888</v>
      </c>
      <c r="B397" s="43"/>
      <c r="C397" s="43"/>
      <c r="D397" s="43"/>
      <c r="E397" s="15">
        <v>439841</v>
      </c>
      <c r="F397" s="43" t="s">
        <v>0</v>
      </c>
      <c r="G397" s="13" t="s">
        <v>22</v>
      </c>
      <c r="H397" s="44">
        <v>50061</v>
      </c>
      <c r="I397" s="16"/>
      <c r="J397" s="16"/>
      <c r="K397" s="16"/>
      <c r="L397" s="16"/>
      <c r="M397" s="16" t="s">
        <v>1092</v>
      </c>
      <c r="N397" s="16" t="s">
        <v>467</v>
      </c>
      <c r="O397" s="16" t="s">
        <v>468</v>
      </c>
      <c r="P397" s="16" t="s">
        <v>469</v>
      </c>
      <c r="Q397" s="18" t="str">
        <f t="shared" si="43"/>
        <v/>
      </c>
      <c r="R397" s="18">
        <f t="shared" si="44"/>
        <v>1</v>
      </c>
      <c r="S397" s="15">
        <f t="shared" si="45"/>
        <v>1</v>
      </c>
      <c r="T397" s="15">
        <f t="shared" si="46"/>
        <v>1</v>
      </c>
      <c r="U397" s="15" t="str">
        <f t="shared" si="47"/>
        <v/>
      </c>
      <c r="V397" s="15" t="str">
        <f t="shared" si="48"/>
        <v/>
      </c>
      <c r="W397" s="15" t="str">
        <f t="shared" si="49"/>
        <v/>
      </c>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c r="BH397" s="34"/>
      <c r="BI397" s="34"/>
      <c r="BJ397" s="34"/>
      <c r="BK397" s="34"/>
      <c r="BL397" s="34"/>
      <c r="BM397" s="34"/>
      <c r="BN397" s="34"/>
      <c r="BO397" s="34"/>
      <c r="BP397" s="34"/>
      <c r="BQ397" s="34"/>
      <c r="BR397" s="34"/>
      <c r="BS397" s="34"/>
      <c r="BT397" s="34"/>
      <c r="BU397" s="34"/>
      <c r="BV397" s="34"/>
      <c r="BW397" s="34"/>
      <c r="BX397" s="34"/>
      <c r="BY397" s="34"/>
      <c r="BZ397" s="34"/>
      <c r="CA397" s="34"/>
      <c r="CB397" s="34"/>
      <c r="CC397" s="34"/>
      <c r="CD397" s="34"/>
      <c r="CE397" s="34"/>
      <c r="CF397" s="34"/>
      <c r="CG397" s="34"/>
      <c r="CH397" s="34"/>
      <c r="CI397" s="34"/>
      <c r="CJ397" s="34"/>
      <c r="CK397" s="34"/>
      <c r="CL397" s="34"/>
      <c r="CM397" s="34"/>
      <c r="CN397" s="34"/>
      <c r="CO397" s="34"/>
      <c r="CP397" s="34"/>
      <c r="CQ397" s="34"/>
      <c r="CR397" s="34"/>
      <c r="CS397" s="34"/>
      <c r="CT397" s="34"/>
      <c r="CU397" s="34"/>
      <c r="CV397" s="34"/>
      <c r="CW397" s="34"/>
      <c r="CX397" s="34"/>
      <c r="CY397" s="34"/>
      <c r="CZ397" s="34"/>
      <c r="DA397" s="34"/>
      <c r="DB397" s="34"/>
      <c r="DC397" s="34"/>
      <c r="DD397" s="34"/>
      <c r="DE397" s="34"/>
      <c r="DF397" s="34"/>
      <c r="DG397" s="34"/>
      <c r="DH397" s="34"/>
      <c r="DI397" s="34"/>
      <c r="DJ397" s="34"/>
      <c r="DK397" s="34"/>
      <c r="DL397" s="34"/>
      <c r="DM397" s="34"/>
      <c r="DN397" s="34"/>
      <c r="DO397" s="34"/>
      <c r="DP397" s="34"/>
      <c r="DQ397" s="34"/>
      <c r="DR397" s="34"/>
      <c r="DS397" s="34"/>
      <c r="DT397" s="34"/>
    </row>
    <row r="398" spans="1:124" s="24" customFormat="1" x14ac:dyDescent="0.25">
      <c r="A398" s="43">
        <v>2616</v>
      </c>
      <c r="B398" s="43"/>
      <c r="C398" s="43" t="s">
        <v>59</v>
      </c>
      <c r="D398" s="43"/>
      <c r="E398" s="43">
        <v>376757</v>
      </c>
      <c r="F398" s="43" t="s">
        <v>59</v>
      </c>
      <c r="G398" s="13" t="s">
        <v>22</v>
      </c>
      <c r="H398" s="44">
        <v>50078</v>
      </c>
      <c r="I398" s="16"/>
      <c r="J398" s="16"/>
      <c r="K398" s="16"/>
      <c r="L398" s="16"/>
      <c r="M398" s="16" t="s">
        <v>1093</v>
      </c>
      <c r="N398" s="16" t="s">
        <v>1094</v>
      </c>
      <c r="O398" s="16" t="s">
        <v>1095</v>
      </c>
      <c r="P398" s="16" t="s">
        <v>1096</v>
      </c>
      <c r="Q398" s="18" t="str">
        <f t="shared" si="43"/>
        <v/>
      </c>
      <c r="R398" s="18">
        <f t="shared" si="44"/>
        <v>1</v>
      </c>
      <c r="S398" s="15">
        <f t="shared" si="45"/>
        <v>1</v>
      </c>
      <c r="T398" s="15">
        <f t="shared" si="46"/>
        <v>1</v>
      </c>
      <c r="U398" s="15" t="str">
        <f t="shared" si="47"/>
        <v/>
      </c>
      <c r="V398" s="15" t="str">
        <f t="shared" si="48"/>
        <v/>
      </c>
      <c r="W398" s="15" t="str">
        <f t="shared" si="49"/>
        <v/>
      </c>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c r="BH398" s="34"/>
      <c r="BI398" s="34"/>
      <c r="BJ398" s="34"/>
      <c r="BK398" s="34"/>
      <c r="BL398" s="34"/>
      <c r="BM398" s="34"/>
      <c r="BN398" s="34"/>
      <c r="BO398" s="34"/>
      <c r="BP398" s="34"/>
      <c r="BQ398" s="34"/>
      <c r="BR398" s="34"/>
      <c r="BS398" s="34"/>
      <c r="BT398" s="34"/>
      <c r="BU398" s="34"/>
      <c r="BV398" s="34"/>
      <c r="BW398" s="34"/>
      <c r="BX398" s="34"/>
      <c r="BY398" s="34"/>
      <c r="BZ398" s="34"/>
      <c r="CA398" s="34"/>
      <c r="CB398" s="34"/>
      <c r="CC398" s="34"/>
      <c r="CD398" s="34"/>
      <c r="CE398" s="34"/>
      <c r="CF398" s="34"/>
      <c r="CG398" s="34"/>
      <c r="CH398" s="34"/>
      <c r="CI398" s="34"/>
      <c r="CJ398" s="34"/>
      <c r="CK398" s="34"/>
      <c r="CL398" s="34"/>
      <c r="CM398" s="34"/>
      <c r="CN398" s="34"/>
      <c r="CO398" s="34"/>
      <c r="CP398" s="34"/>
      <c r="CQ398" s="34"/>
      <c r="CR398" s="34"/>
      <c r="CS398" s="34"/>
      <c r="CT398" s="34"/>
      <c r="CU398" s="34"/>
      <c r="CV398" s="34"/>
      <c r="CW398" s="34"/>
      <c r="CX398" s="34"/>
      <c r="CY398" s="34"/>
      <c r="CZ398" s="34"/>
      <c r="DA398" s="34"/>
      <c r="DB398" s="34"/>
      <c r="DC398" s="34"/>
      <c r="DD398" s="34"/>
      <c r="DE398" s="34"/>
      <c r="DF398" s="34"/>
      <c r="DG398" s="34"/>
      <c r="DH398" s="34"/>
      <c r="DI398" s="34"/>
      <c r="DJ398" s="34"/>
      <c r="DK398" s="34"/>
      <c r="DL398" s="34"/>
      <c r="DM398" s="34"/>
      <c r="DN398" s="34"/>
      <c r="DO398" s="34"/>
      <c r="DP398" s="34"/>
      <c r="DQ398" s="34"/>
      <c r="DR398" s="34"/>
      <c r="DS398" s="34"/>
      <c r="DT398" s="34"/>
    </row>
    <row r="399" spans="1:124" s="24" customFormat="1" x14ac:dyDescent="0.25">
      <c r="A399" s="43"/>
      <c r="D399" s="9"/>
      <c r="E399" s="5">
        <v>472639</v>
      </c>
      <c r="G399" s="9"/>
      <c r="I399" s="9"/>
      <c r="J399" s="9"/>
      <c r="K399" s="9"/>
      <c r="L399" s="9"/>
      <c r="M399" s="9" t="s">
        <v>1097</v>
      </c>
      <c r="N399" s="36"/>
      <c r="O399" s="36"/>
      <c r="P399" s="9"/>
      <c r="Q399" s="18" t="str">
        <f t="shared" si="43"/>
        <v/>
      </c>
      <c r="R399" s="18">
        <f t="shared" si="44"/>
        <v>1</v>
      </c>
      <c r="S399" s="15" t="str">
        <f t="shared" si="45"/>
        <v/>
      </c>
      <c r="T399" s="15">
        <f t="shared" si="46"/>
        <v>1</v>
      </c>
      <c r="U399" s="15" t="str">
        <f t="shared" si="47"/>
        <v/>
      </c>
      <c r="V399" s="15">
        <f t="shared" si="48"/>
        <v>1</v>
      </c>
      <c r="W399" s="15" t="str">
        <f t="shared" si="49"/>
        <v/>
      </c>
    </row>
    <row r="400" spans="1:124" s="24" customFormat="1" x14ac:dyDescent="0.25">
      <c r="A400" s="5" t="s">
        <v>0</v>
      </c>
      <c r="D400" s="9">
        <v>212769</v>
      </c>
      <c r="M400" s="9" t="s">
        <v>1098</v>
      </c>
      <c r="N400" s="36" t="s">
        <v>1099</v>
      </c>
      <c r="O400" s="5" t="s">
        <v>1100</v>
      </c>
      <c r="Q400" s="18">
        <f t="shared" si="43"/>
        <v>1</v>
      </c>
      <c r="R400" s="18" t="str">
        <f t="shared" si="44"/>
        <v/>
      </c>
      <c r="S400" s="15" t="str">
        <f t="shared" si="45"/>
        <v/>
      </c>
      <c r="T400" s="15">
        <f t="shared" si="46"/>
        <v>1</v>
      </c>
      <c r="U400" s="15" t="str">
        <f t="shared" si="47"/>
        <v/>
      </c>
      <c r="V400" s="15" t="str">
        <f t="shared" si="48"/>
        <v/>
      </c>
      <c r="W400" s="15" t="str">
        <f t="shared" si="49"/>
        <v/>
      </c>
    </row>
    <row r="401" spans="1:124" s="24" customFormat="1" x14ac:dyDescent="0.25">
      <c r="A401" s="15"/>
      <c r="B401" s="15"/>
      <c r="C401" s="15"/>
      <c r="D401" s="9" t="s">
        <v>0</v>
      </c>
      <c r="E401" s="15">
        <v>449189</v>
      </c>
      <c r="F401" s="15"/>
      <c r="G401" s="12"/>
      <c r="I401" s="12"/>
      <c r="J401" s="12"/>
      <c r="K401" s="12"/>
      <c r="L401" s="12"/>
      <c r="M401" s="12" t="s">
        <v>1101</v>
      </c>
      <c r="N401" s="15"/>
      <c r="O401" s="15"/>
      <c r="P401" s="12" t="s">
        <v>1102</v>
      </c>
      <c r="Q401" s="18" t="str">
        <f t="shared" si="43"/>
        <v/>
      </c>
      <c r="R401" s="18">
        <f t="shared" si="44"/>
        <v>1</v>
      </c>
      <c r="S401" s="15" t="str">
        <f t="shared" si="45"/>
        <v/>
      </c>
      <c r="T401" s="15">
        <f t="shared" si="46"/>
        <v>1</v>
      </c>
      <c r="U401" s="15" t="str">
        <f t="shared" si="47"/>
        <v/>
      </c>
      <c r="V401" s="15" t="str">
        <f t="shared" si="48"/>
        <v/>
      </c>
      <c r="W401" s="15" t="str">
        <f t="shared" si="49"/>
        <v/>
      </c>
    </row>
    <row r="402" spans="1:124" s="24" customFormat="1" x14ac:dyDescent="0.25">
      <c r="A402" s="43"/>
      <c r="D402" s="9" t="s">
        <v>0</v>
      </c>
      <c r="E402" s="5">
        <v>444001</v>
      </c>
      <c r="G402" s="9"/>
      <c r="I402" s="9"/>
      <c r="J402" s="9"/>
      <c r="K402" s="9"/>
      <c r="L402" s="9"/>
      <c r="M402" s="9" t="s">
        <v>1103</v>
      </c>
      <c r="N402" s="5">
        <v>1844</v>
      </c>
      <c r="O402" s="5">
        <v>1918</v>
      </c>
      <c r="P402" s="9" t="s">
        <v>21</v>
      </c>
      <c r="Q402" s="18" t="str">
        <f t="shared" si="43"/>
        <v/>
      </c>
      <c r="R402" s="18">
        <f t="shared" si="44"/>
        <v>1</v>
      </c>
      <c r="S402" s="15" t="str">
        <f t="shared" si="45"/>
        <v/>
      </c>
      <c r="T402" s="15">
        <f t="shared" si="46"/>
        <v>1</v>
      </c>
      <c r="U402" s="15">
        <f t="shared" si="47"/>
        <v>1</v>
      </c>
      <c r="V402" s="15" t="str">
        <f t="shared" si="48"/>
        <v/>
      </c>
      <c r="W402" s="15" t="str">
        <f t="shared" si="49"/>
        <v/>
      </c>
    </row>
    <row r="403" spans="1:124" s="24" customFormat="1" x14ac:dyDescent="0.25">
      <c r="A403" s="43"/>
      <c r="D403" s="9" t="s">
        <v>0</v>
      </c>
      <c r="E403" s="5">
        <v>443998</v>
      </c>
      <c r="G403" s="9"/>
      <c r="I403" s="9"/>
      <c r="J403" s="9"/>
      <c r="K403" s="9"/>
      <c r="L403" s="9"/>
      <c r="M403" s="9" t="s">
        <v>1104</v>
      </c>
      <c r="P403" s="9" t="s">
        <v>1105</v>
      </c>
      <c r="Q403" s="18" t="str">
        <f t="shared" si="43"/>
        <v/>
      </c>
      <c r="R403" s="18">
        <f t="shared" si="44"/>
        <v>1</v>
      </c>
      <c r="S403" s="15" t="str">
        <f t="shared" si="45"/>
        <v/>
      </c>
      <c r="T403" s="15">
        <f t="shared" si="46"/>
        <v>1</v>
      </c>
      <c r="U403" s="15" t="str">
        <f t="shared" si="47"/>
        <v/>
      </c>
      <c r="V403" s="15">
        <f t="shared" si="48"/>
        <v>1</v>
      </c>
      <c r="W403" s="15" t="str">
        <f t="shared" si="49"/>
        <v/>
      </c>
    </row>
    <row r="404" spans="1:124" s="24" customFormat="1" x14ac:dyDescent="0.25">
      <c r="A404" s="43"/>
      <c r="D404" s="9">
        <v>212851</v>
      </c>
      <c r="E404" s="5">
        <v>444003</v>
      </c>
      <c r="G404" s="9"/>
      <c r="I404" s="9"/>
      <c r="J404" s="9"/>
      <c r="K404" s="9"/>
      <c r="L404" s="9"/>
      <c r="M404" s="9" t="s">
        <v>1106</v>
      </c>
      <c r="N404" s="5">
        <v>1873</v>
      </c>
      <c r="O404" s="5">
        <v>1912</v>
      </c>
      <c r="P404" s="9" t="s">
        <v>21</v>
      </c>
      <c r="Q404" s="18">
        <f t="shared" si="43"/>
        <v>1</v>
      </c>
      <c r="R404" s="18">
        <f t="shared" si="44"/>
        <v>1</v>
      </c>
      <c r="S404" s="15" t="str">
        <f t="shared" si="45"/>
        <v/>
      </c>
      <c r="T404" s="15">
        <f t="shared" si="46"/>
        <v>1</v>
      </c>
      <c r="U404" s="15" t="str">
        <f t="shared" si="47"/>
        <v/>
      </c>
      <c r="V404" s="15" t="str">
        <f t="shared" si="48"/>
        <v/>
      </c>
      <c r="W404" s="15" t="str">
        <f t="shared" si="49"/>
        <v/>
      </c>
    </row>
    <row r="405" spans="1:124" s="24" customFormat="1" x14ac:dyDescent="0.25">
      <c r="A405" s="43"/>
      <c r="D405" s="9">
        <v>212852</v>
      </c>
      <c r="E405" s="5">
        <v>444000</v>
      </c>
      <c r="G405" s="9"/>
      <c r="I405" s="9"/>
      <c r="J405" s="9"/>
      <c r="K405" s="9"/>
      <c r="L405" s="9"/>
      <c r="M405" s="9" t="s">
        <v>1107</v>
      </c>
      <c r="N405" s="5">
        <v>1839</v>
      </c>
      <c r="O405" s="5">
        <v>1913</v>
      </c>
      <c r="P405" s="9" t="s">
        <v>1108</v>
      </c>
      <c r="Q405" s="18">
        <f t="shared" si="43"/>
        <v>1</v>
      </c>
      <c r="R405" s="18">
        <f t="shared" si="44"/>
        <v>1</v>
      </c>
      <c r="S405" s="15" t="str">
        <f t="shared" si="45"/>
        <v/>
      </c>
      <c r="T405" s="15">
        <f t="shared" si="46"/>
        <v>1</v>
      </c>
      <c r="U405" s="15" t="str">
        <f t="shared" si="47"/>
        <v/>
      </c>
      <c r="V405" s="15" t="str">
        <f t="shared" si="48"/>
        <v/>
      </c>
      <c r="W405" s="15" t="str">
        <f t="shared" si="49"/>
        <v/>
      </c>
    </row>
    <row r="406" spans="1:124" s="24" customFormat="1" x14ac:dyDescent="0.25">
      <c r="A406" s="5"/>
      <c r="B406" s="5"/>
      <c r="C406" s="5"/>
      <c r="D406" s="9" t="s">
        <v>0</v>
      </c>
      <c r="E406" s="5">
        <v>443999</v>
      </c>
      <c r="F406" s="5"/>
      <c r="G406" s="9"/>
      <c r="H406" s="6"/>
      <c r="I406" s="9"/>
      <c r="J406" s="9"/>
      <c r="K406" s="9"/>
      <c r="L406" s="9"/>
      <c r="M406" s="9" t="s">
        <v>1109</v>
      </c>
      <c r="N406" s="5" t="s">
        <v>1110</v>
      </c>
      <c r="O406" s="5" t="s">
        <v>1111</v>
      </c>
      <c r="P406" s="9" t="s">
        <v>1112</v>
      </c>
      <c r="Q406" s="18" t="str">
        <f t="shared" si="43"/>
        <v/>
      </c>
      <c r="R406" s="18">
        <f t="shared" si="44"/>
        <v>1</v>
      </c>
      <c r="S406" s="15" t="str">
        <f t="shared" si="45"/>
        <v/>
      </c>
      <c r="T406" s="15">
        <f t="shared" si="46"/>
        <v>1</v>
      </c>
      <c r="U406" s="15" t="str">
        <f t="shared" si="47"/>
        <v/>
      </c>
      <c r="V406" s="15" t="str">
        <f t="shared" si="48"/>
        <v/>
      </c>
      <c r="W406" s="15" t="str">
        <f t="shared" si="49"/>
        <v/>
      </c>
    </row>
    <row r="407" spans="1:124" s="24" customFormat="1" x14ac:dyDescent="0.25">
      <c r="A407" s="43">
        <v>2566</v>
      </c>
      <c r="B407" s="43"/>
      <c r="C407" s="43"/>
      <c r="D407" s="43"/>
      <c r="E407" s="15">
        <v>376718</v>
      </c>
      <c r="F407" s="43" t="s">
        <v>0</v>
      </c>
      <c r="G407" s="13" t="s">
        <v>22</v>
      </c>
      <c r="H407" s="44">
        <v>53222</v>
      </c>
      <c r="I407" s="16"/>
      <c r="J407" s="16"/>
      <c r="K407" s="16"/>
      <c r="L407" s="16"/>
      <c r="M407" s="16" t="s">
        <v>1113</v>
      </c>
      <c r="N407" s="16" t="s">
        <v>217</v>
      </c>
      <c r="O407" s="16" t="s">
        <v>1114</v>
      </c>
      <c r="P407" s="16" t="s">
        <v>1115</v>
      </c>
      <c r="Q407" s="18" t="str">
        <f t="shared" si="43"/>
        <v/>
      </c>
      <c r="R407" s="18">
        <f t="shared" si="44"/>
        <v>1</v>
      </c>
      <c r="S407" s="15">
        <f t="shared" si="45"/>
        <v>1</v>
      </c>
      <c r="T407" s="15">
        <f t="shared" si="46"/>
        <v>1</v>
      </c>
      <c r="U407" s="15" t="str">
        <f t="shared" si="47"/>
        <v/>
      </c>
      <c r="V407" s="15" t="str">
        <f t="shared" si="48"/>
        <v/>
      </c>
      <c r="W407" s="15" t="str">
        <f t="shared" si="49"/>
        <v/>
      </c>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c r="BN407" s="34"/>
      <c r="BO407" s="34"/>
      <c r="BP407" s="34"/>
      <c r="BQ407" s="34"/>
      <c r="BR407" s="34"/>
      <c r="BS407" s="34"/>
      <c r="BT407" s="34"/>
      <c r="BU407" s="34"/>
      <c r="BV407" s="34"/>
      <c r="BW407" s="34"/>
      <c r="BX407" s="34"/>
      <c r="BY407" s="34"/>
      <c r="BZ407" s="34"/>
      <c r="CA407" s="34"/>
      <c r="CB407" s="34"/>
      <c r="CC407" s="34"/>
      <c r="CD407" s="34"/>
      <c r="CE407" s="34"/>
      <c r="CF407" s="34"/>
      <c r="CG407" s="34"/>
      <c r="CH407" s="34"/>
      <c r="CI407" s="34"/>
      <c r="CJ407" s="34"/>
      <c r="CK407" s="34"/>
      <c r="CL407" s="34"/>
      <c r="CM407" s="34"/>
      <c r="CN407" s="34"/>
      <c r="CO407" s="34"/>
      <c r="CP407" s="34"/>
      <c r="CQ407" s="34"/>
      <c r="CR407" s="34"/>
      <c r="CS407" s="34"/>
      <c r="CT407" s="34"/>
      <c r="CU407" s="34"/>
      <c r="CV407" s="34"/>
      <c r="CW407" s="34"/>
      <c r="CX407" s="34"/>
      <c r="CY407" s="34"/>
      <c r="CZ407" s="34"/>
      <c r="DA407" s="34"/>
      <c r="DB407" s="34"/>
      <c r="DC407" s="34"/>
      <c r="DD407" s="34"/>
      <c r="DE407" s="34"/>
      <c r="DF407" s="34"/>
      <c r="DG407" s="34"/>
      <c r="DH407" s="34"/>
      <c r="DI407" s="34"/>
      <c r="DJ407" s="34"/>
      <c r="DK407" s="34"/>
      <c r="DL407" s="34"/>
      <c r="DM407" s="34"/>
      <c r="DN407" s="34"/>
      <c r="DO407" s="34"/>
      <c r="DP407" s="34"/>
      <c r="DQ407" s="34"/>
      <c r="DR407" s="34"/>
      <c r="DS407" s="34"/>
      <c r="DT407" s="34"/>
    </row>
    <row r="408" spans="1:124" s="24" customFormat="1" x14ac:dyDescent="0.25">
      <c r="A408" s="43"/>
      <c r="D408" s="9" t="s">
        <v>0</v>
      </c>
      <c r="E408" s="5">
        <v>443958</v>
      </c>
      <c r="G408" s="9"/>
      <c r="I408" s="9"/>
      <c r="J408" s="9"/>
      <c r="K408" s="9"/>
      <c r="L408" s="9"/>
      <c r="M408" s="9" t="s">
        <v>1116</v>
      </c>
      <c r="N408" s="5" t="s">
        <v>1117</v>
      </c>
      <c r="O408" s="5" t="s">
        <v>1118</v>
      </c>
      <c r="P408" s="9" t="s">
        <v>1119</v>
      </c>
      <c r="Q408" s="18" t="str">
        <f t="shared" si="43"/>
        <v/>
      </c>
      <c r="R408" s="18">
        <f t="shared" si="44"/>
        <v>1</v>
      </c>
      <c r="S408" s="15" t="str">
        <f t="shared" si="45"/>
        <v/>
      </c>
      <c r="T408" s="15">
        <f t="shared" si="46"/>
        <v>1</v>
      </c>
      <c r="U408" s="15">
        <f t="shared" si="47"/>
        <v>1</v>
      </c>
      <c r="V408" s="15" t="str">
        <f t="shared" si="48"/>
        <v/>
      </c>
      <c r="W408" s="15" t="str">
        <f t="shared" si="49"/>
        <v/>
      </c>
    </row>
    <row r="409" spans="1:124" s="24" customFormat="1" x14ac:dyDescent="0.25">
      <c r="A409" s="43"/>
      <c r="D409" s="9" t="s">
        <v>0</v>
      </c>
      <c r="E409" s="5">
        <v>436037</v>
      </c>
      <c r="G409" s="9"/>
      <c r="I409" s="9"/>
      <c r="J409" s="9"/>
      <c r="K409" s="9"/>
      <c r="L409" s="9"/>
      <c r="M409" s="9" t="s">
        <v>1120</v>
      </c>
      <c r="P409" s="9" t="s">
        <v>1121</v>
      </c>
      <c r="Q409" s="18" t="str">
        <f t="shared" si="43"/>
        <v/>
      </c>
      <c r="R409" s="18">
        <f t="shared" si="44"/>
        <v>1</v>
      </c>
      <c r="S409" s="15" t="str">
        <f t="shared" si="45"/>
        <v/>
      </c>
      <c r="T409" s="15">
        <f t="shared" si="46"/>
        <v>1</v>
      </c>
      <c r="U409" s="15" t="str">
        <f t="shared" si="47"/>
        <v/>
      </c>
      <c r="V409" s="15">
        <f t="shared" si="48"/>
        <v>1</v>
      </c>
      <c r="W409" s="15" t="str">
        <f t="shared" si="49"/>
        <v/>
      </c>
    </row>
    <row r="410" spans="1:124" s="24" customFormat="1" x14ac:dyDescent="0.25">
      <c r="A410" s="5"/>
      <c r="B410" s="5"/>
      <c r="C410" s="5"/>
      <c r="D410" s="9" t="s">
        <v>0</v>
      </c>
      <c r="E410" s="5">
        <v>436040</v>
      </c>
      <c r="F410" s="5"/>
      <c r="G410" s="9"/>
      <c r="H410" s="6"/>
      <c r="I410" s="9"/>
      <c r="J410" s="9"/>
      <c r="K410" s="9"/>
      <c r="L410" s="9"/>
      <c r="M410" s="9" t="s">
        <v>1122</v>
      </c>
      <c r="N410" s="5">
        <v>1898</v>
      </c>
      <c r="O410" s="5">
        <v>1899</v>
      </c>
      <c r="P410" s="9" t="s">
        <v>1123</v>
      </c>
      <c r="Q410" s="18" t="str">
        <f t="shared" si="43"/>
        <v/>
      </c>
      <c r="R410" s="18">
        <f t="shared" si="44"/>
        <v>1</v>
      </c>
      <c r="S410" s="15" t="str">
        <f t="shared" si="45"/>
        <v/>
      </c>
      <c r="T410" s="15">
        <f t="shared" si="46"/>
        <v>1</v>
      </c>
      <c r="U410" s="15" t="str">
        <f t="shared" si="47"/>
        <v/>
      </c>
      <c r="V410" s="15" t="str">
        <f t="shared" si="48"/>
        <v/>
      </c>
      <c r="W410" s="15" t="str">
        <f t="shared" si="49"/>
        <v/>
      </c>
    </row>
    <row r="411" spans="1:124" s="24" customFormat="1" x14ac:dyDescent="0.25">
      <c r="A411" s="43"/>
      <c r="D411" s="9">
        <v>212304</v>
      </c>
      <c r="E411" s="5">
        <v>436042</v>
      </c>
      <c r="G411" s="9"/>
      <c r="I411" s="9"/>
      <c r="J411" s="9"/>
      <c r="K411" s="9"/>
      <c r="L411" s="9"/>
      <c r="M411" s="9" t="s">
        <v>1124</v>
      </c>
      <c r="N411" s="5">
        <v>1862</v>
      </c>
      <c r="O411" s="5">
        <v>1901</v>
      </c>
      <c r="P411" s="9" t="s">
        <v>1125</v>
      </c>
      <c r="Q411" s="18">
        <f t="shared" si="43"/>
        <v>1</v>
      </c>
      <c r="R411" s="18">
        <f t="shared" si="44"/>
        <v>1</v>
      </c>
      <c r="S411" s="15" t="str">
        <f t="shared" si="45"/>
        <v/>
      </c>
      <c r="T411" s="15">
        <f t="shared" si="46"/>
        <v>1</v>
      </c>
      <c r="U411" s="15">
        <f t="shared" si="47"/>
        <v>1</v>
      </c>
      <c r="V411" s="15" t="str">
        <f t="shared" si="48"/>
        <v/>
      </c>
      <c r="W411" s="15" t="str">
        <f t="shared" si="49"/>
        <v/>
      </c>
    </row>
    <row r="412" spans="1:124" s="24" customFormat="1" x14ac:dyDescent="0.25">
      <c r="A412" s="43"/>
      <c r="D412" s="9" t="s">
        <v>0</v>
      </c>
      <c r="E412" s="5">
        <v>436036</v>
      </c>
      <c r="G412" s="9" t="s">
        <v>31</v>
      </c>
      <c r="H412" s="6">
        <v>72794</v>
      </c>
      <c r="I412" s="9"/>
      <c r="J412" s="9"/>
      <c r="K412" s="9"/>
      <c r="L412" s="9"/>
      <c r="M412" s="9" t="s">
        <v>1126</v>
      </c>
      <c r="N412" s="5" t="s">
        <v>1127</v>
      </c>
      <c r="O412" s="36" t="s">
        <v>1128</v>
      </c>
      <c r="P412" s="9" t="s">
        <v>0</v>
      </c>
      <c r="Q412" s="18" t="str">
        <f t="shared" si="43"/>
        <v/>
      </c>
      <c r="R412" s="18">
        <f t="shared" si="44"/>
        <v>1</v>
      </c>
      <c r="S412" s="15">
        <f t="shared" si="45"/>
        <v>1</v>
      </c>
      <c r="T412" s="15">
        <f t="shared" si="46"/>
        <v>1</v>
      </c>
      <c r="U412" s="15" t="str">
        <f t="shared" si="47"/>
        <v/>
      </c>
      <c r="V412" s="15" t="str">
        <f t="shared" si="48"/>
        <v/>
      </c>
      <c r="W412" s="15" t="str">
        <f t="shared" si="49"/>
        <v/>
      </c>
    </row>
    <row r="413" spans="1:124" s="24" customFormat="1" x14ac:dyDescent="0.25">
      <c r="A413" s="43"/>
      <c r="D413" s="9" t="s">
        <v>0</v>
      </c>
      <c r="E413" s="5">
        <v>436038</v>
      </c>
      <c r="G413" s="9" t="s">
        <v>31</v>
      </c>
      <c r="H413" s="6">
        <v>72799</v>
      </c>
      <c r="I413" s="9"/>
      <c r="J413" s="9"/>
      <c r="K413" s="9"/>
      <c r="L413" s="9"/>
      <c r="M413" s="9" t="s">
        <v>1129</v>
      </c>
      <c r="N413" s="36" t="s">
        <v>1130</v>
      </c>
      <c r="O413" s="36" t="s">
        <v>1131</v>
      </c>
      <c r="P413" s="9"/>
      <c r="Q413" s="18" t="str">
        <f t="shared" si="43"/>
        <v/>
      </c>
      <c r="R413" s="18">
        <f t="shared" si="44"/>
        <v>1</v>
      </c>
      <c r="S413" s="15">
        <f t="shared" si="45"/>
        <v>1</v>
      </c>
      <c r="T413" s="15">
        <f t="shared" si="46"/>
        <v>1</v>
      </c>
      <c r="U413" s="15" t="str">
        <f t="shared" si="47"/>
        <v/>
      </c>
      <c r="V413" s="15" t="str">
        <f t="shared" si="48"/>
        <v/>
      </c>
      <c r="W413" s="15" t="str">
        <f t="shared" si="49"/>
        <v/>
      </c>
    </row>
    <row r="414" spans="1:124" s="24" customFormat="1" x14ac:dyDescent="0.25">
      <c r="A414" s="43"/>
      <c r="D414" s="9">
        <v>212303</v>
      </c>
      <c r="E414" s="5">
        <v>436041</v>
      </c>
      <c r="G414" s="9"/>
      <c r="I414" s="9"/>
      <c r="J414" s="9"/>
      <c r="K414" s="9"/>
      <c r="L414" s="9"/>
      <c r="M414" s="9" t="s">
        <v>1132</v>
      </c>
      <c r="N414" s="5">
        <v>1882</v>
      </c>
      <c r="O414" s="5">
        <v>1899</v>
      </c>
      <c r="P414" s="9" t="s">
        <v>1133</v>
      </c>
      <c r="Q414" s="18">
        <f t="shared" si="43"/>
        <v>1</v>
      </c>
      <c r="R414" s="18">
        <f t="shared" si="44"/>
        <v>1</v>
      </c>
      <c r="S414" s="15" t="str">
        <f t="shared" si="45"/>
        <v/>
      </c>
      <c r="T414" s="15">
        <f t="shared" si="46"/>
        <v>1</v>
      </c>
      <c r="U414" s="15" t="str">
        <f t="shared" si="47"/>
        <v/>
      </c>
      <c r="V414" s="15" t="str">
        <f t="shared" si="48"/>
        <v/>
      </c>
      <c r="W414" s="15" t="str">
        <f t="shared" si="49"/>
        <v/>
      </c>
    </row>
    <row r="415" spans="1:124" s="24" customFormat="1" x14ac:dyDescent="0.25">
      <c r="A415" s="43">
        <v>1891</v>
      </c>
      <c r="D415" s="9" t="s">
        <v>0</v>
      </c>
      <c r="E415" s="5">
        <v>436039</v>
      </c>
      <c r="G415" s="9" t="s">
        <v>22</v>
      </c>
      <c r="H415" s="6">
        <v>53566</v>
      </c>
      <c r="I415" s="9"/>
      <c r="J415" s="9"/>
      <c r="K415" s="9"/>
      <c r="L415" s="9"/>
      <c r="M415" s="9" t="s">
        <v>1134</v>
      </c>
      <c r="N415" s="5">
        <v>1885</v>
      </c>
      <c r="O415" s="5" t="s">
        <v>1135</v>
      </c>
      <c r="P415" s="42" t="s">
        <v>1136</v>
      </c>
      <c r="Q415" s="18" t="str">
        <f t="shared" si="43"/>
        <v/>
      </c>
      <c r="R415" s="18">
        <f t="shared" si="44"/>
        <v>1</v>
      </c>
      <c r="S415" s="15">
        <f t="shared" si="45"/>
        <v>1</v>
      </c>
      <c r="T415" s="15">
        <f t="shared" si="46"/>
        <v>1</v>
      </c>
      <c r="U415" s="15" t="str">
        <f t="shared" si="47"/>
        <v/>
      </c>
      <c r="V415" s="15" t="str">
        <f t="shared" si="48"/>
        <v/>
      </c>
      <c r="W415" s="15" t="str">
        <f t="shared" si="49"/>
        <v/>
      </c>
    </row>
    <row r="416" spans="1:124" s="24" customFormat="1" x14ac:dyDescent="0.25">
      <c r="A416" s="43"/>
      <c r="D416" s="9">
        <v>212305</v>
      </c>
      <c r="E416" s="5">
        <v>436044</v>
      </c>
      <c r="G416" s="9"/>
      <c r="I416" s="9"/>
      <c r="J416" s="9"/>
      <c r="K416" s="9"/>
      <c r="L416" s="9"/>
      <c r="M416" s="9" t="s">
        <v>1134</v>
      </c>
      <c r="N416" s="5">
        <v>1840</v>
      </c>
      <c r="O416" s="5">
        <v>1901</v>
      </c>
      <c r="P416" s="9" t="s">
        <v>1137</v>
      </c>
      <c r="Q416" s="18">
        <f t="shared" si="43"/>
        <v>1</v>
      </c>
      <c r="R416" s="18">
        <f t="shared" si="44"/>
        <v>1</v>
      </c>
      <c r="S416" s="15" t="str">
        <f t="shared" si="45"/>
        <v/>
      </c>
      <c r="T416" s="15">
        <f t="shared" si="46"/>
        <v>1</v>
      </c>
      <c r="U416" s="15" t="str">
        <f t="shared" si="47"/>
        <v/>
      </c>
      <c r="V416" s="15" t="str">
        <f t="shared" si="48"/>
        <v/>
      </c>
      <c r="W416" s="15" t="str">
        <f t="shared" si="49"/>
        <v/>
      </c>
    </row>
    <row r="417" spans="1:124" s="24" customFormat="1" x14ac:dyDescent="0.25">
      <c r="A417" s="5" t="s">
        <v>0</v>
      </c>
      <c r="D417" s="9">
        <v>212307</v>
      </c>
      <c r="E417" s="5">
        <v>395848</v>
      </c>
      <c r="G417" s="6"/>
      <c r="M417" s="9" t="s">
        <v>1138</v>
      </c>
      <c r="N417" s="5" t="s">
        <v>1139</v>
      </c>
      <c r="O417" s="5" t="s">
        <v>1140</v>
      </c>
      <c r="P417" s="9" t="s">
        <v>1141</v>
      </c>
      <c r="Q417" s="18">
        <f t="shared" si="43"/>
        <v>1</v>
      </c>
      <c r="R417" s="18">
        <f t="shared" si="44"/>
        <v>1</v>
      </c>
      <c r="S417" s="15" t="str">
        <f t="shared" si="45"/>
        <v/>
      </c>
      <c r="T417" s="15">
        <f t="shared" si="46"/>
        <v>1</v>
      </c>
      <c r="U417" s="15" t="str">
        <f t="shared" si="47"/>
        <v/>
      </c>
      <c r="V417" s="15" t="str">
        <f t="shared" si="48"/>
        <v/>
      </c>
      <c r="W417" s="15" t="str">
        <f t="shared" si="49"/>
        <v/>
      </c>
    </row>
    <row r="418" spans="1:124" s="24" customFormat="1" x14ac:dyDescent="0.25">
      <c r="A418" s="15"/>
      <c r="B418" s="15"/>
      <c r="C418" s="15"/>
      <c r="D418" s="9" t="s">
        <v>0</v>
      </c>
      <c r="E418" s="12">
        <v>447779</v>
      </c>
      <c r="F418" s="12"/>
      <c r="G418" s="9"/>
      <c r="I418" s="9"/>
      <c r="J418" s="9"/>
      <c r="K418" s="9"/>
      <c r="L418" s="9"/>
      <c r="M418" s="12" t="s">
        <v>1142</v>
      </c>
      <c r="N418" s="15" t="s">
        <v>1143</v>
      </c>
      <c r="O418" s="15" t="s">
        <v>1144</v>
      </c>
      <c r="P418" s="12" t="s">
        <v>1145</v>
      </c>
      <c r="Q418" s="18" t="str">
        <f t="shared" si="43"/>
        <v/>
      </c>
      <c r="R418" s="18">
        <f t="shared" si="44"/>
        <v>1</v>
      </c>
      <c r="S418" s="15" t="str">
        <f t="shared" si="45"/>
        <v/>
      </c>
      <c r="T418" s="15">
        <f t="shared" si="46"/>
        <v>1</v>
      </c>
      <c r="U418" s="15" t="str">
        <f t="shared" si="47"/>
        <v/>
      </c>
      <c r="V418" s="15" t="str">
        <f t="shared" si="48"/>
        <v/>
      </c>
      <c r="W418" s="15" t="str">
        <f t="shared" si="49"/>
        <v/>
      </c>
    </row>
    <row r="419" spans="1:124" s="24" customFormat="1" x14ac:dyDescent="0.25">
      <c r="A419" s="5" t="s">
        <v>0</v>
      </c>
      <c r="D419" s="9" t="s">
        <v>0</v>
      </c>
      <c r="E419" s="5">
        <v>395853</v>
      </c>
      <c r="M419" s="9" t="s">
        <v>1146</v>
      </c>
      <c r="O419" s="36"/>
      <c r="P419" s="9"/>
      <c r="Q419" s="18" t="str">
        <f t="shared" si="43"/>
        <v/>
      </c>
      <c r="R419" s="18">
        <f t="shared" si="44"/>
        <v>1</v>
      </c>
      <c r="S419" s="15" t="str">
        <f t="shared" si="45"/>
        <v/>
      </c>
      <c r="T419" s="15">
        <f t="shared" si="46"/>
        <v>1</v>
      </c>
      <c r="U419" s="15" t="str">
        <f t="shared" si="47"/>
        <v/>
      </c>
      <c r="V419" s="15">
        <f t="shared" si="48"/>
        <v>1</v>
      </c>
      <c r="W419" s="15" t="str">
        <f t="shared" si="49"/>
        <v/>
      </c>
    </row>
    <row r="420" spans="1:124" s="24" customFormat="1" x14ac:dyDescent="0.25">
      <c r="A420" s="15"/>
      <c r="B420" s="15"/>
      <c r="C420" s="15"/>
      <c r="D420" s="9">
        <v>212396</v>
      </c>
      <c r="E420" s="12">
        <v>447780</v>
      </c>
      <c r="F420" s="12"/>
      <c r="G420" s="9"/>
      <c r="I420" s="9"/>
      <c r="J420" s="9"/>
      <c r="K420" s="9"/>
      <c r="L420" s="9"/>
      <c r="M420" s="12" t="s">
        <v>1147</v>
      </c>
      <c r="N420" s="15" t="s">
        <v>1148</v>
      </c>
      <c r="O420" s="15" t="s">
        <v>1149</v>
      </c>
      <c r="P420" s="12" t="s">
        <v>1150</v>
      </c>
      <c r="Q420" s="18">
        <f t="shared" si="43"/>
        <v>1</v>
      </c>
      <c r="R420" s="18">
        <f t="shared" si="44"/>
        <v>1</v>
      </c>
      <c r="S420" s="15" t="str">
        <f t="shared" si="45"/>
        <v/>
      </c>
      <c r="T420" s="15">
        <f t="shared" si="46"/>
        <v>1</v>
      </c>
      <c r="U420" s="15" t="str">
        <f t="shared" si="47"/>
        <v/>
      </c>
      <c r="V420" s="15" t="str">
        <f t="shared" si="48"/>
        <v/>
      </c>
      <c r="W420" s="15" t="str">
        <f t="shared" si="49"/>
        <v/>
      </c>
    </row>
    <row r="421" spans="1:124" s="24" customFormat="1" x14ac:dyDescent="0.25">
      <c r="A421" s="43">
        <v>1865</v>
      </c>
      <c r="B421" s="43"/>
      <c r="C421" s="43"/>
      <c r="D421" s="43"/>
      <c r="E421" s="43">
        <v>395849</v>
      </c>
      <c r="F421" s="43" t="s">
        <v>0</v>
      </c>
      <c r="G421" s="13" t="s">
        <v>22</v>
      </c>
      <c r="H421" s="44">
        <v>269304</v>
      </c>
      <c r="I421" s="16"/>
      <c r="J421" s="16"/>
      <c r="K421" s="16"/>
      <c r="L421" s="16"/>
      <c r="M421" s="16" t="s">
        <v>1151</v>
      </c>
      <c r="N421" s="37" t="s">
        <v>1152</v>
      </c>
      <c r="O421" s="16" t="s">
        <v>1153</v>
      </c>
      <c r="P421" s="37" t="s">
        <v>1154</v>
      </c>
      <c r="Q421" s="18" t="str">
        <f t="shared" si="43"/>
        <v/>
      </c>
      <c r="R421" s="18">
        <f t="shared" si="44"/>
        <v>1</v>
      </c>
      <c r="S421" s="15">
        <f t="shared" si="45"/>
        <v>1</v>
      </c>
      <c r="T421" s="15">
        <f t="shared" si="46"/>
        <v>1</v>
      </c>
      <c r="U421" s="15" t="str">
        <f t="shared" si="47"/>
        <v/>
      </c>
      <c r="V421" s="15" t="str">
        <f t="shared" si="48"/>
        <v/>
      </c>
      <c r="W421" s="15" t="str">
        <f t="shared" si="49"/>
        <v/>
      </c>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34"/>
      <c r="BI421" s="34"/>
      <c r="BJ421" s="34"/>
      <c r="BK421" s="34"/>
      <c r="BL421" s="34"/>
      <c r="BM421" s="34"/>
      <c r="BN421" s="34"/>
      <c r="BO421" s="34"/>
      <c r="BP421" s="34"/>
      <c r="BQ421" s="34"/>
      <c r="BR421" s="34"/>
      <c r="BS421" s="34"/>
      <c r="BT421" s="34"/>
      <c r="BU421" s="34"/>
      <c r="BV421" s="34"/>
      <c r="BW421" s="34"/>
      <c r="BX421" s="34"/>
      <c r="BY421" s="34"/>
      <c r="BZ421" s="34"/>
      <c r="CA421" s="34"/>
      <c r="CB421" s="34"/>
      <c r="CC421" s="34"/>
      <c r="CD421" s="34"/>
      <c r="CE421" s="34"/>
      <c r="CF421" s="34"/>
      <c r="CG421" s="34"/>
      <c r="CH421" s="34"/>
      <c r="CI421" s="34"/>
      <c r="CJ421" s="34"/>
      <c r="CK421" s="34"/>
      <c r="CL421" s="34"/>
      <c r="CM421" s="34"/>
      <c r="CN421" s="34"/>
      <c r="CO421" s="34"/>
      <c r="CP421" s="34"/>
      <c r="CQ421" s="34"/>
      <c r="CR421" s="34"/>
      <c r="CS421" s="34"/>
      <c r="CT421" s="34"/>
      <c r="CU421" s="34"/>
      <c r="CV421" s="34"/>
      <c r="CW421" s="34"/>
      <c r="CX421" s="34"/>
      <c r="CY421" s="34"/>
      <c r="CZ421" s="34"/>
      <c r="DA421" s="34"/>
      <c r="DB421" s="34"/>
      <c r="DC421" s="34"/>
      <c r="DD421" s="34"/>
      <c r="DE421" s="34"/>
      <c r="DF421" s="34"/>
      <c r="DG421" s="34"/>
      <c r="DH421" s="34"/>
      <c r="DI421" s="34"/>
      <c r="DJ421" s="34"/>
      <c r="DK421" s="34"/>
      <c r="DL421" s="34"/>
      <c r="DM421" s="34"/>
      <c r="DN421" s="34"/>
      <c r="DO421" s="34"/>
      <c r="DP421" s="34"/>
      <c r="DQ421" s="34"/>
      <c r="DR421" s="34"/>
      <c r="DS421" s="34"/>
      <c r="DT421" s="34"/>
    </row>
    <row r="422" spans="1:124" s="24" customFormat="1" x14ac:dyDescent="0.25">
      <c r="A422" s="5" t="s">
        <v>0</v>
      </c>
      <c r="D422" s="9">
        <v>212309</v>
      </c>
      <c r="E422" s="5">
        <v>395849</v>
      </c>
      <c r="G422" s="6"/>
      <c r="M422" s="9" t="s">
        <v>1155</v>
      </c>
      <c r="N422" s="5" t="s">
        <v>1156</v>
      </c>
      <c r="O422" s="5" t="s">
        <v>1157</v>
      </c>
      <c r="P422" s="9" t="s">
        <v>21</v>
      </c>
      <c r="Q422" s="18">
        <f t="shared" si="43"/>
        <v>1</v>
      </c>
      <c r="R422" s="18">
        <f t="shared" si="44"/>
        <v>1</v>
      </c>
      <c r="S422" s="15" t="str">
        <f t="shared" si="45"/>
        <v/>
      </c>
      <c r="T422" s="15">
        <f t="shared" si="46"/>
        <v>1</v>
      </c>
      <c r="U422" s="15" t="str">
        <f t="shared" si="47"/>
        <v/>
      </c>
      <c r="V422" s="15" t="str">
        <f t="shared" si="48"/>
        <v/>
      </c>
      <c r="W422" s="15" t="str">
        <f t="shared" si="49"/>
        <v/>
      </c>
    </row>
    <row r="423" spans="1:124" s="24" customFormat="1" x14ac:dyDescent="0.25">
      <c r="A423" s="43"/>
      <c r="D423" s="9" t="s">
        <v>0</v>
      </c>
      <c r="E423" s="5">
        <v>395854</v>
      </c>
      <c r="G423" s="9"/>
      <c r="M423" s="9" t="s">
        <v>1158</v>
      </c>
      <c r="N423" s="5">
        <v>1871</v>
      </c>
      <c r="O423" s="36">
        <v>1960</v>
      </c>
      <c r="P423" s="9"/>
      <c r="Q423" s="18" t="str">
        <f t="shared" si="43"/>
        <v/>
      </c>
      <c r="R423" s="18">
        <f t="shared" si="44"/>
        <v>1</v>
      </c>
      <c r="S423" s="15" t="str">
        <f t="shared" si="45"/>
        <v/>
      </c>
      <c r="T423" s="15">
        <f t="shared" si="46"/>
        <v>1</v>
      </c>
      <c r="U423" s="15" t="str">
        <f t="shared" si="47"/>
        <v/>
      </c>
      <c r="V423" s="15" t="str">
        <f t="shared" si="48"/>
        <v/>
      </c>
      <c r="W423" s="15" t="str">
        <f t="shared" si="49"/>
        <v/>
      </c>
    </row>
    <row r="424" spans="1:124" s="24" customFormat="1" x14ac:dyDescent="0.25">
      <c r="A424" s="43">
        <v>1866</v>
      </c>
      <c r="B424" s="43"/>
      <c r="C424" s="43"/>
      <c r="D424" s="43"/>
      <c r="E424" s="43">
        <v>395854</v>
      </c>
      <c r="F424" s="43" t="s">
        <v>0</v>
      </c>
      <c r="G424" s="13" t="s">
        <v>22</v>
      </c>
      <c r="H424" s="44">
        <v>295577</v>
      </c>
      <c r="I424" s="16"/>
      <c r="J424" s="16"/>
      <c r="K424" s="16"/>
      <c r="L424" s="16"/>
      <c r="M424" s="16" t="s">
        <v>1159</v>
      </c>
      <c r="N424" s="16" t="s">
        <v>1160</v>
      </c>
      <c r="O424" s="45" t="s">
        <v>1161</v>
      </c>
      <c r="P424" s="37" t="s">
        <v>1162</v>
      </c>
      <c r="Q424" s="18" t="str">
        <f t="shared" si="43"/>
        <v/>
      </c>
      <c r="R424" s="18">
        <f t="shared" si="44"/>
        <v>1</v>
      </c>
      <c r="S424" s="15">
        <f t="shared" si="45"/>
        <v>1</v>
      </c>
      <c r="T424" s="15">
        <f t="shared" si="46"/>
        <v>1</v>
      </c>
      <c r="U424" s="15" t="str">
        <f t="shared" si="47"/>
        <v/>
      </c>
      <c r="V424" s="15" t="str">
        <f t="shared" si="48"/>
        <v/>
      </c>
      <c r="W424" s="15" t="str">
        <f t="shared" si="49"/>
        <v/>
      </c>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c r="BH424" s="34"/>
      <c r="BI424" s="34"/>
      <c r="BJ424" s="34"/>
      <c r="BK424" s="34"/>
      <c r="BL424" s="34"/>
      <c r="BM424" s="34"/>
      <c r="BN424" s="34"/>
      <c r="BO424" s="34"/>
      <c r="BP424" s="34"/>
      <c r="BQ424" s="34"/>
      <c r="BR424" s="34"/>
      <c r="BS424" s="34"/>
      <c r="BT424" s="34"/>
      <c r="BU424" s="34"/>
      <c r="BV424" s="34"/>
      <c r="BW424" s="34"/>
      <c r="BX424" s="34"/>
      <c r="BY424" s="34"/>
      <c r="BZ424" s="34"/>
      <c r="CA424" s="34"/>
      <c r="CB424" s="34"/>
      <c r="CC424" s="34"/>
      <c r="CD424" s="34"/>
      <c r="CE424" s="34"/>
      <c r="CF424" s="34"/>
      <c r="CG424" s="34"/>
      <c r="CH424" s="34"/>
      <c r="CI424" s="34"/>
      <c r="CJ424" s="34"/>
      <c r="CK424" s="34"/>
      <c r="CL424" s="34"/>
      <c r="CM424" s="34"/>
      <c r="CN424" s="34"/>
      <c r="CO424" s="34"/>
      <c r="CP424" s="34"/>
      <c r="CQ424" s="34"/>
      <c r="CR424" s="34"/>
      <c r="CS424" s="34"/>
      <c r="CT424" s="34"/>
      <c r="CU424" s="34"/>
      <c r="CV424" s="34"/>
      <c r="CW424" s="34"/>
      <c r="CX424" s="34"/>
      <c r="CY424" s="34"/>
      <c r="CZ424" s="34"/>
      <c r="DA424" s="34"/>
      <c r="DB424" s="34"/>
      <c r="DC424" s="34"/>
      <c r="DD424" s="34"/>
      <c r="DE424" s="34"/>
      <c r="DF424" s="34"/>
      <c r="DG424" s="34"/>
      <c r="DH424" s="34"/>
      <c r="DI424" s="34"/>
      <c r="DJ424" s="34"/>
      <c r="DK424" s="34"/>
      <c r="DL424" s="34"/>
      <c r="DM424" s="34"/>
      <c r="DN424" s="34"/>
      <c r="DO424" s="34"/>
      <c r="DP424" s="34"/>
      <c r="DQ424" s="34"/>
      <c r="DR424" s="34"/>
      <c r="DS424" s="34"/>
      <c r="DT424" s="34"/>
    </row>
    <row r="425" spans="1:124" s="24" customFormat="1" x14ac:dyDescent="0.25">
      <c r="A425" s="5" t="s">
        <v>0</v>
      </c>
      <c r="D425" s="9">
        <v>212306</v>
      </c>
      <c r="E425" s="5">
        <v>395847</v>
      </c>
      <c r="G425" s="6"/>
      <c r="M425" s="9" t="s">
        <v>1163</v>
      </c>
      <c r="N425" s="5" t="s">
        <v>1164</v>
      </c>
      <c r="O425" s="36" t="s">
        <v>1165</v>
      </c>
      <c r="P425" s="9" t="s">
        <v>1166</v>
      </c>
      <c r="Q425" s="18">
        <f t="shared" si="43"/>
        <v>1</v>
      </c>
      <c r="R425" s="18">
        <f t="shared" si="44"/>
        <v>1</v>
      </c>
      <c r="S425" s="15" t="str">
        <f t="shared" si="45"/>
        <v/>
      </c>
      <c r="T425" s="15">
        <f t="shared" si="46"/>
        <v>1</v>
      </c>
      <c r="U425" s="15" t="str">
        <f t="shared" si="47"/>
        <v/>
      </c>
      <c r="V425" s="15" t="str">
        <f t="shared" si="48"/>
        <v/>
      </c>
      <c r="W425" s="15" t="str">
        <f t="shared" si="49"/>
        <v/>
      </c>
    </row>
    <row r="426" spans="1:124" s="24" customFormat="1" x14ac:dyDescent="0.25">
      <c r="A426" s="15" t="s">
        <v>215</v>
      </c>
      <c r="B426" s="15"/>
      <c r="C426" s="15"/>
      <c r="D426" s="9">
        <v>212308</v>
      </c>
      <c r="E426" s="5">
        <v>395852</v>
      </c>
      <c r="G426" s="6"/>
      <c r="M426" s="9" t="s">
        <v>1167</v>
      </c>
      <c r="N426" s="5" t="s">
        <v>1168</v>
      </c>
      <c r="O426" s="5" t="s">
        <v>901</v>
      </c>
      <c r="Q426" s="18">
        <f t="shared" si="43"/>
        <v>1</v>
      </c>
      <c r="R426" s="18">
        <f t="shared" si="44"/>
        <v>1</v>
      </c>
      <c r="S426" s="15" t="str">
        <f t="shared" si="45"/>
        <v/>
      </c>
      <c r="T426" s="15">
        <f t="shared" si="46"/>
        <v>1</v>
      </c>
      <c r="U426" s="15">
        <f t="shared" si="47"/>
        <v>1</v>
      </c>
      <c r="V426" s="15" t="str">
        <f t="shared" si="48"/>
        <v/>
      </c>
      <c r="W426" s="15" t="str">
        <f t="shared" si="49"/>
        <v/>
      </c>
    </row>
    <row r="427" spans="1:124" s="24" customFormat="1" x14ac:dyDescent="0.25">
      <c r="A427" s="43"/>
      <c r="D427" s="9" t="s">
        <v>0</v>
      </c>
      <c r="E427" s="5">
        <v>444005</v>
      </c>
      <c r="G427" s="9"/>
      <c r="I427" s="9"/>
      <c r="J427" s="9"/>
      <c r="K427" s="9"/>
      <c r="L427" s="9"/>
      <c r="M427" s="9" t="s">
        <v>1169</v>
      </c>
      <c r="N427" s="5">
        <v>1844</v>
      </c>
      <c r="O427" s="5">
        <v>1915</v>
      </c>
      <c r="P427" s="9" t="s">
        <v>1170</v>
      </c>
      <c r="Q427" s="18" t="str">
        <f t="shared" si="43"/>
        <v/>
      </c>
      <c r="R427" s="18">
        <f t="shared" si="44"/>
        <v>1</v>
      </c>
      <c r="S427" s="15" t="str">
        <f t="shared" si="45"/>
        <v/>
      </c>
      <c r="T427" s="15">
        <f t="shared" si="46"/>
        <v>1</v>
      </c>
      <c r="U427" s="15">
        <f t="shared" si="47"/>
        <v>1</v>
      </c>
      <c r="V427" s="15" t="str">
        <f t="shared" si="48"/>
        <v/>
      </c>
      <c r="W427" s="15" t="str">
        <f t="shared" si="49"/>
        <v/>
      </c>
    </row>
    <row r="428" spans="1:124" s="24" customFormat="1" x14ac:dyDescent="0.25">
      <c r="A428" s="43"/>
      <c r="D428" s="9" t="s">
        <v>0</v>
      </c>
      <c r="E428" s="5">
        <v>444004</v>
      </c>
      <c r="G428" s="9"/>
      <c r="I428" s="9"/>
      <c r="J428" s="9"/>
      <c r="K428" s="9"/>
      <c r="L428" s="9"/>
      <c r="M428" s="9" t="s">
        <v>1171</v>
      </c>
      <c r="N428" s="5">
        <v>1828</v>
      </c>
      <c r="O428" s="5">
        <v>1910</v>
      </c>
      <c r="P428" s="9" t="s">
        <v>1172</v>
      </c>
      <c r="Q428" s="18" t="str">
        <f t="shared" si="43"/>
        <v/>
      </c>
      <c r="R428" s="18">
        <f t="shared" si="44"/>
        <v>1</v>
      </c>
      <c r="S428" s="15" t="str">
        <f t="shared" si="45"/>
        <v/>
      </c>
      <c r="T428" s="15">
        <f t="shared" si="46"/>
        <v>1</v>
      </c>
      <c r="U428" s="15" t="str">
        <f t="shared" si="47"/>
        <v/>
      </c>
      <c r="V428" s="15" t="str">
        <f t="shared" si="48"/>
        <v/>
      </c>
      <c r="W428" s="15" t="str">
        <f t="shared" si="49"/>
        <v/>
      </c>
    </row>
    <row r="429" spans="1:124" s="24" customFormat="1" x14ac:dyDescent="0.25">
      <c r="A429" s="43"/>
      <c r="D429" s="9" t="s">
        <v>0</v>
      </c>
      <c r="E429" s="5">
        <v>444007</v>
      </c>
      <c r="G429" s="9"/>
      <c r="I429" s="9"/>
      <c r="J429" s="9"/>
      <c r="K429" s="9"/>
      <c r="L429" s="9"/>
      <c r="M429" s="9" t="s">
        <v>1173</v>
      </c>
      <c r="N429" s="5">
        <v>1880</v>
      </c>
      <c r="O429" s="5">
        <v>1881</v>
      </c>
      <c r="P429" s="9" t="s">
        <v>1174</v>
      </c>
      <c r="Q429" s="18" t="str">
        <f t="shared" si="43"/>
        <v/>
      </c>
      <c r="R429" s="18">
        <f t="shared" si="44"/>
        <v>1</v>
      </c>
      <c r="S429" s="15" t="str">
        <f t="shared" si="45"/>
        <v/>
      </c>
      <c r="T429" s="15">
        <f t="shared" si="46"/>
        <v>1</v>
      </c>
      <c r="U429" s="15" t="str">
        <f t="shared" si="47"/>
        <v/>
      </c>
      <c r="V429" s="15" t="str">
        <f t="shared" si="48"/>
        <v/>
      </c>
      <c r="W429" s="15" t="str">
        <f t="shared" si="49"/>
        <v/>
      </c>
    </row>
    <row r="430" spans="1:124" s="24" customFormat="1" x14ac:dyDescent="0.25">
      <c r="A430" s="15"/>
      <c r="B430" s="15"/>
      <c r="C430" s="15"/>
      <c r="D430" s="9" t="s">
        <v>0</v>
      </c>
      <c r="E430" s="12">
        <v>447785</v>
      </c>
      <c r="F430" s="12"/>
      <c r="G430" s="9"/>
      <c r="I430" s="9"/>
      <c r="J430" s="9"/>
      <c r="K430" s="9"/>
      <c r="L430" s="9"/>
      <c r="M430" s="12" t="s">
        <v>1175</v>
      </c>
      <c r="N430" s="15">
        <v>1870</v>
      </c>
      <c r="O430" s="15">
        <v>1939</v>
      </c>
      <c r="P430" s="12" t="s">
        <v>1176</v>
      </c>
      <c r="Q430" s="18" t="str">
        <f t="shared" si="43"/>
        <v/>
      </c>
      <c r="R430" s="18">
        <f t="shared" si="44"/>
        <v>1</v>
      </c>
      <c r="S430" s="15" t="str">
        <f t="shared" si="45"/>
        <v/>
      </c>
      <c r="T430" s="15">
        <f t="shared" si="46"/>
        <v>1</v>
      </c>
      <c r="U430" s="15" t="str">
        <f t="shared" si="47"/>
        <v/>
      </c>
      <c r="V430" s="15" t="str">
        <f t="shared" si="48"/>
        <v/>
      </c>
      <c r="W430" s="15" t="str">
        <f t="shared" si="49"/>
        <v/>
      </c>
    </row>
    <row r="431" spans="1:124" s="24" customFormat="1" x14ac:dyDescent="0.25">
      <c r="A431" s="15"/>
      <c r="B431" s="15"/>
      <c r="C431" s="15"/>
      <c r="D431" s="9" t="s">
        <v>0</v>
      </c>
      <c r="E431" s="12">
        <v>447784</v>
      </c>
      <c r="F431" s="12"/>
      <c r="G431" s="9"/>
      <c r="I431" s="9"/>
      <c r="J431" s="9"/>
      <c r="K431" s="9"/>
      <c r="L431" s="9"/>
      <c r="M431" s="12" t="s">
        <v>1177</v>
      </c>
      <c r="N431" s="15" t="s">
        <v>1178</v>
      </c>
      <c r="O431" s="15" t="s">
        <v>1179</v>
      </c>
      <c r="P431" s="12" t="s">
        <v>1180</v>
      </c>
      <c r="Q431" s="18" t="str">
        <f t="shared" si="43"/>
        <v/>
      </c>
      <c r="R431" s="18">
        <f t="shared" si="44"/>
        <v>1</v>
      </c>
      <c r="S431" s="15" t="str">
        <f t="shared" si="45"/>
        <v/>
      </c>
      <c r="T431" s="15">
        <f t="shared" si="46"/>
        <v>1</v>
      </c>
      <c r="U431" s="15" t="str">
        <f t="shared" si="47"/>
        <v/>
      </c>
      <c r="V431" s="15" t="str">
        <f t="shared" si="48"/>
        <v/>
      </c>
      <c r="W431" s="15" t="str">
        <f t="shared" si="49"/>
        <v/>
      </c>
    </row>
    <row r="432" spans="1:124" s="24" customFormat="1" x14ac:dyDescent="0.25">
      <c r="A432" s="15"/>
      <c r="B432" s="15"/>
      <c r="C432" s="15"/>
      <c r="D432" s="9">
        <v>212444</v>
      </c>
      <c r="E432" s="12">
        <v>447789</v>
      </c>
      <c r="F432" s="12"/>
      <c r="G432" s="9"/>
      <c r="I432" s="9"/>
      <c r="J432" s="9"/>
      <c r="K432" s="9"/>
      <c r="L432" s="9"/>
      <c r="M432" s="12" t="s">
        <v>1181</v>
      </c>
      <c r="N432" s="15">
        <v>1838</v>
      </c>
      <c r="O432" s="15">
        <v>1921</v>
      </c>
      <c r="P432" s="12" t="s">
        <v>1182</v>
      </c>
      <c r="Q432" s="18">
        <f t="shared" si="43"/>
        <v>1</v>
      </c>
      <c r="R432" s="18">
        <f t="shared" si="44"/>
        <v>1</v>
      </c>
      <c r="S432" s="15" t="str">
        <f t="shared" si="45"/>
        <v/>
      </c>
      <c r="T432" s="15">
        <f t="shared" si="46"/>
        <v>1</v>
      </c>
      <c r="U432" s="15">
        <f t="shared" si="47"/>
        <v>1</v>
      </c>
      <c r="V432" s="15" t="str">
        <f t="shared" si="48"/>
        <v/>
      </c>
      <c r="W432" s="15" t="str">
        <f t="shared" si="49"/>
        <v/>
      </c>
    </row>
    <row r="433" spans="1:124" s="24" customFormat="1" x14ac:dyDescent="0.25">
      <c r="A433" s="43">
        <v>3153</v>
      </c>
      <c r="B433" s="43"/>
      <c r="C433" s="43"/>
      <c r="D433" s="43"/>
      <c r="E433" s="15">
        <v>439324</v>
      </c>
      <c r="F433" s="43" t="s">
        <v>0</v>
      </c>
      <c r="G433" s="13" t="s">
        <v>22</v>
      </c>
      <c r="H433" s="44">
        <v>54088</v>
      </c>
      <c r="I433" s="16"/>
      <c r="J433" s="16"/>
      <c r="K433" s="16"/>
      <c r="L433" s="16"/>
      <c r="M433" s="16" t="s">
        <v>1183</v>
      </c>
      <c r="N433" s="16">
        <v>1868</v>
      </c>
      <c r="O433" s="16" t="s">
        <v>331</v>
      </c>
      <c r="P433" s="16" t="s">
        <v>332</v>
      </c>
      <c r="Q433" s="18" t="str">
        <f t="shared" si="43"/>
        <v/>
      </c>
      <c r="R433" s="18">
        <f t="shared" si="44"/>
        <v>1</v>
      </c>
      <c r="S433" s="15">
        <f t="shared" si="45"/>
        <v>1</v>
      </c>
      <c r="T433" s="15">
        <f t="shared" si="46"/>
        <v>1</v>
      </c>
      <c r="U433" s="15" t="str">
        <f t="shared" si="47"/>
        <v/>
      </c>
      <c r="V433" s="15" t="str">
        <f t="shared" si="48"/>
        <v/>
      </c>
      <c r="W433" s="15" t="str">
        <f t="shared" si="49"/>
        <v/>
      </c>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4"/>
      <c r="BF433" s="34"/>
      <c r="BG433" s="34"/>
      <c r="BH433" s="34"/>
      <c r="BI433" s="34"/>
      <c r="BJ433" s="34"/>
      <c r="BK433" s="34"/>
      <c r="BL433" s="34"/>
      <c r="BM433" s="34"/>
      <c r="BN433" s="34"/>
      <c r="BO433" s="34"/>
      <c r="BP433" s="34"/>
      <c r="BQ433" s="34"/>
      <c r="BR433" s="34"/>
      <c r="BS433" s="34"/>
      <c r="BT433" s="34"/>
      <c r="BU433" s="34"/>
      <c r="BV433" s="34"/>
      <c r="BW433" s="34"/>
      <c r="BX433" s="34"/>
      <c r="BY433" s="34"/>
      <c r="BZ433" s="34"/>
      <c r="CA433" s="34"/>
      <c r="CB433" s="34"/>
      <c r="CC433" s="34"/>
      <c r="CD433" s="34"/>
      <c r="CE433" s="34"/>
      <c r="CF433" s="34"/>
      <c r="CG433" s="34"/>
      <c r="CH433" s="34"/>
      <c r="CI433" s="34"/>
      <c r="CJ433" s="34"/>
      <c r="CK433" s="34"/>
      <c r="CL433" s="34"/>
      <c r="CM433" s="34"/>
      <c r="CN433" s="34"/>
      <c r="CO433" s="34"/>
      <c r="CP433" s="34"/>
      <c r="CQ433" s="34"/>
      <c r="CR433" s="34"/>
      <c r="CS433" s="34"/>
      <c r="CT433" s="34"/>
      <c r="CU433" s="34"/>
      <c r="CV433" s="34"/>
      <c r="CW433" s="34"/>
      <c r="CX433" s="34"/>
      <c r="CY433" s="34"/>
      <c r="CZ433" s="34"/>
      <c r="DA433" s="34"/>
      <c r="DB433" s="34"/>
      <c r="DC433" s="34"/>
      <c r="DD433" s="34"/>
      <c r="DE433" s="34"/>
      <c r="DF433" s="34"/>
      <c r="DG433" s="34"/>
      <c r="DH433" s="34"/>
      <c r="DI433" s="34"/>
      <c r="DJ433" s="34"/>
      <c r="DK433" s="34"/>
      <c r="DL433" s="34"/>
      <c r="DM433" s="34"/>
      <c r="DN433" s="34"/>
      <c r="DO433" s="34"/>
      <c r="DP433" s="34"/>
      <c r="DQ433" s="34"/>
      <c r="DR433" s="34"/>
      <c r="DS433" s="34"/>
      <c r="DT433" s="34"/>
    </row>
    <row r="434" spans="1:124" s="24" customFormat="1" x14ac:dyDescent="0.25">
      <c r="A434" s="15"/>
      <c r="B434" s="15"/>
      <c r="C434" s="15"/>
      <c r="D434" s="9" t="s">
        <v>0</v>
      </c>
      <c r="E434" s="12">
        <v>447786</v>
      </c>
      <c r="F434" s="12"/>
      <c r="G434" s="9"/>
      <c r="I434" s="9"/>
      <c r="J434" s="9"/>
      <c r="K434" s="9"/>
      <c r="L434" s="9"/>
      <c r="M434" s="12" t="s">
        <v>1184</v>
      </c>
      <c r="N434" s="15">
        <v>1874</v>
      </c>
      <c r="O434" s="15">
        <v>1954</v>
      </c>
      <c r="P434" s="12" t="s">
        <v>1185</v>
      </c>
      <c r="Q434" s="18" t="str">
        <f t="shared" si="43"/>
        <v/>
      </c>
      <c r="R434" s="18">
        <f t="shared" si="44"/>
        <v>1</v>
      </c>
      <c r="S434" s="15" t="str">
        <f t="shared" si="45"/>
        <v/>
      </c>
      <c r="T434" s="15">
        <f t="shared" si="46"/>
        <v>1</v>
      </c>
      <c r="U434" s="15">
        <f t="shared" si="47"/>
        <v>1</v>
      </c>
      <c r="V434" s="15" t="str">
        <f t="shared" si="48"/>
        <v/>
      </c>
      <c r="W434" s="15" t="str">
        <f t="shared" si="49"/>
        <v/>
      </c>
    </row>
    <row r="435" spans="1:124" s="24" customFormat="1" x14ac:dyDescent="0.25">
      <c r="A435" s="15"/>
      <c r="B435" s="15"/>
      <c r="C435" s="15"/>
      <c r="D435" s="9">
        <v>212449</v>
      </c>
      <c r="E435" s="12">
        <v>447792</v>
      </c>
      <c r="F435" s="12"/>
      <c r="G435" s="9"/>
      <c r="H435" s="6"/>
      <c r="I435" s="9"/>
      <c r="J435" s="9"/>
      <c r="K435" s="9"/>
      <c r="L435" s="9"/>
      <c r="M435" s="12" t="s">
        <v>1186</v>
      </c>
      <c r="N435" s="15">
        <v>1836</v>
      </c>
      <c r="O435" s="15">
        <v>1927</v>
      </c>
      <c r="P435" s="12" t="s">
        <v>1187</v>
      </c>
      <c r="Q435" s="18">
        <f t="shared" si="43"/>
        <v>1</v>
      </c>
      <c r="R435" s="18">
        <f t="shared" si="44"/>
        <v>1</v>
      </c>
      <c r="S435" s="15" t="str">
        <f t="shared" si="45"/>
        <v/>
      </c>
      <c r="T435" s="15">
        <f t="shared" si="46"/>
        <v>1</v>
      </c>
      <c r="U435" s="15" t="str">
        <f t="shared" si="47"/>
        <v/>
      </c>
      <c r="V435" s="15" t="str">
        <f t="shared" si="48"/>
        <v/>
      </c>
      <c r="W435" s="15" t="str">
        <f t="shared" si="49"/>
        <v/>
      </c>
    </row>
    <row r="436" spans="1:124" s="24" customFormat="1" x14ac:dyDescent="0.25">
      <c r="A436" s="15">
        <v>1893</v>
      </c>
      <c r="B436" s="15" t="s">
        <v>0</v>
      </c>
      <c r="C436" s="15" t="s">
        <v>0</v>
      </c>
      <c r="D436" s="15" t="s">
        <v>0</v>
      </c>
      <c r="E436" s="15">
        <v>447788</v>
      </c>
      <c r="F436" s="15" t="s">
        <v>0</v>
      </c>
      <c r="G436" s="15" t="s">
        <v>22</v>
      </c>
      <c r="H436" s="6">
        <v>216342</v>
      </c>
      <c r="I436" s="15" t="s">
        <v>0</v>
      </c>
      <c r="J436" s="15" t="s">
        <v>0</v>
      </c>
      <c r="K436" s="15" t="s">
        <v>0</v>
      </c>
      <c r="L436" s="15" t="s">
        <v>0</v>
      </c>
      <c r="M436" s="12" t="s">
        <v>1188</v>
      </c>
      <c r="N436" s="15" t="s">
        <v>1189</v>
      </c>
      <c r="O436" s="15" t="s">
        <v>1190</v>
      </c>
      <c r="P436" s="12" t="s">
        <v>1191</v>
      </c>
      <c r="Q436" s="18" t="str">
        <f t="shared" si="43"/>
        <v/>
      </c>
      <c r="R436" s="18">
        <f t="shared" si="44"/>
        <v>1</v>
      </c>
      <c r="S436" s="15">
        <f t="shared" si="45"/>
        <v>1</v>
      </c>
      <c r="T436" s="15">
        <f t="shared" si="46"/>
        <v>1</v>
      </c>
      <c r="U436" s="15" t="str">
        <f t="shared" si="47"/>
        <v/>
      </c>
      <c r="V436" s="15" t="str">
        <f t="shared" si="48"/>
        <v/>
      </c>
      <c r="W436" s="15" t="str">
        <f t="shared" si="49"/>
        <v/>
      </c>
    </row>
    <row r="437" spans="1:124" s="24" customFormat="1" x14ac:dyDescent="0.25">
      <c r="A437" s="43"/>
      <c r="D437" s="9">
        <v>214646</v>
      </c>
      <c r="E437" s="5">
        <v>445769</v>
      </c>
      <c r="G437" s="9"/>
      <c r="I437" s="9"/>
      <c r="J437" s="9"/>
      <c r="K437" s="9"/>
      <c r="L437" s="9"/>
      <c r="M437" s="9" t="s">
        <v>1192</v>
      </c>
      <c r="N437" s="5" t="s">
        <v>1193</v>
      </c>
      <c r="O437" s="5" t="s">
        <v>1194</v>
      </c>
      <c r="P437" s="9" t="s">
        <v>1195</v>
      </c>
      <c r="Q437" s="18">
        <f t="shared" si="43"/>
        <v>1</v>
      </c>
      <c r="R437" s="18">
        <f t="shared" si="44"/>
        <v>1</v>
      </c>
      <c r="S437" s="15" t="str">
        <f t="shared" si="45"/>
        <v/>
      </c>
      <c r="T437" s="15">
        <f t="shared" si="46"/>
        <v>1</v>
      </c>
      <c r="U437" s="15">
        <f t="shared" si="47"/>
        <v>1</v>
      </c>
      <c r="V437" s="15" t="str">
        <f t="shared" si="48"/>
        <v/>
      </c>
      <c r="W437" s="15" t="str">
        <f t="shared" si="49"/>
        <v/>
      </c>
    </row>
    <row r="438" spans="1:124" s="24" customFormat="1" x14ac:dyDescent="0.25">
      <c r="A438" s="43">
        <v>41</v>
      </c>
      <c r="B438" s="43"/>
      <c r="C438" s="43"/>
      <c r="D438" s="43"/>
      <c r="E438" s="43"/>
      <c r="F438" s="43" t="s">
        <v>0</v>
      </c>
      <c r="G438" s="13" t="s">
        <v>22</v>
      </c>
      <c r="H438" s="44">
        <v>308955</v>
      </c>
      <c r="I438" s="16"/>
      <c r="J438" s="16"/>
      <c r="K438" s="16"/>
      <c r="L438" s="16"/>
      <c r="M438" s="16" t="s">
        <v>1196</v>
      </c>
      <c r="N438" s="45" t="s">
        <v>48</v>
      </c>
      <c r="O438" s="16" t="s">
        <v>49</v>
      </c>
      <c r="P438" s="37" t="s">
        <v>50</v>
      </c>
      <c r="Q438" s="18" t="str">
        <f t="shared" si="43"/>
        <v/>
      </c>
      <c r="R438" s="18" t="str">
        <f t="shared" si="44"/>
        <v/>
      </c>
      <c r="S438" s="15">
        <f t="shared" si="45"/>
        <v>1</v>
      </c>
      <c r="T438" s="15">
        <f t="shared" si="46"/>
        <v>1</v>
      </c>
      <c r="U438" s="15">
        <f t="shared" si="47"/>
        <v>1</v>
      </c>
      <c r="V438" s="15" t="str">
        <f t="shared" si="48"/>
        <v/>
      </c>
      <c r="W438" s="15" t="str">
        <f t="shared" si="49"/>
        <v/>
      </c>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c r="BH438" s="34"/>
      <c r="BI438" s="34"/>
      <c r="BJ438" s="34"/>
      <c r="BK438" s="34"/>
      <c r="BL438" s="34"/>
      <c r="BM438" s="34"/>
      <c r="BN438" s="34"/>
      <c r="BO438" s="34"/>
      <c r="BP438" s="34"/>
      <c r="BQ438" s="34"/>
      <c r="BR438" s="34"/>
      <c r="BS438" s="34"/>
      <c r="BT438" s="34"/>
      <c r="BU438" s="34"/>
      <c r="BV438" s="34"/>
      <c r="BW438" s="34"/>
      <c r="BX438" s="34"/>
      <c r="BY438" s="34"/>
      <c r="BZ438" s="34"/>
      <c r="CA438" s="34"/>
      <c r="CB438" s="34"/>
      <c r="CC438" s="34"/>
      <c r="CD438" s="34"/>
      <c r="CE438" s="34"/>
      <c r="CF438" s="34"/>
      <c r="CG438" s="34"/>
      <c r="CH438" s="34"/>
      <c r="CI438" s="34"/>
      <c r="CJ438" s="34"/>
      <c r="CK438" s="34"/>
      <c r="CL438" s="34"/>
      <c r="CM438" s="34"/>
      <c r="CN438" s="34"/>
      <c r="CO438" s="34"/>
      <c r="CP438" s="34"/>
      <c r="CQ438" s="34"/>
      <c r="CR438" s="34"/>
      <c r="CS438" s="34"/>
      <c r="CT438" s="34"/>
      <c r="CU438" s="34"/>
      <c r="CV438" s="34"/>
      <c r="CW438" s="34"/>
      <c r="CX438" s="34"/>
      <c r="CY438" s="34"/>
      <c r="CZ438" s="34"/>
      <c r="DA438" s="34"/>
      <c r="DB438" s="34"/>
      <c r="DC438" s="34"/>
      <c r="DD438" s="34"/>
      <c r="DE438" s="34"/>
      <c r="DF438" s="34"/>
      <c r="DG438" s="34"/>
      <c r="DH438" s="34"/>
      <c r="DI438" s="34"/>
      <c r="DJ438" s="34"/>
      <c r="DK438" s="34"/>
      <c r="DL438" s="34"/>
      <c r="DM438" s="34"/>
      <c r="DN438" s="34"/>
      <c r="DO438" s="34"/>
      <c r="DP438" s="34"/>
      <c r="DQ438" s="34"/>
      <c r="DR438" s="34"/>
      <c r="DS438" s="34"/>
      <c r="DT438" s="34"/>
    </row>
    <row r="439" spans="1:124" s="24" customFormat="1" x14ac:dyDescent="0.25">
      <c r="A439" s="43">
        <v>1924</v>
      </c>
      <c r="B439" s="43"/>
      <c r="C439" s="43"/>
      <c r="D439" s="43"/>
      <c r="E439" s="43"/>
      <c r="F439" s="43" t="s">
        <v>0</v>
      </c>
      <c r="G439" s="13" t="s">
        <v>22</v>
      </c>
      <c r="H439" s="44">
        <v>308957</v>
      </c>
      <c r="I439" s="16"/>
      <c r="J439" s="16"/>
      <c r="K439" s="16"/>
      <c r="L439" s="16"/>
      <c r="M439" s="16" t="s">
        <v>1197</v>
      </c>
      <c r="N439" s="37" t="s">
        <v>1198</v>
      </c>
      <c r="O439" s="45" t="s">
        <v>1199</v>
      </c>
      <c r="P439" s="16" t="s">
        <v>1200</v>
      </c>
      <c r="Q439" s="18" t="str">
        <f t="shared" si="43"/>
        <v/>
      </c>
      <c r="R439" s="18" t="str">
        <f t="shared" si="44"/>
        <v/>
      </c>
      <c r="S439" s="15">
        <f t="shared" si="45"/>
        <v>1</v>
      </c>
      <c r="T439" s="15">
        <f t="shared" si="46"/>
        <v>1</v>
      </c>
      <c r="U439" s="15" t="str">
        <f t="shared" si="47"/>
        <v/>
      </c>
      <c r="V439" s="15" t="str">
        <f t="shared" si="48"/>
        <v/>
      </c>
      <c r="W439" s="15" t="str">
        <f t="shared" si="49"/>
        <v/>
      </c>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c r="BH439" s="34"/>
      <c r="BI439" s="34"/>
      <c r="BJ439" s="34"/>
      <c r="BK439" s="34"/>
      <c r="BL439" s="34"/>
      <c r="BM439" s="34"/>
      <c r="BN439" s="34"/>
      <c r="BO439" s="34"/>
      <c r="BP439" s="34"/>
      <c r="BQ439" s="34"/>
      <c r="BR439" s="34"/>
      <c r="BS439" s="34"/>
      <c r="BT439" s="34"/>
      <c r="BU439" s="34"/>
      <c r="BV439" s="34"/>
      <c r="BW439" s="34"/>
      <c r="BX439" s="34"/>
      <c r="BY439" s="34"/>
      <c r="BZ439" s="34"/>
      <c r="CA439" s="34"/>
      <c r="CB439" s="34"/>
      <c r="CC439" s="34"/>
      <c r="CD439" s="34"/>
      <c r="CE439" s="34"/>
      <c r="CF439" s="34"/>
      <c r="CG439" s="34"/>
      <c r="CH439" s="34"/>
      <c r="CI439" s="34"/>
      <c r="CJ439" s="34"/>
      <c r="CK439" s="34"/>
      <c r="CL439" s="34"/>
      <c r="CM439" s="34"/>
      <c r="CN439" s="34"/>
      <c r="CO439" s="34"/>
      <c r="CP439" s="34"/>
      <c r="CQ439" s="34"/>
      <c r="CR439" s="34"/>
      <c r="CS439" s="34"/>
      <c r="CT439" s="34"/>
      <c r="CU439" s="34"/>
      <c r="CV439" s="34"/>
      <c r="CW439" s="34"/>
      <c r="CX439" s="34"/>
      <c r="CY439" s="34"/>
      <c r="CZ439" s="34"/>
      <c r="DA439" s="34"/>
      <c r="DB439" s="34"/>
      <c r="DC439" s="34"/>
      <c r="DD439" s="34"/>
      <c r="DE439" s="34"/>
      <c r="DF439" s="34"/>
      <c r="DG439" s="34"/>
      <c r="DH439" s="34"/>
      <c r="DI439" s="34"/>
      <c r="DJ439" s="34"/>
      <c r="DK439" s="34"/>
      <c r="DL439" s="34"/>
      <c r="DM439" s="34"/>
      <c r="DN439" s="34"/>
      <c r="DO439" s="34"/>
      <c r="DP439" s="34"/>
      <c r="DQ439" s="34"/>
      <c r="DR439" s="34"/>
      <c r="DS439" s="34"/>
      <c r="DT439" s="34"/>
    </row>
    <row r="440" spans="1:124" s="24" customFormat="1" x14ac:dyDescent="0.25">
      <c r="A440" s="43"/>
      <c r="D440" s="9"/>
      <c r="E440" s="5">
        <v>472640</v>
      </c>
      <c r="G440" s="9"/>
      <c r="I440" s="9"/>
      <c r="J440" s="9"/>
      <c r="K440" s="9"/>
      <c r="L440" s="9"/>
      <c r="M440" s="9" t="s">
        <v>1201</v>
      </c>
      <c r="N440" s="5">
        <v>1883</v>
      </c>
      <c r="O440" s="5">
        <v>1943</v>
      </c>
      <c r="Q440" s="18" t="str">
        <f t="shared" si="43"/>
        <v/>
      </c>
      <c r="R440" s="18">
        <f t="shared" si="44"/>
        <v>1</v>
      </c>
      <c r="S440" s="15" t="str">
        <f t="shared" si="45"/>
        <v/>
      </c>
      <c r="T440" s="15">
        <f t="shared" si="46"/>
        <v>1</v>
      </c>
      <c r="U440" s="15" t="str">
        <f t="shared" si="47"/>
        <v/>
      </c>
      <c r="V440" s="15" t="str">
        <f t="shared" si="48"/>
        <v/>
      </c>
      <c r="W440" s="15" t="str">
        <f t="shared" si="49"/>
        <v/>
      </c>
    </row>
    <row r="441" spans="1:124" s="24" customFormat="1" x14ac:dyDescent="0.25">
      <c r="A441" s="43"/>
      <c r="D441" s="9">
        <v>212545</v>
      </c>
      <c r="E441" s="5">
        <v>445744</v>
      </c>
      <c r="G441" s="9"/>
      <c r="I441" s="9"/>
      <c r="J441" s="9"/>
      <c r="K441" s="9"/>
      <c r="L441" s="9"/>
      <c r="M441" s="9" t="s">
        <v>1202</v>
      </c>
      <c r="N441" s="5">
        <v>1859</v>
      </c>
      <c r="O441" s="5">
        <v>1925</v>
      </c>
      <c r="P441" s="9" t="s">
        <v>21</v>
      </c>
      <c r="Q441" s="18">
        <f t="shared" si="43"/>
        <v>1</v>
      </c>
      <c r="R441" s="18">
        <f t="shared" si="44"/>
        <v>1</v>
      </c>
      <c r="S441" s="15" t="str">
        <f t="shared" si="45"/>
        <v/>
      </c>
      <c r="T441" s="15">
        <f t="shared" si="46"/>
        <v>1</v>
      </c>
      <c r="U441" s="15" t="str">
        <f t="shared" si="47"/>
        <v/>
      </c>
      <c r="V441" s="15" t="str">
        <f t="shared" si="48"/>
        <v/>
      </c>
      <c r="W441" s="15" t="str">
        <f t="shared" si="49"/>
        <v/>
      </c>
    </row>
    <row r="442" spans="1:124" s="24" customFormat="1" x14ac:dyDescent="0.25">
      <c r="A442" s="43"/>
      <c r="D442" s="9" t="s">
        <v>0</v>
      </c>
      <c r="E442" s="5">
        <v>445743</v>
      </c>
      <c r="G442" s="9"/>
      <c r="I442" s="9"/>
      <c r="J442" s="9"/>
      <c r="K442" s="9"/>
      <c r="L442" s="9"/>
      <c r="M442" s="9" t="s">
        <v>1203</v>
      </c>
      <c r="P442" s="9" t="s">
        <v>1204</v>
      </c>
      <c r="Q442" s="18" t="str">
        <f t="shared" si="43"/>
        <v/>
      </c>
      <c r="R442" s="18">
        <f t="shared" si="44"/>
        <v>1</v>
      </c>
      <c r="S442" s="15" t="str">
        <f t="shared" si="45"/>
        <v/>
      </c>
      <c r="T442" s="15">
        <f t="shared" si="46"/>
        <v>1</v>
      </c>
      <c r="U442" s="15" t="str">
        <f t="shared" si="47"/>
        <v/>
      </c>
      <c r="V442" s="15">
        <f t="shared" si="48"/>
        <v>1</v>
      </c>
      <c r="W442" s="15" t="str">
        <f t="shared" si="49"/>
        <v/>
      </c>
    </row>
    <row r="443" spans="1:124" s="24" customFormat="1" x14ac:dyDescent="0.25">
      <c r="A443" s="5" t="s">
        <v>0</v>
      </c>
      <c r="D443" s="9">
        <v>212534</v>
      </c>
      <c r="M443" s="9" t="s">
        <v>1205</v>
      </c>
      <c r="O443" s="5" t="s">
        <v>0</v>
      </c>
      <c r="P443" s="9" t="s">
        <v>21</v>
      </c>
      <c r="Q443" s="18">
        <f t="shared" si="43"/>
        <v>1</v>
      </c>
      <c r="R443" s="18" t="str">
        <f t="shared" si="44"/>
        <v/>
      </c>
      <c r="S443" s="15" t="str">
        <f t="shared" si="45"/>
        <v/>
      </c>
      <c r="T443" s="15">
        <f t="shared" si="46"/>
        <v>1</v>
      </c>
      <c r="U443" s="15" t="str">
        <f t="shared" si="47"/>
        <v/>
      </c>
      <c r="V443" s="15" t="str">
        <f t="shared" si="48"/>
        <v/>
      </c>
      <c r="W443" s="15" t="str">
        <f t="shared" si="49"/>
        <v/>
      </c>
    </row>
    <row r="444" spans="1:124" s="24" customFormat="1" x14ac:dyDescent="0.25">
      <c r="A444" s="5" t="s">
        <v>0</v>
      </c>
      <c r="D444" s="9">
        <v>212546</v>
      </c>
      <c r="M444" s="9" t="s">
        <v>1206</v>
      </c>
      <c r="N444" s="5" t="s">
        <v>1207</v>
      </c>
      <c r="O444" s="5" t="s">
        <v>1208</v>
      </c>
      <c r="P444" s="9" t="s">
        <v>21</v>
      </c>
      <c r="Q444" s="18">
        <f t="shared" si="43"/>
        <v>1</v>
      </c>
      <c r="R444" s="18" t="str">
        <f t="shared" si="44"/>
        <v/>
      </c>
      <c r="S444" s="15" t="str">
        <f t="shared" si="45"/>
        <v/>
      </c>
      <c r="T444" s="15">
        <f t="shared" si="46"/>
        <v>1</v>
      </c>
      <c r="U444" s="15" t="str">
        <f t="shared" si="47"/>
        <v/>
      </c>
      <c r="V444" s="15" t="str">
        <f t="shared" si="48"/>
        <v/>
      </c>
      <c r="W444" s="15" t="str">
        <f t="shared" si="49"/>
        <v/>
      </c>
    </row>
    <row r="445" spans="1:124" s="24" customFormat="1" x14ac:dyDescent="0.25">
      <c r="A445" s="43">
        <v>1933</v>
      </c>
      <c r="B445" s="43"/>
      <c r="C445" s="43"/>
      <c r="D445" s="16"/>
      <c r="E445" s="43">
        <v>445734</v>
      </c>
      <c r="F445" s="43" t="s">
        <v>0</v>
      </c>
      <c r="G445" s="13" t="s">
        <v>22</v>
      </c>
      <c r="H445" s="44">
        <v>262071</v>
      </c>
      <c r="I445" s="16"/>
      <c r="J445" s="16"/>
      <c r="K445" s="16"/>
      <c r="L445" s="16"/>
      <c r="M445" s="16" t="s">
        <v>1209</v>
      </c>
      <c r="N445" s="16">
        <v>1916</v>
      </c>
      <c r="O445" s="45" t="s">
        <v>1210</v>
      </c>
      <c r="P445" s="16" t="s">
        <v>1211</v>
      </c>
      <c r="Q445" s="18" t="str">
        <f t="shared" si="43"/>
        <v/>
      </c>
      <c r="R445" s="18">
        <f t="shared" si="44"/>
        <v>1</v>
      </c>
      <c r="S445" s="15">
        <f t="shared" si="45"/>
        <v>1</v>
      </c>
      <c r="T445" s="15">
        <f t="shared" si="46"/>
        <v>1</v>
      </c>
      <c r="U445" s="15" t="str">
        <f t="shared" si="47"/>
        <v/>
      </c>
      <c r="V445" s="15" t="str">
        <f t="shared" si="48"/>
        <v/>
      </c>
      <c r="W445" s="15" t="str">
        <f t="shared" si="49"/>
        <v/>
      </c>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c r="BH445" s="34"/>
      <c r="BI445" s="34"/>
      <c r="BJ445" s="34"/>
      <c r="BK445" s="34"/>
      <c r="BL445" s="34"/>
      <c r="BM445" s="34"/>
      <c r="BN445" s="34"/>
      <c r="BO445" s="34"/>
      <c r="BP445" s="34"/>
      <c r="BQ445" s="34"/>
      <c r="BR445" s="34"/>
      <c r="BS445" s="34"/>
      <c r="BT445" s="34"/>
      <c r="BU445" s="34"/>
      <c r="BV445" s="34"/>
      <c r="BW445" s="34"/>
      <c r="BX445" s="34"/>
      <c r="BY445" s="34"/>
      <c r="BZ445" s="34"/>
      <c r="CA445" s="34"/>
      <c r="CB445" s="34"/>
      <c r="CC445" s="34"/>
      <c r="CD445" s="34"/>
      <c r="CE445" s="34"/>
      <c r="CF445" s="34"/>
      <c r="CG445" s="34"/>
      <c r="CH445" s="34"/>
      <c r="CI445" s="34"/>
      <c r="CJ445" s="34"/>
      <c r="CK445" s="34"/>
      <c r="CL445" s="34"/>
      <c r="CM445" s="34"/>
      <c r="CN445" s="34"/>
      <c r="CO445" s="34"/>
      <c r="CP445" s="34"/>
      <c r="CQ445" s="34"/>
      <c r="CR445" s="34"/>
      <c r="CS445" s="34"/>
      <c r="CT445" s="34"/>
      <c r="CU445" s="34"/>
      <c r="CV445" s="34"/>
      <c r="CW445" s="34"/>
      <c r="CX445" s="34"/>
      <c r="CY445" s="34"/>
      <c r="CZ445" s="34"/>
      <c r="DA445" s="34"/>
      <c r="DB445" s="34"/>
      <c r="DC445" s="34"/>
      <c r="DD445" s="34"/>
      <c r="DE445" s="34"/>
      <c r="DF445" s="34"/>
      <c r="DG445" s="34"/>
      <c r="DH445" s="34"/>
      <c r="DI445" s="34"/>
      <c r="DJ445" s="34"/>
      <c r="DK445" s="34"/>
      <c r="DL445" s="34"/>
      <c r="DM445" s="34"/>
      <c r="DN445" s="34"/>
      <c r="DO445" s="34"/>
      <c r="DP445" s="34"/>
      <c r="DQ445" s="34"/>
      <c r="DR445" s="34"/>
      <c r="DS445" s="34"/>
      <c r="DT445" s="34"/>
    </row>
    <row r="446" spans="1:124" s="24" customFormat="1" x14ac:dyDescent="0.25">
      <c r="A446" s="5"/>
      <c r="B446" s="5"/>
      <c r="C446" s="5"/>
      <c r="D446" s="9" t="s">
        <v>0</v>
      </c>
      <c r="E446" s="5">
        <v>445734</v>
      </c>
      <c r="F446" s="5"/>
      <c r="G446" s="9"/>
      <c r="H446" s="6"/>
      <c r="I446" s="9"/>
      <c r="J446" s="9"/>
      <c r="K446" s="9"/>
      <c r="L446" s="9"/>
      <c r="M446" s="9" t="s">
        <v>1209</v>
      </c>
      <c r="N446" s="5">
        <v>1916</v>
      </c>
      <c r="O446" s="5">
        <v>1949</v>
      </c>
      <c r="P446" s="9" t="s">
        <v>0</v>
      </c>
      <c r="Q446" s="18" t="str">
        <f t="shared" si="43"/>
        <v/>
      </c>
      <c r="R446" s="18">
        <f t="shared" si="44"/>
        <v>1</v>
      </c>
      <c r="S446" s="15" t="str">
        <f t="shared" si="45"/>
        <v/>
      </c>
      <c r="T446" s="15">
        <f t="shared" si="46"/>
        <v>1</v>
      </c>
      <c r="U446" s="15" t="str">
        <f t="shared" si="47"/>
        <v/>
      </c>
      <c r="V446" s="15" t="str">
        <f t="shared" si="48"/>
        <v/>
      </c>
      <c r="W446" s="15" t="str">
        <f t="shared" si="49"/>
        <v/>
      </c>
    </row>
    <row r="447" spans="1:124" s="24" customFormat="1" x14ac:dyDescent="0.25">
      <c r="A447" s="43"/>
      <c r="D447" s="9">
        <v>212542</v>
      </c>
      <c r="E447" s="5">
        <v>445745</v>
      </c>
      <c r="G447" s="9"/>
      <c r="I447" s="9"/>
      <c r="J447" s="9"/>
      <c r="K447" s="9"/>
      <c r="L447" s="9"/>
      <c r="M447" s="9" t="s">
        <v>1212</v>
      </c>
      <c r="N447" s="5">
        <v>1865</v>
      </c>
      <c r="O447" s="5">
        <v>1923</v>
      </c>
      <c r="P447" s="9" t="s">
        <v>21</v>
      </c>
      <c r="Q447" s="18">
        <f t="shared" si="43"/>
        <v>1</v>
      </c>
      <c r="R447" s="18">
        <f t="shared" si="44"/>
        <v>1</v>
      </c>
      <c r="S447" s="15" t="str">
        <f t="shared" si="45"/>
        <v/>
      </c>
      <c r="T447" s="15">
        <f t="shared" si="46"/>
        <v>1</v>
      </c>
      <c r="U447" s="15">
        <f t="shared" si="47"/>
        <v>1</v>
      </c>
      <c r="V447" s="15" t="str">
        <f t="shared" si="48"/>
        <v/>
      </c>
      <c r="W447" s="15" t="str">
        <f t="shared" si="49"/>
        <v/>
      </c>
    </row>
    <row r="448" spans="1:124" s="24" customFormat="1" x14ac:dyDescent="0.25">
      <c r="A448" s="43">
        <v>1934</v>
      </c>
      <c r="B448" s="43"/>
      <c r="C448" s="43"/>
      <c r="D448" s="16"/>
      <c r="E448" s="43">
        <v>445736</v>
      </c>
      <c r="F448" s="43" t="s">
        <v>0</v>
      </c>
      <c r="G448" s="13" t="s">
        <v>22</v>
      </c>
      <c r="H448" s="44">
        <v>262065</v>
      </c>
      <c r="I448" s="16"/>
      <c r="J448" s="16"/>
      <c r="K448" s="16"/>
      <c r="L448" s="16"/>
      <c r="M448" s="16" t="s">
        <v>1213</v>
      </c>
      <c r="N448" s="16" t="s">
        <v>1214</v>
      </c>
      <c r="O448" s="16" t="s">
        <v>1215</v>
      </c>
      <c r="P448" s="37" t="s">
        <v>1216</v>
      </c>
      <c r="Q448" s="18" t="str">
        <f t="shared" si="43"/>
        <v/>
      </c>
      <c r="R448" s="18">
        <f t="shared" si="44"/>
        <v>1</v>
      </c>
      <c r="S448" s="15">
        <f t="shared" si="45"/>
        <v>1</v>
      </c>
      <c r="T448" s="15">
        <f t="shared" si="46"/>
        <v>1</v>
      </c>
      <c r="U448" s="15" t="str">
        <f t="shared" si="47"/>
        <v/>
      </c>
      <c r="V448" s="15" t="str">
        <f t="shared" si="48"/>
        <v/>
      </c>
      <c r="W448" s="15" t="str">
        <f t="shared" si="49"/>
        <v/>
      </c>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c r="BH448" s="34"/>
      <c r="BI448" s="34"/>
      <c r="BJ448" s="34"/>
      <c r="BK448" s="34"/>
      <c r="BL448" s="34"/>
      <c r="BM448" s="34"/>
      <c r="BN448" s="34"/>
      <c r="BO448" s="34"/>
      <c r="BP448" s="34"/>
      <c r="BQ448" s="34"/>
      <c r="BR448" s="34"/>
      <c r="BS448" s="34"/>
      <c r="BT448" s="34"/>
      <c r="BU448" s="34"/>
      <c r="BV448" s="34"/>
      <c r="BW448" s="34"/>
      <c r="BX448" s="34"/>
      <c r="BY448" s="34"/>
      <c r="BZ448" s="34"/>
      <c r="CA448" s="34"/>
      <c r="CB448" s="34"/>
      <c r="CC448" s="34"/>
      <c r="CD448" s="34"/>
      <c r="CE448" s="34"/>
      <c r="CF448" s="34"/>
      <c r="CG448" s="34"/>
      <c r="CH448" s="34"/>
      <c r="CI448" s="34"/>
      <c r="CJ448" s="34"/>
      <c r="CK448" s="34"/>
      <c r="CL448" s="34"/>
      <c r="CM448" s="34"/>
      <c r="CN448" s="34"/>
      <c r="CO448" s="34"/>
      <c r="CP448" s="34"/>
      <c r="CQ448" s="34"/>
      <c r="CR448" s="34"/>
      <c r="CS448" s="34"/>
      <c r="CT448" s="34"/>
      <c r="CU448" s="34"/>
      <c r="CV448" s="34"/>
      <c r="CW448" s="34"/>
      <c r="CX448" s="34"/>
      <c r="CY448" s="34"/>
      <c r="CZ448" s="34"/>
      <c r="DA448" s="34"/>
      <c r="DB448" s="34"/>
      <c r="DC448" s="34"/>
      <c r="DD448" s="34"/>
      <c r="DE448" s="34"/>
      <c r="DF448" s="34"/>
      <c r="DG448" s="34"/>
      <c r="DH448" s="34"/>
      <c r="DI448" s="34"/>
      <c r="DJ448" s="34"/>
      <c r="DK448" s="34"/>
      <c r="DL448" s="34"/>
      <c r="DM448" s="34"/>
      <c r="DN448" s="34"/>
      <c r="DO448" s="34"/>
      <c r="DP448" s="34"/>
      <c r="DQ448" s="34"/>
      <c r="DR448" s="34"/>
      <c r="DS448" s="34"/>
      <c r="DT448" s="34"/>
    </row>
    <row r="449" spans="1:124" s="24" customFormat="1" x14ac:dyDescent="0.25">
      <c r="A449" s="43"/>
      <c r="D449" s="9" t="s">
        <v>0</v>
      </c>
      <c r="E449" s="5">
        <v>445735</v>
      </c>
      <c r="G449" s="9"/>
      <c r="I449" s="9"/>
      <c r="J449" s="9"/>
      <c r="K449" s="9"/>
      <c r="L449" s="9"/>
      <c r="M449" s="9" t="s">
        <v>1217</v>
      </c>
      <c r="N449" s="5">
        <v>1944</v>
      </c>
      <c r="O449" s="5">
        <v>1962</v>
      </c>
      <c r="P449" s="9" t="s">
        <v>0</v>
      </c>
      <c r="Q449" s="18" t="str">
        <f t="shared" si="43"/>
        <v/>
      </c>
      <c r="R449" s="18">
        <f t="shared" si="44"/>
        <v>1</v>
      </c>
      <c r="S449" s="15" t="str">
        <f t="shared" si="45"/>
        <v/>
      </c>
      <c r="T449" s="15">
        <f t="shared" si="46"/>
        <v>1</v>
      </c>
      <c r="U449" s="15" t="str">
        <f t="shared" si="47"/>
        <v/>
      </c>
      <c r="V449" s="15" t="str">
        <f t="shared" si="48"/>
        <v/>
      </c>
      <c r="W449" s="15" t="str">
        <f t="shared" si="49"/>
        <v/>
      </c>
    </row>
    <row r="450" spans="1:124" s="24" customFormat="1" x14ac:dyDescent="0.25">
      <c r="A450" s="43">
        <v>1935</v>
      </c>
      <c r="B450" s="43"/>
      <c r="C450" s="43"/>
      <c r="D450" s="16"/>
      <c r="E450" s="43">
        <v>445735</v>
      </c>
      <c r="F450" s="43" t="s">
        <v>0</v>
      </c>
      <c r="G450" s="13" t="s">
        <v>22</v>
      </c>
      <c r="H450" s="44">
        <v>262066</v>
      </c>
      <c r="I450" s="16"/>
      <c r="J450" s="16"/>
      <c r="K450" s="16"/>
      <c r="L450" s="16"/>
      <c r="M450" s="16" t="s">
        <v>1218</v>
      </c>
      <c r="N450" s="16">
        <v>1944</v>
      </c>
      <c r="O450" s="16" t="s">
        <v>1219</v>
      </c>
      <c r="P450" s="37" t="s">
        <v>1220</v>
      </c>
      <c r="Q450" s="18" t="str">
        <f t="shared" ref="Q450:Q513" si="50">IF(OR(D450="",D450=" "),"",1)</f>
        <v/>
      </c>
      <c r="R450" s="18">
        <f t="shared" ref="R450:R513" si="51">IF(OR(E450="",E450=" "),"",1)</f>
        <v>1</v>
      </c>
      <c r="S450" s="15">
        <f t="shared" ref="S450:S513" si="52">IF(OR(H450="",H450=" "),"",1)</f>
        <v>1</v>
      </c>
      <c r="T450" s="15">
        <f t="shared" ref="T450:T513" si="53">IF(OR(Q450=1,R450=1,S450=1),1,"")</f>
        <v>1</v>
      </c>
      <c r="U450" s="15" t="str">
        <f t="shared" ref="U450:U513" si="54">IF(IFERROR(FIND(")",M450),0)&gt;0,1,"")</f>
        <v/>
      </c>
      <c r="V450" s="15" t="str">
        <f t="shared" ref="V450:V513" si="55">IF(IFERROR(FIND("Family",M450),0)&gt;0,1,"")</f>
        <v/>
      </c>
      <c r="W450" s="15" t="str">
        <f t="shared" ref="W450:W513" si="56">IF(IFERROR(FIND("second marker",P450),0)&gt;0,1,"")</f>
        <v/>
      </c>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c r="BH450" s="34"/>
      <c r="BI450" s="34"/>
      <c r="BJ450" s="34"/>
      <c r="BK450" s="34"/>
      <c r="BL450" s="34"/>
      <c r="BM450" s="34"/>
      <c r="BN450" s="34"/>
      <c r="BO450" s="34"/>
      <c r="BP450" s="34"/>
      <c r="BQ450" s="34"/>
      <c r="BR450" s="34"/>
      <c r="BS450" s="34"/>
      <c r="BT450" s="34"/>
      <c r="BU450" s="34"/>
      <c r="BV450" s="34"/>
      <c r="BW450" s="34"/>
      <c r="BX450" s="34"/>
      <c r="BY450" s="34"/>
      <c r="BZ450" s="34"/>
      <c r="CA450" s="34"/>
      <c r="CB450" s="34"/>
      <c r="CC450" s="34"/>
      <c r="CD450" s="34"/>
      <c r="CE450" s="34"/>
      <c r="CF450" s="34"/>
      <c r="CG450" s="34"/>
      <c r="CH450" s="34"/>
      <c r="CI450" s="34"/>
      <c r="CJ450" s="34"/>
      <c r="CK450" s="34"/>
      <c r="CL450" s="34"/>
      <c r="CM450" s="34"/>
      <c r="CN450" s="34"/>
      <c r="CO450" s="34"/>
      <c r="CP450" s="34"/>
      <c r="CQ450" s="34"/>
      <c r="CR450" s="34"/>
      <c r="CS450" s="34"/>
      <c r="CT450" s="34"/>
      <c r="CU450" s="34"/>
      <c r="CV450" s="34"/>
      <c r="CW450" s="34"/>
      <c r="CX450" s="34"/>
      <c r="CY450" s="34"/>
      <c r="CZ450" s="34"/>
      <c r="DA450" s="34"/>
      <c r="DB450" s="34"/>
      <c r="DC450" s="34"/>
      <c r="DD450" s="34"/>
      <c r="DE450" s="34"/>
      <c r="DF450" s="34"/>
      <c r="DG450" s="34"/>
      <c r="DH450" s="34"/>
      <c r="DI450" s="34"/>
      <c r="DJ450" s="34"/>
      <c r="DK450" s="34"/>
      <c r="DL450" s="34"/>
      <c r="DM450" s="34"/>
      <c r="DN450" s="34"/>
      <c r="DO450" s="34"/>
      <c r="DP450" s="34"/>
      <c r="DQ450" s="34"/>
      <c r="DR450" s="34"/>
      <c r="DS450" s="34"/>
      <c r="DT450" s="34"/>
    </row>
    <row r="451" spans="1:124" s="24" customFormat="1" x14ac:dyDescent="0.25">
      <c r="A451" s="43"/>
      <c r="D451" s="9" t="s">
        <v>0</v>
      </c>
      <c r="E451" s="5">
        <v>445736</v>
      </c>
      <c r="G451" s="9"/>
      <c r="I451" s="9"/>
      <c r="J451" s="9"/>
      <c r="K451" s="9"/>
      <c r="L451" s="9"/>
      <c r="M451" s="9" t="s">
        <v>1221</v>
      </c>
      <c r="N451" s="5">
        <v>1910</v>
      </c>
      <c r="O451" s="5">
        <v>1948</v>
      </c>
      <c r="P451" s="9" t="s">
        <v>0</v>
      </c>
      <c r="Q451" s="18" t="str">
        <f t="shared" si="50"/>
        <v/>
      </c>
      <c r="R451" s="18">
        <f t="shared" si="51"/>
        <v>1</v>
      </c>
      <c r="S451" s="15" t="str">
        <f t="shared" si="52"/>
        <v/>
      </c>
      <c r="T451" s="15">
        <f t="shared" si="53"/>
        <v>1</v>
      </c>
      <c r="U451" s="15" t="str">
        <f t="shared" si="54"/>
        <v/>
      </c>
      <c r="V451" s="15" t="str">
        <f t="shared" si="55"/>
        <v/>
      </c>
      <c r="W451" s="15" t="str">
        <f t="shared" si="56"/>
        <v/>
      </c>
    </row>
    <row r="452" spans="1:124" s="24" customFormat="1" x14ac:dyDescent="0.25">
      <c r="A452" s="43"/>
      <c r="D452" s="9" t="s">
        <v>0</v>
      </c>
      <c r="E452" s="5">
        <v>445732</v>
      </c>
      <c r="G452" s="9"/>
      <c r="I452" s="9"/>
      <c r="J452" s="9"/>
      <c r="K452" s="9"/>
      <c r="L452" s="9"/>
      <c r="M452" s="9" t="s">
        <v>1222</v>
      </c>
      <c r="P452" s="9" t="s">
        <v>1223</v>
      </c>
      <c r="Q452" s="18" t="str">
        <f t="shared" si="50"/>
        <v/>
      </c>
      <c r="R452" s="18">
        <f t="shared" si="51"/>
        <v>1</v>
      </c>
      <c r="S452" s="15" t="str">
        <f t="shared" si="52"/>
        <v/>
      </c>
      <c r="T452" s="15">
        <f t="shared" si="53"/>
        <v>1</v>
      </c>
      <c r="U452" s="15" t="str">
        <f t="shared" si="54"/>
        <v/>
      </c>
      <c r="V452" s="15">
        <f t="shared" si="55"/>
        <v>1</v>
      </c>
      <c r="W452" s="15" t="str">
        <f t="shared" si="56"/>
        <v/>
      </c>
    </row>
    <row r="453" spans="1:124" s="24" customFormat="1" x14ac:dyDescent="0.25">
      <c r="A453" s="43"/>
      <c r="D453" s="9" t="s">
        <v>0</v>
      </c>
      <c r="E453" s="5">
        <v>445733</v>
      </c>
      <c r="G453" s="9"/>
      <c r="I453" s="9"/>
      <c r="J453" s="9"/>
      <c r="K453" s="9"/>
      <c r="L453" s="9"/>
      <c r="M453" s="9" t="s">
        <v>1224</v>
      </c>
      <c r="N453" s="5">
        <v>1947</v>
      </c>
      <c r="O453" s="5">
        <v>1958</v>
      </c>
      <c r="P453" s="9" t="s">
        <v>0</v>
      </c>
      <c r="Q453" s="18" t="str">
        <f t="shared" si="50"/>
        <v/>
      </c>
      <c r="R453" s="18">
        <f t="shared" si="51"/>
        <v>1</v>
      </c>
      <c r="S453" s="15" t="str">
        <f t="shared" si="52"/>
        <v/>
      </c>
      <c r="T453" s="15">
        <f t="shared" si="53"/>
        <v>1</v>
      </c>
      <c r="U453" s="15" t="str">
        <f t="shared" si="54"/>
        <v/>
      </c>
      <c r="V453" s="15" t="str">
        <f t="shared" si="55"/>
        <v/>
      </c>
      <c r="W453" s="15" t="str">
        <f t="shared" si="56"/>
        <v/>
      </c>
    </row>
    <row r="454" spans="1:124" s="24" customFormat="1" x14ac:dyDescent="0.25">
      <c r="A454" s="15"/>
      <c r="B454" s="15"/>
      <c r="C454" s="15"/>
      <c r="D454" s="9">
        <v>212549</v>
      </c>
      <c r="E454" s="15">
        <v>446808</v>
      </c>
      <c r="F454" s="15"/>
      <c r="G454" s="9"/>
      <c r="I454" s="9"/>
      <c r="J454" s="9"/>
      <c r="K454" s="9"/>
      <c r="L454" s="9"/>
      <c r="M454" s="12" t="s">
        <v>1225</v>
      </c>
      <c r="N454" s="15">
        <v>1856</v>
      </c>
      <c r="O454" s="15">
        <v>1935</v>
      </c>
      <c r="P454" s="12" t="s">
        <v>1226</v>
      </c>
      <c r="Q454" s="18">
        <f t="shared" si="50"/>
        <v>1</v>
      </c>
      <c r="R454" s="18">
        <f t="shared" si="51"/>
        <v>1</v>
      </c>
      <c r="S454" s="15" t="str">
        <f t="shared" si="52"/>
        <v/>
      </c>
      <c r="T454" s="15">
        <f t="shared" si="53"/>
        <v>1</v>
      </c>
      <c r="U454" s="15" t="str">
        <f t="shared" si="54"/>
        <v/>
      </c>
      <c r="V454" s="15" t="str">
        <f t="shared" si="55"/>
        <v/>
      </c>
      <c r="W454" s="15" t="str">
        <f t="shared" si="56"/>
        <v/>
      </c>
    </row>
    <row r="455" spans="1:124" s="24" customFormat="1" x14ac:dyDescent="0.25">
      <c r="A455" s="15"/>
      <c r="B455" s="15"/>
      <c r="C455" s="15"/>
      <c r="D455" s="9" t="s">
        <v>0</v>
      </c>
      <c r="E455" s="15">
        <v>446809</v>
      </c>
      <c r="F455" s="15"/>
      <c r="G455" s="9"/>
      <c r="I455" s="9"/>
      <c r="J455" s="9"/>
      <c r="K455" s="9"/>
      <c r="L455" s="9"/>
      <c r="M455" s="12" t="s">
        <v>1227</v>
      </c>
      <c r="N455" s="15">
        <v>1861</v>
      </c>
      <c r="O455" s="15">
        <v>1931</v>
      </c>
      <c r="P455" s="12" t="s">
        <v>1228</v>
      </c>
      <c r="Q455" s="18" t="str">
        <f t="shared" si="50"/>
        <v/>
      </c>
      <c r="R455" s="18">
        <f t="shared" si="51"/>
        <v>1</v>
      </c>
      <c r="S455" s="15" t="str">
        <f t="shared" si="52"/>
        <v/>
      </c>
      <c r="T455" s="15">
        <f t="shared" si="53"/>
        <v>1</v>
      </c>
      <c r="U455" s="15">
        <f t="shared" si="54"/>
        <v>1</v>
      </c>
      <c r="V455" s="15" t="str">
        <f t="shared" si="55"/>
        <v/>
      </c>
      <c r="W455" s="15" t="str">
        <f t="shared" si="56"/>
        <v/>
      </c>
    </row>
    <row r="456" spans="1:124" s="24" customFormat="1" x14ac:dyDescent="0.25">
      <c r="A456" s="43"/>
      <c r="D456" s="9" t="s">
        <v>0</v>
      </c>
      <c r="E456" s="5">
        <v>444060</v>
      </c>
      <c r="G456" s="9"/>
      <c r="I456" s="9"/>
      <c r="J456" s="9"/>
      <c r="K456" s="9"/>
      <c r="L456" s="9"/>
      <c r="M456" s="9" t="s">
        <v>1229</v>
      </c>
      <c r="N456" s="5">
        <v>1851</v>
      </c>
      <c r="O456" s="5" t="s">
        <v>1230</v>
      </c>
      <c r="P456" s="9" t="s">
        <v>1231</v>
      </c>
      <c r="Q456" s="18" t="str">
        <f t="shared" si="50"/>
        <v/>
      </c>
      <c r="R456" s="18">
        <f t="shared" si="51"/>
        <v>1</v>
      </c>
      <c r="S456" s="15" t="str">
        <f t="shared" si="52"/>
        <v/>
      </c>
      <c r="T456" s="15">
        <f t="shared" si="53"/>
        <v>1</v>
      </c>
      <c r="U456" s="15" t="str">
        <f t="shared" si="54"/>
        <v/>
      </c>
      <c r="V456" s="15" t="str">
        <f t="shared" si="55"/>
        <v/>
      </c>
      <c r="W456" s="15" t="str">
        <f t="shared" si="56"/>
        <v/>
      </c>
    </row>
    <row r="457" spans="1:124" s="24" customFormat="1" x14ac:dyDescent="0.25">
      <c r="A457" s="43"/>
      <c r="D457" s="9">
        <v>212617</v>
      </c>
      <c r="E457" s="5">
        <v>376639</v>
      </c>
      <c r="G457" s="9" t="s">
        <v>31</v>
      </c>
      <c r="H457" s="6">
        <v>34599</v>
      </c>
      <c r="I457" s="9"/>
      <c r="J457" s="9"/>
      <c r="K457" s="9"/>
      <c r="L457" s="9"/>
      <c r="M457" s="9" t="s">
        <v>1232</v>
      </c>
      <c r="N457" s="5" t="s">
        <v>1233</v>
      </c>
      <c r="O457" s="36" t="s">
        <v>1234</v>
      </c>
      <c r="P457" s="9" t="s">
        <v>1235</v>
      </c>
      <c r="Q457" s="18">
        <f t="shared" si="50"/>
        <v>1</v>
      </c>
      <c r="R457" s="18">
        <f t="shared" si="51"/>
        <v>1</v>
      </c>
      <c r="S457" s="15">
        <f t="shared" si="52"/>
        <v>1</v>
      </c>
      <c r="T457" s="15">
        <f t="shared" si="53"/>
        <v>1</v>
      </c>
      <c r="U457" s="15">
        <f t="shared" si="54"/>
        <v>1</v>
      </c>
      <c r="V457" s="15" t="str">
        <f t="shared" si="55"/>
        <v/>
      </c>
      <c r="W457" s="15" t="str">
        <f t="shared" si="56"/>
        <v/>
      </c>
    </row>
    <row r="458" spans="1:124" s="24" customFormat="1" x14ac:dyDescent="0.25">
      <c r="A458" s="5" t="s">
        <v>0</v>
      </c>
      <c r="B458" s="5"/>
      <c r="C458" s="5"/>
      <c r="D458" s="9" t="s">
        <v>0</v>
      </c>
      <c r="E458" s="5">
        <v>376631</v>
      </c>
      <c r="F458" s="5"/>
      <c r="G458" s="5"/>
      <c r="H458" s="6"/>
      <c r="I458" s="5"/>
      <c r="J458" s="5"/>
      <c r="K458" s="5"/>
      <c r="L458" s="5"/>
      <c r="M458" s="9" t="s">
        <v>1236</v>
      </c>
      <c r="N458" s="5"/>
      <c r="O458" s="36"/>
      <c r="P458" s="9"/>
      <c r="Q458" s="18" t="str">
        <f t="shared" si="50"/>
        <v/>
      </c>
      <c r="R458" s="18">
        <f t="shared" si="51"/>
        <v>1</v>
      </c>
      <c r="S458" s="15" t="str">
        <f t="shared" si="52"/>
        <v/>
      </c>
      <c r="T458" s="15">
        <f t="shared" si="53"/>
        <v>1</v>
      </c>
      <c r="U458" s="15" t="str">
        <f t="shared" si="54"/>
        <v/>
      </c>
      <c r="V458" s="15">
        <f t="shared" si="55"/>
        <v>1</v>
      </c>
      <c r="W458" s="15" t="str">
        <f t="shared" si="56"/>
        <v/>
      </c>
    </row>
    <row r="459" spans="1:124" s="24" customFormat="1" x14ac:dyDescent="0.25">
      <c r="A459" s="43"/>
      <c r="D459" s="9" t="s">
        <v>0</v>
      </c>
      <c r="E459" s="5">
        <v>376628</v>
      </c>
      <c r="G459" s="9"/>
      <c r="M459" s="9" t="s">
        <v>1237</v>
      </c>
      <c r="N459" s="5" t="s">
        <v>77</v>
      </c>
      <c r="O459" s="5" t="s">
        <v>793</v>
      </c>
      <c r="P459" s="9" t="s">
        <v>21</v>
      </c>
      <c r="Q459" s="18" t="str">
        <f t="shared" si="50"/>
        <v/>
      </c>
      <c r="R459" s="18">
        <f t="shared" si="51"/>
        <v>1</v>
      </c>
      <c r="S459" s="15" t="str">
        <f t="shared" si="52"/>
        <v/>
      </c>
      <c r="T459" s="15">
        <f t="shared" si="53"/>
        <v>1</v>
      </c>
      <c r="U459" s="15" t="str">
        <f t="shared" si="54"/>
        <v/>
      </c>
      <c r="V459" s="15" t="str">
        <f t="shared" si="55"/>
        <v/>
      </c>
      <c r="W459" s="15" t="str">
        <f t="shared" si="56"/>
        <v/>
      </c>
    </row>
    <row r="460" spans="1:124" s="24" customFormat="1" x14ac:dyDescent="0.25">
      <c r="A460" s="43"/>
      <c r="D460" s="9">
        <v>212619</v>
      </c>
      <c r="E460" s="5">
        <v>376638</v>
      </c>
      <c r="G460" s="9"/>
      <c r="M460" s="9" t="s">
        <v>1238</v>
      </c>
      <c r="N460" s="5" t="s">
        <v>1239</v>
      </c>
      <c r="O460" s="5" t="s">
        <v>1208</v>
      </c>
      <c r="P460" s="9" t="s">
        <v>21</v>
      </c>
      <c r="Q460" s="18">
        <f t="shared" si="50"/>
        <v>1</v>
      </c>
      <c r="R460" s="18">
        <f t="shared" si="51"/>
        <v>1</v>
      </c>
      <c r="S460" s="15" t="str">
        <f t="shared" si="52"/>
        <v/>
      </c>
      <c r="T460" s="15">
        <f t="shared" si="53"/>
        <v>1</v>
      </c>
      <c r="U460" s="15" t="str">
        <f t="shared" si="54"/>
        <v/>
      </c>
      <c r="V460" s="15" t="str">
        <f t="shared" si="55"/>
        <v/>
      </c>
      <c r="W460" s="15" t="str">
        <f t="shared" si="56"/>
        <v/>
      </c>
    </row>
    <row r="461" spans="1:124" s="24" customFormat="1" x14ac:dyDescent="0.25">
      <c r="A461" s="5"/>
      <c r="B461" s="5"/>
      <c r="C461" s="5"/>
      <c r="D461" s="9" t="s">
        <v>0</v>
      </c>
      <c r="E461" s="5">
        <v>376632</v>
      </c>
      <c r="F461" s="5"/>
      <c r="G461" s="9"/>
      <c r="H461" s="6"/>
      <c r="I461" s="5"/>
      <c r="J461" s="5"/>
      <c r="K461" s="5"/>
      <c r="L461" s="5"/>
      <c r="M461" s="9" t="s">
        <v>1240</v>
      </c>
      <c r="N461" s="5" t="s">
        <v>1241</v>
      </c>
      <c r="O461" s="5">
        <v>1948</v>
      </c>
      <c r="P461" s="9" t="s">
        <v>21</v>
      </c>
      <c r="Q461" s="18" t="str">
        <f t="shared" si="50"/>
        <v/>
      </c>
      <c r="R461" s="18">
        <f t="shared" si="51"/>
        <v>1</v>
      </c>
      <c r="S461" s="15" t="str">
        <f t="shared" si="52"/>
        <v/>
      </c>
      <c r="T461" s="15">
        <f t="shared" si="53"/>
        <v>1</v>
      </c>
      <c r="U461" s="15" t="str">
        <f t="shared" si="54"/>
        <v/>
      </c>
      <c r="V461" s="15" t="str">
        <f t="shared" si="55"/>
        <v/>
      </c>
      <c r="W461" s="15" t="str">
        <f t="shared" si="56"/>
        <v/>
      </c>
    </row>
    <row r="462" spans="1:124" s="24" customFormat="1" x14ac:dyDescent="0.25">
      <c r="A462" s="43">
        <v>425</v>
      </c>
      <c r="B462" s="43"/>
      <c r="C462" s="43"/>
      <c r="D462" s="43"/>
      <c r="E462" s="43">
        <v>444267</v>
      </c>
      <c r="F462" s="43" t="s">
        <v>0</v>
      </c>
      <c r="G462" s="13" t="s">
        <v>22</v>
      </c>
      <c r="H462" s="44">
        <v>291718</v>
      </c>
      <c r="I462" s="16"/>
      <c r="J462" s="16"/>
      <c r="K462" s="16"/>
      <c r="L462" s="16"/>
      <c r="M462" s="16" t="s">
        <v>1242</v>
      </c>
      <c r="N462" s="37" t="s">
        <v>1243</v>
      </c>
      <c r="O462" s="16" t="s">
        <v>1244</v>
      </c>
      <c r="P462" s="37" t="s">
        <v>1245</v>
      </c>
      <c r="Q462" s="18" t="str">
        <f t="shared" si="50"/>
        <v/>
      </c>
      <c r="R462" s="18">
        <f t="shared" si="51"/>
        <v>1</v>
      </c>
      <c r="S462" s="15">
        <f t="shared" si="52"/>
        <v>1</v>
      </c>
      <c r="T462" s="15">
        <f t="shared" si="53"/>
        <v>1</v>
      </c>
      <c r="U462" s="15">
        <f t="shared" si="54"/>
        <v>1</v>
      </c>
      <c r="V462" s="15" t="str">
        <f t="shared" si="55"/>
        <v/>
      </c>
      <c r="W462" s="15" t="str">
        <f t="shared" si="56"/>
        <v/>
      </c>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c r="BH462" s="34"/>
      <c r="BI462" s="34"/>
      <c r="BJ462" s="34"/>
      <c r="BK462" s="34"/>
      <c r="BL462" s="34"/>
      <c r="BM462" s="34"/>
      <c r="BN462" s="34"/>
      <c r="BO462" s="34"/>
      <c r="BP462" s="34"/>
      <c r="BQ462" s="34"/>
      <c r="BR462" s="34"/>
      <c r="BS462" s="34"/>
      <c r="BT462" s="34"/>
      <c r="BU462" s="34"/>
      <c r="BV462" s="34"/>
      <c r="BW462" s="34"/>
      <c r="BX462" s="34"/>
      <c r="BY462" s="34"/>
      <c r="BZ462" s="34"/>
      <c r="CA462" s="34"/>
      <c r="CB462" s="34"/>
      <c r="CC462" s="34"/>
      <c r="CD462" s="34"/>
      <c r="CE462" s="34"/>
      <c r="CF462" s="34"/>
      <c r="CG462" s="34"/>
      <c r="CH462" s="34"/>
      <c r="CI462" s="34"/>
      <c r="CJ462" s="34"/>
      <c r="CK462" s="34"/>
      <c r="CL462" s="34"/>
      <c r="CM462" s="34"/>
      <c r="CN462" s="34"/>
      <c r="CO462" s="34"/>
      <c r="CP462" s="34"/>
      <c r="CQ462" s="34"/>
      <c r="CR462" s="34"/>
      <c r="CS462" s="34"/>
      <c r="CT462" s="34"/>
      <c r="CU462" s="34"/>
      <c r="CV462" s="34"/>
      <c r="CW462" s="34"/>
      <c r="CX462" s="34"/>
      <c r="CY462" s="34"/>
      <c r="CZ462" s="34"/>
      <c r="DA462" s="34"/>
      <c r="DB462" s="34"/>
      <c r="DC462" s="34"/>
      <c r="DD462" s="34"/>
      <c r="DE462" s="34"/>
      <c r="DF462" s="34"/>
      <c r="DG462" s="34"/>
      <c r="DH462" s="34"/>
      <c r="DI462" s="34"/>
      <c r="DJ462" s="34"/>
      <c r="DK462" s="34"/>
      <c r="DL462" s="34"/>
      <c r="DM462" s="34"/>
      <c r="DN462" s="34"/>
      <c r="DO462" s="34"/>
      <c r="DP462" s="34"/>
      <c r="DQ462" s="34"/>
      <c r="DR462" s="34"/>
      <c r="DS462" s="34"/>
      <c r="DT462" s="34"/>
    </row>
    <row r="463" spans="1:124" s="24" customFormat="1" x14ac:dyDescent="0.25">
      <c r="A463" s="43"/>
      <c r="D463" s="9" t="s">
        <v>0</v>
      </c>
      <c r="E463" s="5">
        <v>444269</v>
      </c>
      <c r="G463" s="9"/>
      <c r="I463" s="9"/>
      <c r="J463" s="9"/>
      <c r="K463" s="9"/>
      <c r="L463" s="9"/>
      <c r="M463" s="9" t="s">
        <v>1246</v>
      </c>
      <c r="N463" s="5">
        <v>1880</v>
      </c>
      <c r="O463" s="5">
        <v>1953</v>
      </c>
      <c r="P463" s="9" t="s">
        <v>1247</v>
      </c>
      <c r="Q463" s="18" t="str">
        <f t="shared" si="50"/>
        <v/>
      </c>
      <c r="R463" s="18">
        <f t="shared" si="51"/>
        <v>1</v>
      </c>
      <c r="S463" s="15" t="str">
        <f t="shared" si="52"/>
        <v/>
      </c>
      <c r="T463" s="15">
        <f t="shared" si="53"/>
        <v>1</v>
      </c>
      <c r="U463" s="15" t="str">
        <f t="shared" si="54"/>
        <v/>
      </c>
      <c r="V463" s="15" t="str">
        <f t="shared" si="55"/>
        <v/>
      </c>
      <c r="W463" s="15" t="str">
        <f t="shared" si="56"/>
        <v/>
      </c>
    </row>
    <row r="464" spans="1:124" s="24" customFormat="1" x14ac:dyDescent="0.25">
      <c r="A464" s="43">
        <v>1945</v>
      </c>
      <c r="B464" s="43"/>
      <c r="C464" s="43"/>
      <c r="D464" s="43"/>
      <c r="E464" s="43"/>
      <c r="F464" s="43" t="s">
        <v>0</v>
      </c>
      <c r="G464" s="13" t="s">
        <v>22</v>
      </c>
      <c r="H464" s="44">
        <v>291719</v>
      </c>
      <c r="I464" s="16"/>
      <c r="J464" s="16"/>
      <c r="K464" s="16"/>
      <c r="L464" s="16"/>
      <c r="M464" s="16" t="s">
        <v>1248</v>
      </c>
      <c r="N464" s="16" t="s">
        <v>1249</v>
      </c>
      <c r="O464" s="16" t="s">
        <v>1250</v>
      </c>
      <c r="P464" s="37" t="s">
        <v>1251</v>
      </c>
      <c r="Q464" s="18" t="str">
        <f t="shared" si="50"/>
        <v/>
      </c>
      <c r="R464" s="18" t="str">
        <f t="shared" si="51"/>
        <v/>
      </c>
      <c r="S464" s="15">
        <f t="shared" si="52"/>
        <v>1</v>
      </c>
      <c r="T464" s="15">
        <f t="shared" si="53"/>
        <v>1</v>
      </c>
      <c r="U464" s="15" t="str">
        <f t="shared" si="54"/>
        <v/>
      </c>
      <c r="V464" s="15" t="str">
        <f t="shared" si="55"/>
        <v/>
      </c>
      <c r="W464" s="15" t="str">
        <f t="shared" si="56"/>
        <v/>
      </c>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34"/>
      <c r="BB464" s="34"/>
      <c r="BC464" s="34"/>
      <c r="BD464" s="34"/>
      <c r="BE464" s="34"/>
      <c r="BF464" s="34"/>
      <c r="BG464" s="34"/>
      <c r="BH464" s="34"/>
      <c r="BI464" s="34"/>
      <c r="BJ464" s="34"/>
      <c r="BK464" s="34"/>
      <c r="BL464" s="34"/>
      <c r="BM464" s="34"/>
      <c r="BN464" s="34"/>
      <c r="BO464" s="34"/>
      <c r="BP464" s="34"/>
      <c r="BQ464" s="34"/>
      <c r="BR464" s="34"/>
      <c r="BS464" s="34"/>
      <c r="BT464" s="34"/>
      <c r="BU464" s="34"/>
      <c r="BV464" s="34"/>
      <c r="BW464" s="34"/>
      <c r="BX464" s="34"/>
      <c r="BY464" s="34"/>
      <c r="BZ464" s="34"/>
      <c r="CA464" s="34"/>
      <c r="CB464" s="34"/>
      <c r="CC464" s="34"/>
      <c r="CD464" s="34"/>
      <c r="CE464" s="34"/>
      <c r="CF464" s="34"/>
      <c r="CG464" s="34"/>
      <c r="CH464" s="34"/>
      <c r="CI464" s="34"/>
      <c r="CJ464" s="34"/>
      <c r="CK464" s="34"/>
      <c r="CL464" s="34"/>
      <c r="CM464" s="34"/>
      <c r="CN464" s="34"/>
      <c r="CO464" s="34"/>
      <c r="CP464" s="34"/>
      <c r="CQ464" s="34"/>
      <c r="CR464" s="34"/>
      <c r="CS464" s="34"/>
      <c r="CT464" s="34"/>
      <c r="CU464" s="34"/>
      <c r="CV464" s="34"/>
      <c r="CW464" s="34"/>
      <c r="CX464" s="34"/>
      <c r="CY464" s="34"/>
      <c r="CZ464" s="34"/>
      <c r="DA464" s="34"/>
      <c r="DB464" s="34"/>
      <c r="DC464" s="34"/>
      <c r="DD464" s="34"/>
      <c r="DE464" s="34"/>
      <c r="DF464" s="34"/>
      <c r="DG464" s="34"/>
      <c r="DH464" s="34"/>
      <c r="DI464" s="34"/>
      <c r="DJ464" s="34"/>
      <c r="DK464" s="34"/>
      <c r="DL464" s="34"/>
      <c r="DM464" s="34"/>
      <c r="DN464" s="34"/>
      <c r="DO464" s="34"/>
      <c r="DP464" s="34"/>
      <c r="DQ464" s="34"/>
      <c r="DR464" s="34"/>
      <c r="DS464" s="34"/>
      <c r="DT464" s="34"/>
    </row>
    <row r="465" spans="1:124" s="24" customFormat="1" x14ac:dyDescent="0.25">
      <c r="A465" s="5"/>
      <c r="B465" s="5"/>
      <c r="C465" s="5"/>
      <c r="D465" s="9" t="s">
        <v>0</v>
      </c>
      <c r="E465" s="5">
        <v>444267</v>
      </c>
      <c r="F465" s="5"/>
      <c r="G465" s="9"/>
      <c r="H465" s="6"/>
      <c r="I465" s="9"/>
      <c r="J465" s="9"/>
      <c r="K465" s="9"/>
      <c r="L465" s="9"/>
      <c r="M465" s="9" t="s">
        <v>1252</v>
      </c>
      <c r="N465" s="5">
        <v>1890</v>
      </c>
      <c r="O465" s="5">
        <v>1986</v>
      </c>
      <c r="P465" s="9" t="s">
        <v>1253</v>
      </c>
      <c r="Q465" s="18" t="str">
        <f t="shared" si="50"/>
        <v/>
      </c>
      <c r="R465" s="18">
        <f t="shared" si="51"/>
        <v>1</v>
      </c>
      <c r="S465" s="15" t="str">
        <f t="shared" si="52"/>
        <v/>
      </c>
      <c r="T465" s="15">
        <f t="shared" si="53"/>
        <v>1</v>
      </c>
      <c r="U465" s="15">
        <f t="shared" si="54"/>
        <v>1</v>
      </c>
      <c r="V465" s="15" t="str">
        <f t="shared" si="55"/>
        <v/>
      </c>
      <c r="W465" s="15" t="str">
        <f t="shared" si="56"/>
        <v/>
      </c>
    </row>
    <row r="466" spans="1:124" s="24" customFormat="1" x14ac:dyDescent="0.25">
      <c r="A466" s="43">
        <v>2520</v>
      </c>
      <c r="B466" s="43"/>
      <c r="C466" s="43"/>
      <c r="D466" s="43"/>
      <c r="E466" s="43"/>
      <c r="F466" s="43" t="s">
        <v>59</v>
      </c>
      <c r="G466" s="13" t="s">
        <v>22</v>
      </c>
      <c r="H466" s="44">
        <v>358708</v>
      </c>
      <c r="I466" s="16"/>
      <c r="J466" s="16"/>
      <c r="K466" s="16"/>
      <c r="L466" s="16"/>
      <c r="M466" s="16" t="s">
        <v>1254</v>
      </c>
      <c r="N466" s="16" t="s">
        <v>61</v>
      </c>
      <c r="O466" s="16" t="s">
        <v>62</v>
      </c>
      <c r="P466" s="16" t="s">
        <v>63</v>
      </c>
      <c r="Q466" s="18" t="str">
        <f t="shared" si="50"/>
        <v/>
      </c>
      <c r="R466" s="18" t="str">
        <f t="shared" si="51"/>
        <v/>
      </c>
      <c r="S466" s="15">
        <f t="shared" si="52"/>
        <v>1</v>
      </c>
      <c r="T466" s="15">
        <f t="shared" si="53"/>
        <v>1</v>
      </c>
      <c r="U466" s="15" t="str">
        <f t="shared" si="54"/>
        <v/>
      </c>
      <c r="V466" s="15" t="str">
        <f t="shared" si="55"/>
        <v/>
      </c>
      <c r="W466" s="15" t="str">
        <f t="shared" si="56"/>
        <v/>
      </c>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34"/>
      <c r="BL466" s="34"/>
      <c r="BM466" s="34"/>
      <c r="BN466" s="34"/>
      <c r="BO466" s="34"/>
      <c r="BP466" s="34"/>
      <c r="BQ466" s="34"/>
      <c r="BR466" s="34"/>
      <c r="BS466" s="34"/>
      <c r="BT466" s="34"/>
      <c r="BU466" s="34"/>
      <c r="BV466" s="34"/>
      <c r="BW466" s="34"/>
      <c r="BX466" s="34"/>
      <c r="BY466" s="34"/>
      <c r="BZ466" s="34"/>
      <c r="CA466" s="34"/>
      <c r="CB466" s="34"/>
      <c r="CC466" s="34"/>
      <c r="CD466" s="34"/>
      <c r="CE466" s="34"/>
      <c r="CF466" s="34"/>
      <c r="CG466" s="34"/>
      <c r="CH466" s="34"/>
      <c r="CI466" s="34"/>
      <c r="CJ466" s="34"/>
      <c r="CK466" s="34"/>
      <c r="CL466" s="34"/>
      <c r="CM466" s="34"/>
      <c r="CN466" s="34"/>
      <c r="CO466" s="34"/>
      <c r="CP466" s="34"/>
      <c r="CQ466" s="34"/>
      <c r="CR466" s="34"/>
      <c r="CS466" s="34"/>
      <c r="CT466" s="34"/>
      <c r="CU466" s="34"/>
      <c r="CV466" s="34"/>
      <c r="CW466" s="34"/>
      <c r="CX466" s="34"/>
      <c r="CY466" s="34"/>
      <c r="CZ466" s="34"/>
      <c r="DA466" s="34"/>
      <c r="DB466" s="34"/>
      <c r="DC466" s="34"/>
      <c r="DD466" s="34"/>
      <c r="DE466" s="34"/>
      <c r="DF466" s="34"/>
      <c r="DG466" s="34"/>
      <c r="DH466" s="34"/>
      <c r="DI466" s="34"/>
      <c r="DJ466" s="34"/>
      <c r="DK466" s="34"/>
      <c r="DL466" s="34"/>
      <c r="DM466" s="34"/>
      <c r="DN466" s="34"/>
      <c r="DO466" s="34"/>
      <c r="DP466" s="34"/>
      <c r="DQ466" s="34"/>
      <c r="DR466" s="34"/>
      <c r="DS466" s="34"/>
      <c r="DT466" s="34"/>
    </row>
    <row r="467" spans="1:124" s="24" customFormat="1" x14ac:dyDescent="0.25">
      <c r="A467" s="10" t="s">
        <v>1</v>
      </c>
      <c r="B467" s="10"/>
      <c r="C467" s="10"/>
      <c r="D467" s="17" t="s">
        <v>0</v>
      </c>
      <c r="E467" s="22"/>
      <c r="F467" s="22"/>
      <c r="G467" s="22"/>
      <c r="H467" s="22"/>
      <c r="I467" s="22"/>
      <c r="J467" s="22"/>
      <c r="K467" s="22"/>
      <c r="L467" s="22"/>
      <c r="M467" s="25" t="s">
        <v>1255</v>
      </c>
      <c r="N467" s="10" t="s">
        <v>14</v>
      </c>
      <c r="O467" s="10" t="s">
        <v>15</v>
      </c>
      <c r="P467" s="25" t="s">
        <v>16</v>
      </c>
      <c r="Q467" s="18" t="str">
        <f t="shared" si="50"/>
        <v/>
      </c>
      <c r="R467" s="18" t="str">
        <f t="shared" si="51"/>
        <v/>
      </c>
      <c r="S467" s="15" t="str">
        <f t="shared" si="52"/>
        <v/>
      </c>
      <c r="T467" s="15" t="str">
        <f t="shared" si="53"/>
        <v/>
      </c>
      <c r="U467" s="15" t="str">
        <f t="shared" si="54"/>
        <v/>
      </c>
      <c r="V467" s="15" t="str">
        <f t="shared" si="55"/>
        <v/>
      </c>
      <c r="W467" s="15" t="str">
        <f t="shared" si="56"/>
        <v/>
      </c>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row>
    <row r="468" spans="1:124" s="24" customFormat="1" x14ac:dyDescent="0.25">
      <c r="A468" s="43">
        <v>2908</v>
      </c>
      <c r="B468" s="43"/>
      <c r="C468" s="43"/>
      <c r="D468" s="43"/>
      <c r="E468" s="15">
        <v>435340</v>
      </c>
      <c r="F468" s="43" t="s">
        <v>0</v>
      </c>
      <c r="G468" s="13" t="s">
        <v>22</v>
      </c>
      <c r="H468" s="44">
        <v>53217</v>
      </c>
      <c r="I468" s="16"/>
      <c r="J468" s="16"/>
      <c r="K468" s="16"/>
      <c r="L468" s="16"/>
      <c r="M468" s="16" t="s">
        <v>1256</v>
      </c>
      <c r="N468" s="16" t="s">
        <v>735</v>
      </c>
      <c r="O468" s="16">
        <v>1956</v>
      </c>
      <c r="P468" s="16" t="s">
        <v>736</v>
      </c>
      <c r="Q468" s="18" t="str">
        <f t="shared" si="50"/>
        <v/>
      </c>
      <c r="R468" s="18">
        <f t="shared" si="51"/>
        <v>1</v>
      </c>
      <c r="S468" s="15">
        <f t="shared" si="52"/>
        <v>1</v>
      </c>
      <c r="T468" s="15">
        <f t="shared" si="53"/>
        <v>1</v>
      </c>
      <c r="U468" s="15" t="str">
        <f t="shared" si="54"/>
        <v/>
      </c>
      <c r="V468" s="15" t="str">
        <f t="shared" si="55"/>
        <v/>
      </c>
      <c r="W468" s="15" t="str">
        <f t="shared" si="56"/>
        <v/>
      </c>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c r="BH468" s="34"/>
      <c r="BI468" s="34"/>
      <c r="BJ468" s="34"/>
      <c r="BK468" s="34"/>
      <c r="BL468" s="34"/>
      <c r="BM468" s="34"/>
      <c r="BN468" s="34"/>
      <c r="BO468" s="34"/>
      <c r="BP468" s="34"/>
      <c r="BQ468" s="34"/>
      <c r="BR468" s="34"/>
      <c r="BS468" s="34"/>
      <c r="BT468" s="34"/>
      <c r="BU468" s="34"/>
      <c r="BV468" s="34"/>
      <c r="BW468" s="34"/>
      <c r="BX468" s="34"/>
      <c r="BY468" s="34"/>
      <c r="BZ468" s="34"/>
      <c r="CA468" s="34"/>
      <c r="CB468" s="34"/>
      <c r="CC468" s="34"/>
      <c r="CD468" s="34"/>
      <c r="CE468" s="34"/>
      <c r="CF468" s="34"/>
      <c r="CG468" s="34"/>
      <c r="CH468" s="34"/>
      <c r="CI468" s="34"/>
      <c r="CJ468" s="34"/>
      <c r="CK468" s="34"/>
      <c r="CL468" s="34"/>
      <c r="CM468" s="34"/>
      <c r="CN468" s="34"/>
      <c r="CO468" s="34"/>
      <c r="CP468" s="34"/>
      <c r="CQ468" s="34"/>
      <c r="CR468" s="34"/>
      <c r="CS468" s="34"/>
      <c r="CT468" s="34"/>
      <c r="CU468" s="34"/>
      <c r="CV468" s="34"/>
      <c r="CW468" s="34"/>
      <c r="CX468" s="34"/>
      <c r="CY468" s="34"/>
      <c r="CZ468" s="34"/>
      <c r="DA468" s="34"/>
      <c r="DB468" s="34"/>
      <c r="DC468" s="34"/>
      <c r="DD468" s="34"/>
      <c r="DE468" s="34"/>
      <c r="DF468" s="34"/>
      <c r="DG468" s="34"/>
      <c r="DH468" s="34"/>
      <c r="DI468" s="34"/>
      <c r="DJ468" s="34"/>
      <c r="DK468" s="34"/>
      <c r="DL468" s="34"/>
      <c r="DM468" s="34"/>
      <c r="DN468" s="34"/>
      <c r="DO468" s="34"/>
      <c r="DP468" s="34"/>
      <c r="DQ468" s="34"/>
      <c r="DR468" s="34"/>
      <c r="DS468" s="34"/>
      <c r="DT468" s="34"/>
    </row>
    <row r="469" spans="1:124" s="24" customFormat="1" x14ac:dyDescent="0.25">
      <c r="A469" s="15"/>
      <c r="B469" s="15"/>
      <c r="C469" s="15"/>
      <c r="D469" s="9">
        <v>213024</v>
      </c>
      <c r="E469" s="15">
        <v>448215</v>
      </c>
      <c r="F469" s="15"/>
      <c r="G469" s="9"/>
      <c r="I469" s="9"/>
      <c r="J469" s="9"/>
      <c r="K469" s="9"/>
      <c r="L469" s="9"/>
      <c r="M469" s="12" t="s">
        <v>1257</v>
      </c>
      <c r="N469" s="15" t="s">
        <v>1258</v>
      </c>
      <c r="O469" s="15" t="s">
        <v>1259</v>
      </c>
      <c r="P469" s="12" t="s">
        <v>1260</v>
      </c>
      <c r="Q469" s="18">
        <f t="shared" si="50"/>
        <v>1</v>
      </c>
      <c r="R469" s="18">
        <f t="shared" si="51"/>
        <v>1</v>
      </c>
      <c r="S469" s="15" t="str">
        <f t="shared" si="52"/>
        <v/>
      </c>
      <c r="T469" s="15">
        <f t="shared" si="53"/>
        <v>1</v>
      </c>
      <c r="U469" s="15" t="str">
        <f t="shared" si="54"/>
        <v/>
      </c>
      <c r="V469" s="15" t="str">
        <f t="shared" si="55"/>
        <v/>
      </c>
      <c r="W469" s="15" t="str">
        <f t="shared" si="56"/>
        <v/>
      </c>
    </row>
    <row r="470" spans="1:124" s="24" customFormat="1" x14ac:dyDescent="0.25">
      <c r="A470" s="15"/>
      <c r="B470" s="15"/>
      <c r="C470" s="15"/>
      <c r="D470" s="9">
        <v>213025</v>
      </c>
      <c r="E470" s="15">
        <v>448217</v>
      </c>
      <c r="F470" s="15"/>
      <c r="G470" s="9"/>
      <c r="I470" s="9"/>
      <c r="J470" s="9"/>
      <c r="K470" s="9"/>
      <c r="L470" s="9"/>
      <c r="M470" s="12" t="s">
        <v>1261</v>
      </c>
      <c r="N470" s="15" t="s">
        <v>1262</v>
      </c>
      <c r="O470" s="15" t="s">
        <v>1263</v>
      </c>
      <c r="P470" s="12" t="s">
        <v>1264</v>
      </c>
      <c r="Q470" s="18">
        <f t="shared" si="50"/>
        <v>1</v>
      </c>
      <c r="R470" s="18">
        <f t="shared" si="51"/>
        <v>1</v>
      </c>
      <c r="S470" s="15" t="str">
        <f t="shared" si="52"/>
        <v/>
      </c>
      <c r="T470" s="15">
        <f t="shared" si="53"/>
        <v>1</v>
      </c>
      <c r="U470" s="15" t="str">
        <f t="shared" si="54"/>
        <v/>
      </c>
      <c r="V470" s="15" t="str">
        <f t="shared" si="55"/>
        <v/>
      </c>
      <c r="W470" s="15" t="str">
        <f t="shared" si="56"/>
        <v/>
      </c>
    </row>
    <row r="471" spans="1:124" s="24" customFormat="1" x14ac:dyDescent="0.25">
      <c r="A471" s="15"/>
      <c r="B471" s="15"/>
      <c r="C471" s="15"/>
      <c r="D471" s="9">
        <v>213026</v>
      </c>
      <c r="E471" s="15">
        <v>448216</v>
      </c>
      <c r="F471" s="15"/>
      <c r="G471" s="9"/>
      <c r="I471" s="9"/>
      <c r="J471" s="9"/>
      <c r="K471" s="9"/>
      <c r="L471" s="9"/>
      <c r="M471" s="12" t="s">
        <v>1265</v>
      </c>
      <c r="N471" s="15" t="s">
        <v>1266</v>
      </c>
      <c r="O471" s="15" t="s">
        <v>1267</v>
      </c>
      <c r="P471" s="12" t="s">
        <v>1268</v>
      </c>
      <c r="Q471" s="18">
        <f t="shared" si="50"/>
        <v>1</v>
      </c>
      <c r="R471" s="18">
        <f t="shared" si="51"/>
        <v>1</v>
      </c>
      <c r="S471" s="15" t="str">
        <f t="shared" si="52"/>
        <v/>
      </c>
      <c r="T471" s="15">
        <f t="shared" si="53"/>
        <v>1</v>
      </c>
      <c r="U471" s="15" t="str">
        <f t="shared" si="54"/>
        <v/>
      </c>
      <c r="V471" s="15" t="str">
        <f t="shared" si="55"/>
        <v/>
      </c>
      <c r="W471" s="15" t="str">
        <f t="shared" si="56"/>
        <v/>
      </c>
    </row>
    <row r="472" spans="1:124" s="24" customFormat="1" x14ac:dyDescent="0.25">
      <c r="A472" s="15"/>
      <c r="B472" s="15"/>
      <c r="C472" s="15"/>
      <c r="D472" s="9" t="s">
        <v>0</v>
      </c>
      <c r="E472" s="15">
        <v>448214</v>
      </c>
      <c r="F472" s="15"/>
      <c r="G472" s="9"/>
      <c r="I472" s="9"/>
      <c r="J472" s="9"/>
      <c r="K472" s="9"/>
      <c r="L472" s="9"/>
      <c r="M472" s="12" t="s">
        <v>1269</v>
      </c>
      <c r="N472" s="15"/>
      <c r="O472" s="15"/>
      <c r="P472" s="12" t="s">
        <v>1270</v>
      </c>
      <c r="Q472" s="18" t="str">
        <f t="shared" si="50"/>
        <v/>
      </c>
      <c r="R472" s="18">
        <f t="shared" si="51"/>
        <v>1</v>
      </c>
      <c r="S472" s="15" t="str">
        <f t="shared" si="52"/>
        <v/>
      </c>
      <c r="T472" s="15">
        <f t="shared" si="53"/>
        <v>1</v>
      </c>
      <c r="U472" s="15" t="str">
        <f t="shared" si="54"/>
        <v/>
      </c>
      <c r="V472" s="15">
        <f t="shared" si="55"/>
        <v>1</v>
      </c>
      <c r="W472" s="15" t="str">
        <f t="shared" si="56"/>
        <v/>
      </c>
    </row>
    <row r="473" spans="1:124" s="24" customFormat="1" x14ac:dyDescent="0.25">
      <c r="A473" s="15"/>
      <c r="B473" s="15"/>
      <c r="C473" s="15"/>
      <c r="D473" s="9">
        <v>213027</v>
      </c>
      <c r="E473" s="15">
        <v>448213</v>
      </c>
      <c r="F473" s="15"/>
      <c r="G473" s="9"/>
      <c r="I473" s="9"/>
      <c r="J473" s="9"/>
      <c r="K473" s="9"/>
      <c r="L473" s="9"/>
      <c r="M473" s="12" t="s">
        <v>1271</v>
      </c>
      <c r="N473" s="15" t="s">
        <v>1272</v>
      </c>
      <c r="O473" s="15" t="s">
        <v>1273</v>
      </c>
      <c r="P473" s="12" t="s">
        <v>1274</v>
      </c>
      <c r="Q473" s="18">
        <f t="shared" si="50"/>
        <v>1</v>
      </c>
      <c r="R473" s="18">
        <f t="shared" si="51"/>
        <v>1</v>
      </c>
      <c r="S473" s="15" t="str">
        <f t="shared" si="52"/>
        <v/>
      </c>
      <c r="T473" s="15">
        <f t="shared" si="53"/>
        <v>1</v>
      </c>
      <c r="U473" s="15" t="str">
        <f t="shared" si="54"/>
        <v/>
      </c>
      <c r="V473" s="15" t="str">
        <f t="shared" si="55"/>
        <v/>
      </c>
      <c r="W473" s="15" t="str">
        <f t="shared" si="56"/>
        <v/>
      </c>
    </row>
    <row r="474" spans="1:124" s="24" customFormat="1" x14ac:dyDescent="0.25">
      <c r="A474" s="15"/>
      <c r="B474" s="15"/>
      <c r="C474" s="15"/>
      <c r="D474" s="9">
        <v>213028</v>
      </c>
      <c r="E474" s="15">
        <v>448212</v>
      </c>
      <c r="F474" s="15"/>
      <c r="G474" s="9"/>
      <c r="I474" s="9"/>
      <c r="J474" s="9"/>
      <c r="K474" s="9"/>
      <c r="L474" s="9"/>
      <c r="M474" s="12" t="s">
        <v>1275</v>
      </c>
      <c r="N474" s="15" t="s">
        <v>1276</v>
      </c>
      <c r="O474" s="15" t="s">
        <v>1277</v>
      </c>
      <c r="P474" s="12" t="s">
        <v>1278</v>
      </c>
      <c r="Q474" s="18">
        <f t="shared" si="50"/>
        <v>1</v>
      </c>
      <c r="R474" s="18">
        <f t="shared" si="51"/>
        <v>1</v>
      </c>
      <c r="S474" s="15" t="str">
        <f t="shared" si="52"/>
        <v/>
      </c>
      <c r="T474" s="15">
        <f t="shared" si="53"/>
        <v>1</v>
      </c>
      <c r="U474" s="15" t="str">
        <f t="shared" si="54"/>
        <v/>
      </c>
      <c r="V474" s="15" t="str">
        <f t="shared" si="55"/>
        <v/>
      </c>
      <c r="W474" s="15" t="str">
        <f t="shared" si="56"/>
        <v/>
      </c>
    </row>
    <row r="475" spans="1:124" s="24" customFormat="1" x14ac:dyDescent="0.25">
      <c r="A475" s="15"/>
      <c r="B475" s="15"/>
      <c r="C475" s="15"/>
      <c r="D475" s="9" t="s">
        <v>0</v>
      </c>
      <c r="E475" s="15">
        <v>448211</v>
      </c>
      <c r="F475" s="15"/>
      <c r="G475" s="9"/>
      <c r="I475" s="9"/>
      <c r="J475" s="9"/>
      <c r="K475" s="9"/>
      <c r="L475" s="9"/>
      <c r="M475" s="12" t="s">
        <v>1279</v>
      </c>
      <c r="N475" s="15"/>
      <c r="O475" s="15"/>
      <c r="P475" s="12" t="s">
        <v>1280</v>
      </c>
      <c r="Q475" s="18" t="str">
        <f t="shared" si="50"/>
        <v/>
      </c>
      <c r="R475" s="18">
        <f t="shared" si="51"/>
        <v>1</v>
      </c>
      <c r="S475" s="15" t="str">
        <f t="shared" si="52"/>
        <v/>
      </c>
      <c r="T475" s="15">
        <f t="shared" si="53"/>
        <v>1</v>
      </c>
      <c r="U475" s="15" t="str">
        <f t="shared" si="54"/>
        <v/>
      </c>
      <c r="V475" s="15">
        <f t="shared" si="55"/>
        <v>1</v>
      </c>
      <c r="W475" s="15" t="str">
        <f t="shared" si="56"/>
        <v/>
      </c>
    </row>
    <row r="476" spans="1:124" s="24" customFormat="1" x14ac:dyDescent="0.25">
      <c r="A476" s="15"/>
      <c r="B476" s="15"/>
      <c r="C476" s="15"/>
      <c r="D476" s="9">
        <v>213046</v>
      </c>
      <c r="E476" s="12">
        <v>447919</v>
      </c>
      <c r="F476" s="12"/>
      <c r="G476" s="9"/>
      <c r="I476" s="9"/>
      <c r="J476" s="9"/>
      <c r="K476" s="9"/>
      <c r="L476" s="9"/>
      <c r="M476" s="12" t="s">
        <v>1281</v>
      </c>
      <c r="N476" s="15" t="s">
        <v>1282</v>
      </c>
      <c r="O476" s="15" t="s">
        <v>1283</v>
      </c>
      <c r="P476" s="12" t="s">
        <v>1284</v>
      </c>
      <c r="Q476" s="18">
        <f t="shared" si="50"/>
        <v>1</v>
      </c>
      <c r="R476" s="18">
        <f t="shared" si="51"/>
        <v>1</v>
      </c>
      <c r="S476" s="15" t="str">
        <f t="shared" si="52"/>
        <v/>
      </c>
      <c r="T476" s="15">
        <f t="shared" si="53"/>
        <v>1</v>
      </c>
      <c r="U476" s="15" t="str">
        <f t="shared" si="54"/>
        <v/>
      </c>
      <c r="V476" s="15" t="str">
        <f t="shared" si="55"/>
        <v/>
      </c>
      <c r="W476" s="15" t="str">
        <f t="shared" si="56"/>
        <v/>
      </c>
    </row>
    <row r="477" spans="1:124" s="24" customFormat="1" x14ac:dyDescent="0.25">
      <c r="A477" s="15"/>
      <c r="B477" s="15"/>
      <c r="C477" s="15"/>
      <c r="D477" s="9">
        <v>213047</v>
      </c>
      <c r="E477" s="15">
        <v>447939</v>
      </c>
      <c r="F477" s="15"/>
      <c r="G477" s="9"/>
      <c r="I477" s="9"/>
      <c r="J477" s="9"/>
      <c r="K477" s="9"/>
      <c r="L477" s="9"/>
      <c r="M477" s="12" t="s">
        <v>1285</v>
      </c>
      <c r="N477" s="15"/>
      <c r="O477" s="41" t="s">
        <v>1286</v>
      </c>
      <c r="P477" s="12" t="s">
        <v>1287</v>
      </c>
      <c r="Q477" s="18">
        <f t="shared" si="50"/>
        <v>1</v>
      </c>
      <c r="R477" s="18">
        <f t="shared" si="51"/>
        <v>1</v>
      </c>
      <c r="S477" s="15" t="str">
        <f t="shared" si="52"/>
        <v/>
      </c>
      <c r="T477" s="15">
        <f t="shared" si="53"/>
        <v>1</v>
      </c>
      <c r="U477" s="15" t="str">
        <f t="shared" si="54"/>
        <v/>
      </c>
      <c r="V477" s="15" t="str">
        <f t="shared" si="55"/>
        <v/>
      </c>
      <c r="W477" s="15" t="str">
        <f t="shared" si="56"/>
        <v/>
      </c>
    </row>
    <row r="478" spans="1:124" s="24" customFormat="1" x14ac:dyDescent="0.25">
      <c r="A478" s="10" t="s">
        <v>1</v>
      </c>
      <c r="B478" s="10"/>
      <c r="C478" s="10"/>
      <c r="D478" s="17" t="s">
        <v>0</v>
      </c>
      <c r="E478" s="22"/>
      <c r="F478" s="22"/>
      <c r="G478" s="22"/>
      <c r="H478" s="22"/>
      <c r="I478" s="22"/>
      <c r="J478" s="22"/>
      <c r="K478" s="22"/>
      <c r="L478" s="22"/>
      <c r="M478" s="25" t="s">
        <v>1288</v>
      </c>
      <c r="N478" s="10" t="s">
        <v>14</v>
      </c>
      <c r="O478" s="10" t="s">
        <v>15</v>
      </c>
      <c r="P478" s="25" t="s">
        <v>16</v>
      </c>
      <c r="Q478" s="18" t="str">
        <f t="shared" si="50"/>
        <v/>
      </c>
      <c r="R478" s="18" t="str">
        <f t="shared" si="51"/>
        <v/>
      </c>
      <c r="S478" s="15" t="str">
        <f t="shared" si="52"/>
        <v/>
      </c>
      <c r="T478" s="15" t="str">
        <f t="shared" si="53"/>
        <v/>
      </c>
      <c r="U478" s="15" t="str">
        <f t="shared" si="54"/>
        <v/>
      </c>
      <c r="V478" s="15" t="str">
        <f t="shared" si="55"/>
        <v/>
      </c>
      <c r="W478" s="15" t="str">
        <f t="shared" si="56"/>
        <v/>
      </c>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row>
    <row r="479" spans="1:124" s="24" customFormat="1" x14ac:dyDescent="0.25">
      <c r="A479" s="43"/>
      <c r="D479" s="9">
        <v>213208</v>
      </c>
      <c r="E479" s="5">
        <v>445752</v>
      </c>
      <c r="G479" s="9"/>
      <c r="I479" s="9"/>
      <c r="J479" s="9"/>
      <c r="K479" s="9"/>
      <c r="L479" s="9"/>
      <c r="M479" s="9" t="s">
        <v>1289</v>
      </c>
      <c r="N479" s="5" t="s">
        <v>1290</v>
      </c>
      <c r="O479" s="5" t="s">
        <v>1291</v>
      </c>
      <c r="P479" s="9" t="s">
        <v>1292</v>
      </c>
      <c r="Q479" s="18">
        <f t="shared" si="50"/>
        <v>1</v>
      </c>
      <c r="R479" s="18">
        <f t="shared" si="51"/>
        <v>1</v>
      </c>
      <c r="S479" s="15" t="str">
        <f t="shared" si="52"/>
        <v/>
      </c>
      <c r="T479" s="15">
        <f t="shared" si="53"/>
        <v>1</v>
      </c>
      <c r="U479" s="15" t="str">
        <f t="shared" si="54"/>
        <v/>
      </c>
      <c r="V479" s="15" t="str">
        <f t="shared" si="55"/>
        <v/>
      </c>
      <c r="W479" s="15" t="str">
        <f t="shared" si="56"/>
        <v/>
      </c>
    </row>
    <row r="480" spans="1:124" s="24" customFormat="1" x14ac:dyDescent="0.25">
      <c r="A480" s="5" t="s">
        <v>0</v>
      </c>
      <c r="B480" s="5"/>
      <c r="C480" s="5"/>
      <c r="D480" s="9">
        <v>213393</v>
      </c>
      <c r="E480" s="5">
        <v>376747</v>
      </c>
      <c r="F480" s="5"/>
      <c r="G480" s="9"/>
      <c r="H480" s="6"/>
      <c r="I480" s="5"/>
      <c r="J480" s="5"/>
      <c r="K480" s="5"/>
      <c r="L480" s="5"/>
      <c r="M480" s="9" t="s">
        <v>1293</v>
      </c>
      <c r="N480" s="5" t="s">
        <v>1294</v>
      </c>
      <c r="O480" s="5" t="s">
        <v>1295</v>
      </c>
      <c r="P480" s="9" t="s">
        <v>21</v>
      </c>
      <c r="Q480" s="18">
        <f t="shared" si="50"/>
        <v>1</v>
      </c>
      <c r="R480" s="18">
        <f t="shared" si="51"/>
        <v>1</v>
      </c>
      <c r="S480" s="15" t="str">
        <f t="shared" si="52"/>
        <v/>
      </c>
      <c r="T480" s="15">
        <f t="shared" si="53"/>
        <v>1</v>
      </c>
      <c r="U480" s="15" t="str">
        <f t="shared" si="54"/>
        <v/>
      </c>
      <c r="V480" s="15" t="str">
        <f t="shared" si="55"/>
        <v/>
      </c>
      <c r="W480" s="15" t="str">
        <f t="shared" si="56"/>
        <v/>
      </c>
    </row>
    <row r="481" spans="1:124" s="24" customFormat="1" x14ac:dyDescent="0.25">
      <c r="A481" s="10" t="s">
        <v>1</v>
      </c>
      <c r="B481" s="10"/>
      <c r="C481" s="10"/>
      <c r="D481" s="17" t="s">
        <v>0</v>
      </c>
      <c r="E481" s="22"/>
      <c r="F481" s="22"/>
      <c r="G481" s="22"/>
      <c r="H481" s="22"/>
      <c r="I481" s="22"/>
      <c r="J481" s="22"/>
      <c r="K481" s="22"/>
      <c r="L481" s="22"/>
      <c r="M481" s="25" t="s">
        <v>1296</v>
      </c>
      <c r="N481" s="10" t="s">
        <v>14</v>
      </c>
      <c r="O481" s="10" t="s">
        <v>15</v>
      </c>
      <c r="P481" s="25" t="s">
        <v>16</v>
      </c>
      <c r="Q481" s="18" t="str">
        <f t="shared" si="50"/>
        <v/>
      </c>
      <c r="R481" s="18" t="str">
        <f t="shared" si="51"/>
        <v/>
      </c>
      <c r="S481" s="15" t="str">
        <f t="shared" si="52"/>
        <v/>
      </c>
      <c r="T481" s="15" t="str">
        <f t="shared" si="53"/>
        <v/>
      </c>
      <c r="U481" s="15" t="str">
        <f t="shared" si="54"/>
        <v/>
      </c>
      <c r="V481" s="15" t="str">
        <f t="shared" si="55"/>
        <v/>
      </c>
      <c r="W481" s="15" t="str">
        <f t="shared" si="56"/>
        <v/>
      </c>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row>
    <row r="482" spans="1:124" s="24" customFormat="1" x14ac:dyDescent="0.25">
      <c r="A482" s="15"/>
      <c r="B482" s="15"/>
      <c r="C482" s="15"/>
      <c r="D482" s="9" t="s">
        <v>0</v>
      </c>
      <c r="E482" s="12">
        <v>447799</v>
      </c>
      <c r="F482" s="12"/>
      <c r="G482" s="9"/>
      <c r="I482" s="9"/>
      <c r="J482" s="9"/>
      <c r="K482" s="9"/>
      <c r="L482" s="9"/>
      <c r="M482" s="12" t="s">
        <v>1297</v>
      </c>
      <c r="N482" s="15">
        <v>1858</v>
      </c>
      <c r="O482" s="15" t="s">
        <v>1298</v>
      </c>
      <c r="P482" s="12" t="s">
        <v>1299</v>
      </c>
      <c r="Q482" s="18" t="str">
        <f t="shared" si="50"/>
        <v/>
      </c>
      <c r="R482" s="18">
        <f t="shared" si="51"/>
        <v>1</v>
      </c>
      <c r="S482" s="15" t="str">
        <f t="shared" si="52"/>
        <v/>
      </c>
      <c r="T482" s="15">
        <f t="shared" si="53"/>
        <v>1</v>
      </c>
      <c r="U482" s="15" t="str">
        <f t="shared" si="54"/>
        <v/>
      </c>
      <c r="V482" s="15" t="str">
        <f t="shared" si="55"/>
        <v/>
      </c>
      <c r="W482" s="15" t="str">
        <f t="shared" si="56"/>
        <v/>
      </c>
    </row>
    <row r="483" spans="1:124" s="24" customFormat="1" x14ac:dyDescent="0.25">
      <c r="A483" s="15"/>
      <c r="B483" s="15"/>
      <c r="C483" s="15"/>
      <c r="D483" s="9">
        <v>213430</v>
      </c>
      <c r="E483" s="12">
        <v>447797</v>
      </c>
      <c r="F483" s="12"/>
      <c r="G483" s="9"/>
      <c r="I483" s="9"/>
      <c r="J483" s="9"/>
      <c r="K483" s="9"/>
      <c r="L483" s="9"/>
      <c r="M483" s="12" t="s">
        <v>1300</v>
      </c>
      <c r="N483" s="15" t="s">
        <v>1301</v>
      </c>
      <c r="O483" s="15" t="s">
        <v>1302</v>
      </c>
      <c r="P483" s="12" t="s">
        <v>1303</v>
      </c>
      <c r="Q483" s="18">
        <f t="shared" si="50"/>
        <v>1</v>
      </c>
      <c r="R483" s="18">
        <f t="shared" si="51"/>
        <v>1</v>
      </c>
      <c r="S483" s="15" t="str">
        <f t="shared" si="52"/>
        <v/>
      </c>
      <c r="T483" s="15">
        <f t="shared" si="53"/>
        <v>1</v>
      </c>
      <c r="U483" s="15">
        <f t="shared" si="54"/>
        <v>1</v>
      </c>
      <c r="V483" s="15" t="str">
        <f t="shared" si="55"/>
        <v/>
      </c>
      <c r="W483" s="15" t="str">
        <f t="shared" si="56"/>
        <v/>
      </c>
    </row>
    <row r="484" spans="1:124" s="24" customFormat="1" x14ac:dyDescent="0.25">
      <c r="A484" s="15"/>
      <c r="B484" s="15"/>
      <c r="C484" s="15"/>
      <c r="D484" s="9">
        <v>213431</v>
      </c>
      <c r="E484" s="12">
        <v>447796</v>
      </c>
      <c r="F484" s="12"/>
      <c r="G484" s="9"/>
      <c r="H484" s="6"/>
      <c r="I484" s="9"/>
      <c r="J484" s="9"/>
      <c r="K484" s="9"/>
      <c r="L484" s="9"/>
      <c r="M484" s="12" t="s">
        <v>1304</v>
      </c>
      <c r="N484" s="15">
        <v>1825</v>
      </c>
      <c r="O484" s="15">
        <v>1912</v>
      </c>
      <c r="P484" s="12" t="s">
        <v>1305</v>
      </c>
      <c r="Q484" s="18">
        <f t="shared" si="50"/>
        <v>1</v>
      </c>
      <c r="R484" s="18">
        <f t="shared" si="51"/>
        <v>1</v>
      </c>
      <c r="S484" s="15" t="str">
        <f t="shared" si="52"/>
        <v/>
      </c>
      <c r="T484" s="15">
        <f t="shared" si="53"/>
        <v>1</v>
      </c>
      <c r="U484" s="15" t="str">
        <f t="shared" si="54"/>
        <v/>
      </c>
      <c r="V484" s="15" t="str">
        <f t="shared" si="55"/>
        <v/>
      </c>
      <c r="W484" s="15" t="str">
        <f t="shared" si="56"/>
        <v/>
      </c>
    </row>
    <row r="485" spans="1:124" s="24" customFormat="1" x14ac:dyDescent="0.25">
      <c r="A485" s="43"/>
      <c r="D485" s="9" t="s">
        <v>0</v>
      </c>
      <c r="E485" s="5">
        <v>445782</v>
      </c>
      <c r="G485" s="9" t="s">
        <v>31</v>
      </c>
      <c r="H485" s="6">
        <v>140373</v>
      </c>
      <c r="I485" s="9"/>
      <c r="J485" s="9"/>
      <c r="K485" s="9"/>
      <c r="L485" s="9"/>
      <c r="M485" s="9" t="s">
        <v>1306</v>
      </c>
      <c r="N485" s="5" t="s">
        <v>1307</v>
      </c>
      <c r="O485" s="36" t="s">
        <v>1308</v>
      </c>
      <c r="P485" s="9" t="s">
        <v>1309</v>
      </c>
      <c r="Q485" s="18" t="str">
        <f t="shared" si="50"/>
        <v/>
      </c>
      <c r="R485" s="18">
        <f t="shared" si="51"/>
        <v>1</v>
      </c>
      <c r="S485" s="15">
        <f t="shared" si="52"/>
        <v>1</v>
      </c>
      <c r="T485" s="15">
        <f t="shared" si="53"/>
        <v>1</v>
      </c>
      <c r="U485" s="15">
        <f t="shared" si="54"/>
        <v>1</v>
      </c>
      <c r="V485" s="15" t="str">
        <f t="shared" si="55"/>
        <v/>
      </c>
      <c r="W485" s="15" t="str">
        <f t="shared" si="56"/>
        <v/>
      </c>
    </row>
    <row r="486" spans="1:124" s="24" customFormat="1" x14ac:dyDescent="0.25">
      <c r="A486" s="43"/>
      <c r="D486" s="9" t="s">
        <v>0</v>
      </c>
      <c r="E486" s="5">
        <v>445777</v>
      </c>
      <c r="G486" s="9"/>
      <c r="I486" s="9"/>
      <c r="J486" s="9"/>
      <c r="K486" s="9"/>
      <c r="L486" s="9"/>
      <c r="M486" s="9" t="s">
        <v>1310</v>
      </c>
      <c r="N486" s="5">
        <v>1865</v>
      </c>
      <c r="O486" s="5" t="s">
        <v>1311</v>
      </c>
      <c r="P486" s="9" t="s">
        <v>1312</v>
      </c>
      <c r="Q486" s="18" t="str">
        <f t="shared" si="50"/>
        <v/>
      </c>
      <c r="R486" s="18">
        <f t="shared" si="51"/>
        <v>1</v>
      </c>
      <c r="S486" s="15" t="str">
        <f t="shared" si="52"/>
        <v/>
      </c>
      <c r="T486" s="15">
        <f t="shared" si="53"/>
        <v>1</v>
      </c>
      <c r="U486" s="15" t="str">
        <f t="shared" si="54"/>
        <v/>
      </c>
      <c r="V486" s="15" t="str">
        <f t="shared" si="55"/>
        <v/>
      </c>
      <c r="W486" s="15" t="str">
        <f t="shared" si="56"/>
        <v/>
      </c>
    </row>
    <row r="487" spans="1:124" s="24" customFormat="1" x14ac:dyDescent="0.25">
      <c r="A487" s="5"/>
      <c r="B487" s="5"/>
      <c r="C487" s="5"/>
      <c r="D487" s="9" t="s">
        <v>0</v>
      </c>
      <c r="E487" s="5">
        <v>376670</v>
      </c>
      <c r="F487" s="5"/>
      <c r="G487" s="9" t="s">
        <v>31</v>
      </c>
      <c r="H487" s="6">
        <v>140371</v>
      </c>
      <c r="I487" s="9"/>
      <c r="J487" s="9"/>
      <c r="K487" s="9"/>
      <c r="L487" s="9"/>
      <c r="M487" s="9" t="s">
        <v>1313</v>
      </c>
      <c r="N487" s="36" t="s">
        <v>1314</v>
      </c>
      <c r="O487" s="36" t="s">
        <v>1315</v>
      </c>
      <c r="P487" s="9" t="s">
        <v>1316</v>
      </c>
      <c r="Q487" s="18" t="str">
        <f t="shared" si="50"/>
        <v/>
      </c>
      <c r="R487" s="18">
        <f t="shared" si="51"/>
        <v>1</v>
      </c>
      <c r="S487" s="15">
        <f t="shared" si="52"/>
        <v>1</v>
      </c>
      <c r="T487" s="15">
        <f t="shared" si="53"/>
        <v>1</v>
      </c>
      <c r="U487" s="15" t="str">
        <f t="shared" si="54"/>
        <v/>
      </c>
      <c r="V487" s="15" t="str">
        <f t="shared" si="55"/>
        <v/>
      </c>
      <c r="W487" s="15" t="str">
        <f t="shared" si="56"/>
        <v/>
      </c>
    </row>
    <row r="488" spans="1:124" s="24" customFormat="1" x14ac:dyDescent="0.25">
      <c r="A488" s="5" t="s">
        <v>0</v>
      </c>
      <c r="D488" s="9" t="s">
        <v>0</v>
      </c>
      <c r="E488" s="5">
        <v>376662</v>
      </c>
      <c r="M488" s="9" t="s">
        <v>1317</v>
      </c>
      <c r="O488" s="36"/>
      <c r="P488" s="9"/>
      <c r="Q488" s="18" t="str">
        <f t="shared" si="50"/>
        <v/>
      </c>
      <c r="R488" s="18">
        <f t="shared" si="51"/>
        <v>1</v>
      </c>
      <c r="S488" s="15" t="str">
        <f t="shared" si="52"/>
        <v/>
      </c>
      <c r="T488" s="15">
        <f t="shared" si="53"/>
        <v>1</v>
      </c>
      <c r="U488" s="15" t="str">
        <f t="shared" si="54"/>
        <v/>
      </c>
      <c r="V488" s="15" t="str">
        <f t="shared" si="55"/>
        <v/>
      </c>
      <c r="W488" s="15" t="str">
        <f t="shared" si="56"/>
        <v/>
      </c>
    </row>
    <row r="489" spans="1:124" s="24" customFormat="1" x14ac:dyDescent="0.25">
      <c r="A489" s="43"/>
      <c r="D489" s="9" t="s">
        <v>0</v>
      </c>
      <c r="E489" s="5">
        <v>445785</v>
      </c>
      <c r="G489" s="9"/>
      <c r="I489" s="9"/>
      <c r="J489" s="9"/>
      <c r="K489" s="9"/>
      <c r="L489" s="9"/>
      <c r="M489" s="9" t="s">
        <v>1318</v>
      </c>
      <c r="N489" s="5">
        <v>1918</v>
      </c>
      <c r="O489" s="5">
        <v>1919</v>
      </c>
      <c r="P489" s="9" t="s">
        <v>1319</v>
      </c>
      <c r="Q489" s="18" t="str">
        <f t="shared" si="50"/>
        <v/>
      </c>
      <c r="R489" s="18">
        <f t="shared" si="51"/>
        <v>1</v>
      </c>
      <c r="S489" s="15" t="str">
        <f t="shared" si="52"/>
        <v/>
      </c>
      <c r="T489" s="15">
        <f t="shared" si="53"/>
        <v>1</v>
      </c>
      <c r="U489" s="15" t="str">
        <f t="shared" si="54"/>
        <v/>
      </c>
      <c r="V489" s="15" t="str">
        <f t="shared" si="55"/>
        <v/>
      </c>
      <c r="W489" s="15" t="str">
        <f t="shared" si="56"/>
        <v/>
      </c>
    </row>
    <row r="490" spans="1:124" s="24" customFormat="1" x14ac:dyDescent="0.25">
      <c r="A490" s="5"/>
      <c r="B490" s="5"/>
      <c r="C490" s="5"/>
      <c r="D490" s="9" t="s">
        <v>0</v>
      </c>
      <c r="E490" s="5">
        <v>445784</v>
      </c>
      <c r="F490" s="5"/>
      <c r="G490" s="9"/>
      <c r="H490" s="6"/>
      <c r="I490" s="9"/>
      <c r="J490" s="9"/>
      <c r="K490" s="9"/>
      <c r="L490" s="9"/>
      <c r="M490" s="9" t="s">
        <v>1320</v>
      </c>
      <c r="N490" s="5">
        <v>1916</v>
      </c>
      <c r="O490" s="5">
        <v>1919</v>
      </c>
      <c r="P490" s="9" t="s">
        <v>1321</v>
      </c>
      <c r="Q490" s="18" t="str">
        <f t="shared" si="50"/>
        <v/>
      </c>
      <c r="R490" s="18">
        <f t="shared" si="51"/>
        <v>1</v>
      </c>
      <c r="S490" s="15" t="str">
        <f t="shared" si="52"/>
        <v/>
      </c>
      <c r="T490" s="15">
        <f t="shared" si="53"/>
        <v>1</v>
      </c>
      <c r="U490" s="15" t="str">
        <f t="shared" si="54"/>
        <v/>
      </c>
      <c r="V490" s="15" t="str">
        <f t="shared" si="55"/>
        <v/>
      </c>
      <c r="W490" s="15" t="str">
        <f t="shared" si="56"/>
        <v/>
      </c>
    </row>
    <row r="491" spans="1:124" s="24" customFormat="1" x14ac:dyDescent="0.25">
      <c r="A491" s="43"/>
      <c r="D491" s="9">
        <v>213433</v>
      </c>
      <c r="E491" s="5">
        <v>445781</v>
      </c>
      <c r="G491" s="9"/>
      <c r="I491" s="9"/>
      <c r="J491" s="9"/>
      <c r="K491" s="9"/>
      <c r="L491" s="9"/>
      <c r="M491" s="9" t="s">
        <v>1322</v>
      </c>
      <c r="N491" s="5">
        <v>1859</v>
      </c>
      <c r="O491" s="5">
        <v>1935</v>
      </c>
      <c r="P491" s="9" t="s">
        <v>1323</v>
      </c>
      <c r="Q491" s="18">
        <f t="shared" si="50"/>
        <v>1</v>
      </c>
      <c r="R491" s="18">
        <f t="shared" si="51"/>
        <v>1</v>
      </c>
      <c r="S491" s="15" t="str">
        <f t="shared" si="52"/>
        <v/>
      </c>
      <c r="T491" s="15">
        <f t="shared" si="53"/>
        <v>1</v>
      </c>
      <c r="U491" s="15" t="str">
        <f t="shared" si="54"/>
        <v/>
      </c>
      <c r="V491" s="15" t="str">
        <f t="shared" si="55"/>
        <v/>
      </c>
      <c r="W491" s="15" t="str">
        <f t="shared" si="56"/>
        <v/>
      </c>
    </row>
    <row r="492" spans="1:124" s="24" customFormat="1" x14ac:dyDescent="0.25">
      <c r="A492" s="43"/>
      <c r="D492" s="9" t="s">
        <v>0</v>
      </c>
      <c r="E492" s="5">
        <v>376668</v>
      </c>
      <c r="G492" s="9" t="s">
        <v>31</v>
      </c>
      <c r="H492" s="6">
        <v>140370</v>
      </c>
      <c r="I492" s="9"/>
      <c r="J492" s="9"/>
      <c r="K492" s="9"/>
      <c r="L492" s="9"/>
      <c r="M492" s="9" t="s">
        <v>1324</v>
      </c>
      <c r="N492" s="36" t="s">
        <v>1325</v>
      </c>
      <c r="O492" s="36" t="s">
        <v>1326</v>
      </c>
      <c r="P492" s="9" t="s">
        <v>1327</v>
      </c>
      <c r="Q492" s="18" t="str">
        <f t="shared" si="50"/>
        <v/>
      </c>
      <c r="R492" s="18">
        <f t="shared" si="51"/>
        <v>1</v>
      </c>
      <c r="S492" s="15">
        <f t="shared" si="52"/>
        <v>1</v>
      </c>
      <c r="T492" s="15">
        <f t="shared" si="53"/>
        <v>1</v>
      </c>
      <c r="U492" s="15">
        <f t="shared" si="54"/>
        <v>1</v>
      </c>
      <c r="V492" s="15" t="str">
        <f t="shared" si="55"/>
        <v/>
      </c>
      <c r="W492" s="15" t="str">
        <f t="shared" si="56"/>
        <v/>
      </c>
    </row>
    <row r="493" spans="1:124" s="24" customFormat="1" x14ac:dyDescent="0.25">
      <c r="A493" s="5" t="s">
        <v>0</v>
      </c>
      <c r="D493" s="9" t="s">
        <v>0</v>
      </c>
      <c r="E493" s="5">
        <v>376660</v>
      </c>
      <c r="M493" s="9" t="s">
        <v>1328</v>
      </c>
      <c r="O493" s="36"/>
      <c r="P493" s="9"/>
      <c r="Q493" s="18" t="str">
        <f t="shared" si="50"/>
        <v/>
      </c>
      <c r="R493" s="18">
        <f t="shared" si="51"/>
        <v>1</v>
      </c>
      <c r="S493" s="15" t="str">
        <f t="shared" si="52"/>
        <v/>
      </c>
      <c r="T493" s="15">
        <f t="shared" si="53"/>
        <v>1</v>
      </c>
      <c r="U493" s="15" t="str">
        <f t="shared" si="54"/>
        <v/>
      </c>
      <c r="V493" s="15" t="str">
        <f t="shared" si="55"/>
        <v/>
      </c>
      <c r="W493" s="15" t="str">
        <f t="shared" si="56"/>
        <v/>
      </c>
    </row>
    <row r="494" spans="1:124" s="24" customFormat="1" x14ac:dyDescent="0.25">
      <c r="A494" s="43"/>
      <c r="D494" s="9" t="s">
        <v>0</v>
      </c>
      <c r="E494" s="5">
        <v>434859</v>
      </c>
      <c r="G494" s="9"/>
      <c r="M494" s="9" t="s">
        <v>1329</v>
      </c>
      <c r="N494" s="5" t="s">
        <v>1330</v>
      </c>
      <c r="O494" s="5" t="s">
        <v>1331</v>
      </c>
      <c r="Q494" s="18" t="str">
        <f t="shared" si="50"/>
        <v/>
      </c>
      <c r="R494" s="18">
        <f t="shared" si="51"/>
        <v>1</v>
      </c>
      <c r="S494" s="15" t="str">
        <f t="shared" si="52"/>
        <v/>
      </c>
      <c r="T494" s="15">
        <f t="shared" si="53"/>
        <v>1</v>
      </c>
      <c r="U494" s="15" t="str">
        <f t="shared" si="54"/>
        <v/>
      </c>
      <c r="V494" s="15" t="str">
        <f t="shared" si="55"/>
        <v/>
      </c>
      <c r="W494" s="15" t="str">
        <f t="shared" si="56"/>
        <v/>
      </c>
    </row>
    <row r="495" spans="1:124" s="24" customFormat="1" x14ac:dyDescent="0.25">
      <c r="A495" s="43">
        <v>2575</v>
      </c>
      <c r="B495" s="43"/>
      <c r="C495" s="43"/>
      <c r="D495" s="43"/>
      <c r="E495" s="43">
        <v>439313</v>
      </c>
      <c r="F495" s="43" t="s">
        <v>0</v>
      </c>
      <c r="G495" s="13" t="s">
        <v>22</v>
      </c>
      <c r="H495" s="44">
        <v>328418</v>
      </c>
      <c r="I495" s="16"/>
      <c r="J495" s="16"/>
      <c r="K495" s="16"/>
      <c r="L495" s="16"/>
      <c r="M495" s="16" t="s">
        <v>1332</v>
      </c>
      <c r="N495" s="16" t="s">
        <v>288</v>
      </c>
      <c r="O495" s="16" t="s">
        <v>289</v>
      </c>
      <c r="P495" s="16" t="s">
        <v>290</v>
      </c>
      <c r="Q495" s="18" t="str">
        <f t="shared" si="50"/>
        <v/>
      </c>
      <c r="R495" s="18">
        <f t="shared" si="51"/>
        <v>1</v>
      </c>
      <c r="S495" s="15">
        <f t="shared" si="52"/>
        <v>1</v>
      </c>
      <c r="T495" s="15">
        <f t="shared" si="53"/>
        <v>1</v>
      </c>
      <c r="U495" s="15" t="str">
        <f t="shared" si="54"/>
        <v/>
      </c>
      <c r="V495" s="15" t="str">
        <f t="shared" si="55"/>
        <v/>
      </c>
      <c r="W495" s="15" t="str">
        <f t="shared" si="56"/>
        <v/>
      </c>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34"/>
      <c r="AY495" s="34"/>
      <c r="AZ495" s="34"/>
      <c r="BA495" s="34"/>
      <c r="BB495" s="34"/>
      <c r="BC495" s="34"/>
      <c r="BD495" s="34"/>
      <c r="BE495" s="34"/>
      <c r="BF495" s="34"/>
      <c r="BG495" s="34"/>
      <c r="BH495" s="34"/>
      <c r="BI495" s="34"/>
      <c r="BJ495" s="34"/>
      <c r="BK495" s="34"/>
      <c r="BL495" s="34"/>
      <c r="BM495" s="34"/>
      <c r="BN495" s="34"/>
      <c r="BO495" s="34"/>
      <c r="BP495" s="34"/>
      <c r="BQ495" s="34"/>
      <c r="BR495" s="34"/>
      <c r="BS495" s="34"/>
      <c r="BT495" s="34"/>
      <c r="BU495" s="34"/>
      <c r="BV495" s="34"/>
      <c r="BW495" s="34"/>
      <c r="BX495" s="34"/>
      <c r="BY495" s="34"/>
      <c r="BZ495" s="34"/>
      <c r="CA495" s="34"/>
      <c r="CB495" s="34"/>
      <c r="CC495" s="34"/>
      <c r="CD495" s="34"/>
      <c r="CE495" s="34"/>
      <c r="CF495" s="34"/>
      <c r="CG495" s="34"/>
      <c r="CH495" s="34"/>
      <c r="CI495" s="34"/>
      <c r="CJ495" s="34"/>
      <c r="CK495" s="34"/>
      <c r="CL495" s="34"/>
      <c r="CM495" s="34"/>
      <c r="CN495" s="34"/>
      <c r="CO495" s="34"/>
      <c r="CP495" s="34"/>
      <c r="CQ495" s="34"/>
      <c r="CR495" s="34"/>
      <c r="CS495" s="34"/>
      <c r="CT495" s="34"/>
      <c r="CU495" s="34"/>
      <c r="CV495" s="34"/>
      <c r="CW495" s="34"/>
      <c r="CX495" s="34"/>
      <c r="CY495" s="34"/>
      <c r="CZ495" s="34"/>
      <c r="DA495" s="34"/>
      <c r="DB495" s="34"/>
      <c r="DC495" s="34"/>
      <c r="DD495" s="34"/>
      <c r="DE495" s="34"/>
      <c r="DF495" s="34"/>
      <c r="DG495" s="34"/>
      <c r="DH495" s="34"/>
      <c r="DI495" s="34"/>
      <c r="DJ495" s="34"/>
      <c r="DK495" s="34"/>
      <c r="DL495" s="34"/>
      <c r="DM495" s="34"/>
      <c r="DN495" s="34"/>
      <c r="DO495" s="34"/>
      <c r="DP495" s="34"/>
      <c r="DQ495" s="34"/>
      <c r="DR495" s="34"/>
      <c r="DS495" s="34"/>
      <c r="DT495" s="34"/>
    </row>
    <row r="496" spans="1:124" s="24" customFormat="1" x14ac:dyDescent="0.25">
      <c r="A496" s="43"/>
      <c r="D496" s="9" t="s">
        <v>0</v>
      </c>
      <c r="E496" s="5">
        <v>445675</v>
      </c>
      <c r="G496" s="9"/>
      <c r="I496" s="9"/>
      <c r="J496" s="9"/>
      <c r="K496" s="9"/>
      <c r="L496" s="9"/>
      <c r="M496" s="9" t="s">
        <v>1333</v>
      </c>
      <c r="N496" s="5" t="s">
        <v>1334</v>
      </c>
      <c r="O496" s="5" t="s">
        <v>1335</v>
      </c>
      <c r="P496" s="9" t="s">
        <v>1336</v>
      </c>
      <c r="Q496" s="18" t="str">
        <f t="shared" si="50"/>
        <v/>
      </c>
      <c r="R496" s="18">
        <f t="shared" si="51"/>
        <v>1</v>
      </c>
      <c r="S496" s="15" t="str">
        <f t="shared" si="52"/>
        <v/>
      </c>
      <c r="T496" s="15">
        <f t="shared" si="53"/>
        <v>1</v>
      </c>
      <c r="U496" s="15">
        <f t="shared" si="54"/>
        <v>1</v>
      </c>
      <c r="V496" s="15" t="str">
        <f t="shared" si="55"/>
        <v/>
      </c>
      <c r="W496" s="15" t="str">
        <f t="shared" si="56"/>
        <v/>
      </c>
    </row>
    <row r="497" spans="1:124" s="24" customFormat="1" x14ac:dyDescent="0.25">
      <c r="A497" s="5" t="s">
        <v>0</v>
      </c>
      <c r="D497" s="9">
        <v>213499</v>
      </c>
      <c r="M497" s="9" t="s">
        <v>1337</v>
      </c>
      <c r="N497" s="5" t="s">
        <v>1338</v>
      </c>
      <c r="O497" s="5" t="s">
        <v>1339</v>
      </c>
      <c r="P497" s="9" t="s">
        <v>21</v>
      </c>
      <c r="Q497" s="18">
        <f t="shared" si="50"/>
        <v>1</v>
      </c>
      <c r="R497" s="18" t="str">
        <f t="shared" si="51"/>
        <v/>
      </c>
      <c r="S497" s="15" t="str">
        <f t="shared" si="52"/>
        <v/>
      </c>
      <c r="T497" s="15">
        <f t="shared" si="53"/>
        <v>1</v>
      </c>
      <c r="U497" s="15" t="str">
        <f t="shared" si="54"/>
        <v/>
      </c>
      <c r="V497" s="15" t="str">
        <f t="shared" si="55"/>
        <v/>
      </c>
      <c r="W497" s="15" t="str">
        <f t="shared" si="56"/>
        <v/>
      </c>
    </row>
    <row r="498" spans="1:124" s="24" customFormat="1" x14ac:dyDescent="0.25">
      <c r="A498" s="43"/>
      <c r="D498" s="9">
        <v>213495</v>
      </c>
      <c r="E498" s="5">
        <v>445680</v>
      </c>
      <c r="G498" s="9"/>
      <c r="I498" s="9"/>
      <c r="J498" s="9"/>
      <c r="K498" s="9"/>
      <c r="L498" s="9"/>
      <c r="M498" s="9" t="s">
        <v>1340</v>
      </c>
      <c r="N498" s="5" t="s">
        <v>1341</v>
      </c>
      <c r="O498" s="5" t="s">
        <v>1342</v>
      </c>
      <c r="P498" s="9" t="s">
        <v>1343</v>
      </c>
      <c r="Q498" s="18">
        <f t="shared" si="50"/>
        <v>1</v>
      </c>
      <c r="R498" s="18">
        <f t="shared" si="51"/>
        <v>1</v>
      </c>
      <c r="S498" s="15" t="str">
        <f t="shared" si="52"/>
        <v/>
      </c>
      <c r="T498" s="15">
        <f t="shared" si="53"/>
        <v>1</v>
      </c>
      <c r="U498" s="15" t="str">
        <f t="shared" si="54"/>
        <v/>
      </c>
      <c r="V498" s="15" t="str">
        <f t="shared" si="55"/>
        <v/>
      </c>
      <c r="W498" s="15" t="str">
        <f t="shared" si="56"/>
        <v/>
      </c>
    </row>
    <row r="499" spans="1:124" s="24" customFormat="1" x14ac:dyDescent="0.25">
      <c r="A499" s="43"/>
      <c r="D499" s="9" t="s">
        <v>0</v>
      </c>
      <c r="E499" s="5">
        <v>445677</v>
      </c>
      <c r="G499" s="9"/>
      <c r="I499" s="9"/>
      <c r="J499" s="9"/>
      <c r="K499" s="9"/>
      <c r="L499" s="9"/>
      <c r="M499" s="9" t="s">
        <v>1344</v>
      </c>
      <c r="P499" s="9" t="s">
        <v>1345</v>
      </c>
      <c r="Q499" s="18" t="str">
        <f t="shared" si="50"/>
        <v/>
      </c>
      <c r="R499" s="18">
        <f t="shared" si="51"/>
        <v>1</v>
      </c>
      <c r="S499" s="15" t="str">
        <f t="shared" si="52"/>
        <v/>
      </c>
      <c r="T499" s="15">
        <f t="shared" si="53"/>
        <v>1</v>
      </c>
      <c r="U499" s="15" t="str">
        <f t="shared" si="54"/>
        <v/>
      </c>
      <c r="V499" s="15">
        <f t="shared" si="55"/>
        <v>1</v>
      </c>
      <c r="W499" s="15" t="str">
        <f t="shared" si="56"/>
        <v/>
      </c>
    </row>
    <row r="500" spans="1:124" s="24" customFormat="1" x14ac:dyDescent="0.25">
      <c r="A500" s="5" t="s">
        <v>0</v>
      </c>
      <c r="D500" s="9">
        <v>213497</v>
      </c>
      <c r="M500" s="9" t="s">
        <v>1346</v>
      </c>
      <c r="N500" s="5" t="s">
        <v>1347</v>
      </c>
      <c r="O500" s="5" t="s">
        <v>1348</v>
      </c>
      <c r="P500" s="9" t="s">
        <v>21</v>
      </c>
      <c r="Q500" s="18">
        <f t="shared" si="50"/>
        <v>1</v>
      </c>
      <c r="R500" s="18" t="str">
        <f t="shared" si="51"/>
        <v/>
      </c>
      <c r="S500" s="15" t="str">
        <f t="shared" si="52"/>
        <v/>
      </c>
      <c r="T500" s="15">
        <f t="shared" si="53"/>
        <v>1</v>
      </c>
      <c r="U500" s="15" t="str">
        <f t="shared" si="54"/>
        <v/>
      </c>
      <c r="V500" s="15" t="str">
        <f t="shared" si="55"/>
        <v/>
      </c>
      <c r="W500" s="15" t="str">
        <f t="shared" si="56"/>
        <v/>
      </c>
    </row>
    <row r="501" spans="1:124" s="24" customFormat="1" x14ac:dyDescent="0.25">
      <c r="A501" s="15" t="s">
        <v>215</v>
      </c>
      <c r="B501" s="15"/>
      <c r="C501" s="15"/>
      <c r="D501" s="9">
        <v>213494</v>
      </c>
      <c r="E501" s="5">
        <v>445678</v>
      </c>
      <c r="G501" s="9"/>
      <c r="I501" s="9"/>
      <c r="J501" s="9"/>
      <c r="K501" s="9"/>
      <c r="L501" s="9"/>
      <c r="M501" s="9" t="s">
        <v>1349</v>
      </c>
      <c r="N501" s="5" t="s">
        <v>1350</v>
      </c>
      <c r="O501" s="5" t="s">
        <v>1351</v>
      </c>
      <c r="P501" s="9" t="s">
        <v>1352</v>
      </c>
      <c r="Q501" s="18">
        <f t="shared" si="50"/>
        <v>1</v>
      </c>
      <c r="R501" s="18">
        <f t="shared" si="51"/>
        <v>1</v>
      </c>
      <c r="S501" s="15" t="str">
        <f t="shared" si="52"/>
        <v/>
      </c>
      <c r="T501" s="15">
        <f t="shared" si="53"/>
        <v>1</v>
      </c>
      <c r="U501" s="15">
        <f t="shared" si="54"/>
        <v>1</v>
      </c>
      <c r="V501" s="15" t="str">
        <f t="shared" si="55"/>
        <v/>
      </c>
      <c r="W501" s="15" t="str">
        <f t="shared" si="56"/>
        <v/>
      </c>
    </row>
    <row r="502" spans="1:124" s="24" customFormat="1" x14ac:dyDescent="0.25">
      <c r="A502" s="15">
        <v>2034</v>
      </c>
      <c r="B502" s="15" t="s">
        <v>0</v>
      </c>
      <c r="C502" s="15" t="s">
        <v>0</v>
      </c>
      <c r="D502" s="15" t="s">
        <v>0</v>
      </c>
      <c r="E502" s="15" t="s">
        <v>0</v>
      </c>
      <c r="F502" s="15" t="s">
        <v>0</v>
      </c>
      <c r="G502" s="15" t="s">
        <v>22</v>
      </c>
      <c r="H502" s="6">
        <v>227184</v>
      </c>
      <c r="I502" s="15" t="s">
        <v>0</v>
      </c>
      <c r="J502" s="15" t="s">
        <v>0</v>
      </c>
      <c r="K502" s="15" t="s">
        <v>0</v>
      </c>
      <c r="L502" s="15" t="s">
        <v>0</v>
      </c>
      <c r="M502" s="12" t="s">
        <v>1353</v>
      </c>
      <c r="N502" s="15" t="s">
        <v>1354</v>
      </c>
      <c r="O502" s="15" t="s">
        <v>1355</v>
      </c>
      <c r="P502" s="12" t="s">
        <v>1356</v>
      </c>
      <c r="Q502" s="18" t="str">
        <f t="shared" si="50"/>
        <v/>
      </c>
      <c r="R502" s="18" t="str">
        <f t="shared" si="51"/>
        <v/>
      </c>
      <c r="S502" s="15">
        <f t="shared" si="52"/>
        <v>1</v>
      </c>
      <c r="T502" s="15">
        <f t="shared" si="53"/>
        <v>1</v>
      </c>
      <c r="U502" s="15" t="str">
        <f t="shared" si="54"/>
        <v/>
      </c>
      <c r="V502" s="15" t="str">
        <f t="shared" si="55"/>
        <v/>
      </c>
      <c r="W502" s="15" t="str">
        <f t="shared" si="56"/>
        <v/>
      </c>
    </row>
    <row r="503" spans="1:124" s="24" customFormat="1" x14ac:dyDescent="0.25">
      <c r="A503" s="15"/>
      <c r="B503" s="15"/>
      <c r="C503" s="15"/>
      <c r="D503" s="9" t="s">
        <v>0</v>
      </c>
      <c r="E503" s="12">
        <v>447882</v>
      </c>
      <c r="F503" s="12"/>
      <c r="G503" s="9"/>
      <c r="I503" s="9"/>
      <c r="J503" s="9"/>
      <c r="K503" s="9"/>
      <c r="L503" s="9"/>
      <c r="M503" s="12" t="s">
        <v>1357</v>
      </c>
      <c r="N503" s="15">
        <v>1867</v>
      </c>
      <c r="O503" s="15">
        <v>1934</v>
      </c>
      <c r="P503" s="12" t="s">
        <v>1358</v>
      </c>
      <c r="Q503" s="18" t="str">
        <f t="shared" si="50"/>
        <v/>
      </c>
      <c r="R503" s="18">
        <f t="shared" si="51"/>
        <v>1</v>
      </c>
      <c r="S503" s="15" t="str">
        <f t="shared" si="52"/>
        <v/>
      </c>
      <c r="T503" s="15">
        <f t="shared" si="53"/>
        <v>1</v>
      </c>
      <c r="U503" s="15" t="str">
        <f t="shared" si="54"/>
        <v/>
      </c>
      <c r="V503" s="15" t="str">
        <f t="shared" si="55"/>
        <v/>
      </c>
      <c r="W503" s="15" t="str">
        <f t="shared" si="56"/>
        <v/>
      </c>
    </row>
    <row r="504" spans="1:124" s="24" customFormat="1" x14ac:dyDescent="0.25">
      <c r="A504" s="15">
        <v>875</v>
      </c>
      <c r="B504" s="15" t="s">
        <v>0</v>
      </c>
      <c r="C504" s="15" t="s">
        <v>0</v>
      </c>
      <c r="D504" s="15" t="s">
        <v>0</v>
      </c>
      <c r="E504" s="15">
        <v>436097</v>
      </c>
      <c r="F504" s="15" t="s">
        <v>0</v>
      </c>
      <c r="G504" s="15" t="s">
        <v>22</v>
      </c>
      <c r="H504" s="6">
        <v>227201</v>
      </c>
      <c r="I504" s="15" t="s">
        <v>0</v>
      </c>
      <c r="J504" s="15" t="s">
        <v>0</v>
      </c>
      <c r="K504" s="15" t="s">
        <v>0</v>
      </c>
      <c r="L504" s="15" t="s">
        <v>0</v>
      </c>
      <c r="M504" s="12" t="s">
        <v>1359</v>
      </c>
      <c r="N504" s="15" t="s">
        <v>265</v>
      </c>
      <c r="O504" s="15" t="s">
        <v>266</v>
      </c>
      <c r="P504" s="12" t="s">
        <v>267</v>
      </c>
      <c r="Q504" s="18" t="str">
        <f t="shared" si="50"/>
        <v/>
      </c>
      <c r="R504" s="18">
        <f t="shared" si="51"/>
        <v>1</v>
      </c>
      <c r="S504" s="15">
        <f t="shared" si="52"/>
        <v>1</v>
      </c>
      <c r="T504" s="15">
        <f t="shared" si="53"/>
        <v>1</v>
      </c>
      <c r="U504" s="15">
        <f t="shared" si="54"/>
        <v>1</v>
      </c>
      <c r="V504" s="15" t="str">
        <f t="shared" si="55"/>
        <v/>
      </c>
      <c r="W504" s="15" t="str">
        <f t="shared" si="56"/>
        <v/>
      </c>
    </row>
    <row r="505" spans="1:124" s="24" customFormat="1" x14ac:dyDescent="0.25">
      <c r="A505" s="43"/>
      <c r="C505" s="5" t="s">
        <v>59</v>
      </c>
      <c r="D505" s="9" t="s">
        <v>0</v>
      </c>
      <c r="E505" s="5">
        <v>436092</v>
      </c>
      <c r="G505" s="9"/>
      <c r="I505" s="9">
        <v>6</v>
      </c>
      <c r="J505" s="9">
        <v>178</v>
      </c>
      <c r="K505" s="9">
        <v>228</v>
      </c>
      <c r="L505" s="9" t="s">
        <v>1360</v>
      </c>
      <c r="M505" s="9" t="s">
        <v>1361</v>
      </c>
      <c r="N505" s="5" t="s">
        <v>1362</v>
      </c>
      <c r="O505" s="5" t="s">
        <v>1363</v>
      </c>
      <c r="P505" s="9" t="s">
        <v>1364</v>
      </c>
      <c r="Q505" s="18" t="str">
        <f t="shared" si="50"/>
        <v/>
      </c>
      <c r="R505" s="18">
        <f t="shared" si="51"/>
        <v>1</v>
      </c>
      <c r="S505" s="15" t="str">
        <f t="shared" si="52"/>
        <v/>
      </c>
      <c r="T505" s="15">
        <f t="shared" si="53"/>
        <v>1</v>
      </c>
      <c r="U505" s="15">
        <f t="shared" si="54"/>
        <v>1</v>
      </c>
      <c r="V505" s="15" t="str">
        <f t="shared" si="55"/>
        <v/>
      </c>
      <c r="W505" s="15" t="str">
        <f t="shared" si="56"/>
        <v/>
      </c>
    </row>
    <row r="506" spans="1:124" s="24" customFormat="1" x14ac:dyDescent="0.25">
      <c r="A506" s="43">
        <v>3139</v>
      </c>
      <c r="B506" s="43"/>
      <c r="C506" s="43"/>
      <c r="D506" s="43"/>
      <c r="E506" s="15">
        <v>446674</v>
      </c>
      <c r="F506" s="43" t="s">
        <v>0</v>
      </c>
      <c r="G506" s="13" t="s">
        <v>22</v>
      </c>
      <c r="H506" s="44">
        <v>85006</v>
      </c>
      <c r="I506" s="16"/>
      <c r="J506" s="16"/>
      <c r="K506" s="16"/>
      <c r="L506" s="16"/>
      <c r="M506" s="16" t="s">
        <v>1365</v>
      </c>
      <c r="N506" s="16" t="s">
        <v>1366</v>
      </c>
      <c r="O506" s="16" t="s">
        <v>1367</v>
      </c>
      <c r="P506" s="16" t="s">
        <v>1368</v>
      </c>
      <c r="Q506" s="18" t="str">
        <f t="shared" si="50"/>
        <v/>
      </c>
      <c r="R506" s="18">
        <f t="shared" si="51"/>
        <v>1</v>
      </c>
      <c r="S506" s="15">
        <f t="shared" si="52"/>
        <v>1</v>
      </c>
      <c r="T506" s="15">
        <f t="shared" si="53"/>
        <v>1</v>
      </c>
      <c r="U506" s="15" t="str">
        <f t="shared" si="54"/>
        <v/>
      </c>
      <c r="V506" s="15" t="str">
        <f t="shared" si="55"/>
        <v/>
      </c>
      <c r="W506" s="15" t="str">
        <f t="shared" si="56"/>
        <v/>
      </c>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34"/>
      <c r="BJ506" s="34"/>
      <c r="BK506" s="34"/>
      <c r="BL506" s="34"/>
      <c r="BM506" s="34"/>
      <c r="BN506" s="34"/>
      <c r="BO506" s="34"/>
      <c r="BP506" s="34"/>
      <c r="BQ506" s="34"/>
      <c r="BR506" s="34"/>
      <c r="BS506" s="34"/>
      <c r="BT506" s="34"/>
      <c r="BU506" s="34"/>
      <c r="BV506" s="34"/>
      <c r="BW506" s="34"/>
      <c r="BX506" s="34"/>
      <c r="BY506" s="34"/>
      <c r="BZ506" s="34"/>
      <c r="CA506" s="34"/>
      <c r="CB506" s="34"/>
      <c r="CC506" s="34"/>
      <c r="CD506" s="34"/>
      <c r="CE506" s="34"/>
      <c r="CF506" s="34"/>
      <c r="CG506" s="34"/>
      <c r="CH506" s="34"/>
      <c r="CI506" s="34"/>
      <c r="CJ506" s="34"/>
      <c r="CK506" s="34"/>
      <c r="CL506" s="34"/>
      <c r="CM506" s="34"/>
      <c r="CN506" s="34"/>
      <c r="CO506" s="34"/>
      <c r="CP506" s="34"/>
      <c r="CQ506" s="34"/>
      <c r="CR506" s="34"/>
      <c r="CS506" s="34"/>
      <c r="CT506" s="34"/>
      <c r="CU506" s="34"/>
      <c r="CV506" s="34"/>
      <c r="CW506" s="34"/>
      <c r="CX506" s="34"/>
      <c r="CY506" s="34"/>
      <c r="CZ506" s="34"/>
      <c r="DA506" s="34"/>
      <c r="DB506" s="34"/>
      <c r="DC506" s="34"/>
      <c r="DD506" s="34"/>
      <c r="DE506" s="34"/>
      <c r="DF506" s="34"/>
      <c r="DG506" s="34"/>
      <c r="DH506" s="34"/>
      <c r="DI506" s="34"/>
      <c r="DJ506" s="34"/>
      <c r="DK506" s="34"/>
      <c r="DL506" s="34"/>
      <c r="DM506" s="34"/>
      <c r="DN506" s="34"/>
      <c r="DO506" s="34"/>
      <c r="DP506" s="34"/>
      <c r="DQ506" s="34"/>
      <c r="DR506" s="34"/>
      <c r="DS506" s="34"/>
      <c r="DT506" s="34"/>
    </row>
    <row r="507" spans="1:124" s="24" customFormat="1" x14ac:dyDescent="0.25">
      <c r="A507" s="5"/>
      <c r="B507" s="5"/>
      <c r="C507" s="5"/>
      <c r="D507" s="9" t="s">
        <v>0</v>
      </c>
      <c r="E507" s="5">
        <v>436090</v>
      </c>
      <c r="F507" s="5"/>
      <c r="G507" s="9"/>
      <c r="H507" s="6"/>
      <c r="I507" s="9"/>
      <c r="J507" s="9"/>
      <c r="K507" s="9"/>
      <c r="L507" s="9"/>
      <c r="M507" s="9" t="s">
        <v>1369</v>
      </c>
      <c r="N507" s="5" t="s">
        <v>1370</v>
      </c>
      <c r="O507" s="5" t="s">
        <v>1371</v>
      </c>
      <c r="P507" s="9" t="s">
        <v>1372</v>
      </c>
      <c r="Q507" s="18" t="str">
        <f t="shared" si="50"/>
        <v/>
      </c>
      <c r="R507" s="18">
        <f t="shared" si="51"/>
        <v>1</v>
      </c>
      <c r="S507" s="15" t="str">
        <f t="shared" si="52"/>
        <v/>
      </c>
      <c r="T507" s="15">
        <f t="shared" si="53"/>
        <v>1</v>
      </c>
      <c r="U507" s="15" t="str">
        <f t="shared" si="54"/>
        <v/>
      </c>
      <c r="V507" s="15" t="str">
        <f t="shared" si="55"/>
        <v/>
      </c>
      <c r="W507" s="15" t="str">
        <f t="shared" si="56"/>
        <v/>
      </c>
    </row>
    <row r="508" spans="1:124" s="24" customFormat="1" x14ac:dyDescent="0.25">
      <c r="A508" s="5"/>
      <c r="B508" s="5"/>
      <c r="C508" s="5"/>
      <c r="D508" s="9" t="s">
        <v>0</v>
      </c>
      <c r="E508" s="5">
        <v>445826</v>
      </c>
      <c r="F508" s="5"/>
      <c r="G508" s="9"/>
      <c r="H508" s="6"/>
      <c r="I508" s="9"/>
      <c r="J508" s="9"/>
      <c r="K508" s="9"/>
      <c r="L508" s="9"/>
      <c r="M508" s="9" t="s">
        <v>1373</v>
      </c>
      <c r="N508" s="5">
        <v>1948</v>
      </c>
      <c r="O508" s="5">
        <v>2007</v>
      </c>
      <c r="P508" s="9" t="s">
        <v>1374</v>
      </c>
      <c r="Q508" s="18" t="str">
        <f t="shared" si="50"/>
        <v/>
      </c>
      <c r="R508" s="18">
        <f t="shared" si="51"/>
        <v>1</v>
      </c>
      <c r="S508" s="15" t="str">
        <f t="shared" si="52"/>
        <v/>
      </c>
      <c r="T508" s="15">
        <f t="shared" si="53"/>
        <v>1</v>
      </c>
      <c r="U508" s="15">
        <f t="shared" si="54"/>
        <v>1</v>
      </c>
      <c r="V508" s="15" t="str">
        <f t="shared" si="55"/>
        <v/>
      </c>
      <c r="W508" s="15" t="str">
        <f t="shared" si="56"/>
        <v/>
      </c>
    </row>
    <row r="509" spans="1:124" s="24" customFormat="1" x14ac:dyDescent="0.25">
      <c r="A509" s="5"/>
      <c r="B509" s="5"/>
      <c r="C509" s="5"/>
      <c r="D509" s="9" t="s">
        <v>0</v>
      </c>
      <c r="E509" s="5">
        <v>436081</v>
      </c>
      <c r="F509" s="5"/>
      <c r="G509" s="9"/>
      <c r="H509" s="6"/>
      <c r="I509" s="9"/>
      <c r="J509" s="9"/>
      <c r="K509" s="9"/>
      <c r="L509" s="9"/>
      <c r="M509" s="9" t="s">
        <v>1375</v>
      </c>
      <c r="N509" s="5">
        <v>1923</v>
      </c>
      <c r="O509" s="5">
        <v>2007</v>
      </c>
      <c r="P509" s="9" t="s">
        <v>1376</v>
      </c>
      <c r="Q509" s="18" t="str">
        <f t="shared" si="50"/>
        <v/>
      </c>
      <c r="R509" s="18">
        <f t="shared" si="51"/>
        <v>1</v>
      </c>
      <c r="S509" s="15" t="str">
        <f t="shared" si="52"/>
        <v/>
      </c>
      <c r="T509" s="15">
        <f t="shared" si="53"/>
        <v>1</v>
      </c>
      <c r="U509" s="15">
        <f t="shared" si="54"/>
        <v>1</v>
      </c>
      <c r="V509" s="15" t="str">
        <f t="shared" si="55"/>
        <v/>
      </c>
      <c r="W509" s="15" t="str">
        <f t="shared" si="56"/>
        <v/>
      </c>
    </row>
    <row r="510" spans="1:124" s="24" customFormat="1" x14ac:dyDescent="0.25">
      <c r="A510" s="43">
        <v>3111</v>
      </c>
      <c r="B510" s="43"/>
      <c r="C510" s="43"/>
      <c r="D510" s="43"/>
      <c r="E510" s="43">
        <v>446670</v>
      </c>
      <c r="F510" s="43" t="s">
        <v>0</v>
      </c>
      <c r="G510" s="13" t="s">
        <v>22</v>
      </c>
      <c r="H510" s="44">
        <v>281069</v>
      </c>
      <c r="I510" s="16"/>
      <c r="J510" s="16"/>
      <c r="K510" s="16"/>
      <c r="L510" s="16"/>
      <c r="M510" s="16" t="s">
        <v>1377</v>
      </c>
      <c r="N510" s="16" t="s">
        <v>1036</v>
      </c>
      <c r="O510" s="16" t="s">
        <v>1037</v>
      </c>
      <c r="P510" s="16" t="s">
        <v>1038</v>
      </c>
      <c r="Q510" s="18" t="str">
        <f t="shared" si="50"/>
        <v/>
      </c>
      <c r="R510" s="18">
        <f t="shared" si="51"/>
        <v>1</v>
      </c>
      <c r="S510" s="15">
        <f t="shared" si="52"/>
        <v>1</v>
      </c>
      <c r="T510" s="15">
        <f t="shared" si="53"/>
        <v>1</v>
      </c>
      <c r="U510" s="15" t="str">
        <f t="shared" si="54"/>
        <v/>
      </c>
      <c r="V510" s="15" t="str">
        <f t="shared" si="55"/>
        <v/>
      </c>
      <c r="W510" s="15" t="str">
        <f t="shared" si="56"/>
        <v/>
      </c>
      <c r="X510" s="34"/>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4"/>
      <c r="BF510" s="34"/>
      <c r="BG510" s="34"/>
      <c r="BH510" s="34"/>
      <c r="BI510" s="34"/>
      <c r="BJ510" s="34"/>
      <c r="BK510" s="34"/>
      <c r="BL510" s="34"/>
      <c r="BM510" s="34"/>
      <c r="BN510" s="34"/>
      <c r="BO510" s="34"/>
      <c r="BP510" s="34"/>
      <c r="BQ510" s="34"/>
      <c r="BR510" s="34"/>
      <c r="BS510" s="34"/>
      <c r="BT510" s="34"/>
      <c r="BU510" s="34"/>
      <c r="BV510" s="34"/>
      <c r="BW510" s="34"/>
      <c r="BX510" s="34"/>
      <c r="BY510" s="34"/>
      <c r="BZ510" s="34"/>
      <c r="CA510" s="34"/>
      <c r="CB510" s="34"/>
      <c r="CC510" s="34"/>
      <c r="CD510" s="34"/>
      <c r="CE510" s="34"/>
      <c r="CF510" s="34"/>
      <c r="CG510" s="34"/>
      <c r="CH510" s="34"/>
      <c r="CI510" s="34"/>
      <c r="CJ510" s="34"/>
      <c r="CK510" s="34"/>
      <c r="CL510" s="34"/>
      <c r="CM510" s="34"/>
      <c r="CN510" s="34"/>
      <c r="CO510" s="34"/>
      <c r="CP510" s="34"/>
      <c r="CQ510" s="34"/>
      <c r="CR510" s="34"/>
      <c r="CS510" s="34"/>
      <c r="CT510" s="34"/>
      <c r="CU510" s="34"/>
      <c r="CV510" s="34"/>
      <c r="CW510" s="34"/>
      <c r="CX510" s="34"/>
      <c r="CY510" s="34"/>
      <c r="CZ510" s="34"/>
      <c r="DA510" s="34"/>
      <c r="DB510" s="34"/>
      <c r="DC510" s="34"/>
      <c r="DD510" s="34"/>
      <c r="DE510" s="34"/>
      <c r="DF510" s="34"/>
      <c r="DG510" s="34"/>
      <c r="DH510" s="34"/>
      <c r="DI510" s="34"/>
      <c r="DJ510" s="34"/>
      <c r="DK510" s="34"/>
      <c r="DL510" s="34"/>
      <c r="DM510" s="34"/>
      <c r="DN510" s="34"/>
      <c r="DO510" s="34"/>
      <c r="DP510" s="34"/>
      <c r="DQ510" s="34"/>
      <c r="DR510" s="34"/>
      <c r="DS510" s="34"/>
      <c r="DT510" s="34"/>
    </row>
    <row r="511" spans="1:124" s="24" customFormat="1" x14ac:dyDescent="0.25">
      <c r="A511" s="5"/>
      <c r="B511" s="5"/>
      <c r="C511" s="5"/>
      <c r="D511" s="9" t="s">
        <v>0</v>
      </c>
      <c r="E511" s="5">
        <v>436084</v>
      </c>
      <c r="F511" s="5"/>
      <c r="G511" s="9"/>
      <c r="H511" s="6"/>
      <c r="I511" s="9"/>
      <c r="J511" s="9"/>
      <c r="K511" s="9"/>
      <c r="L511" s="9"/>
      <c r="M511" s="9" t="s">
        <v>1378</v>
      </c>
      <c r="N511" s="5" t="s">
        <v>1379</v>
      </c>
      <c r="O511" s="5" t="s">
        <v>1380</v>
      </c>
      <c r="P511" s="9" t="s">
        <v>0</v>
      </c>
      <c r="Q511" s="18" t="str">
        <f t="shared" si="50"/>
        <v/>
      </c>
      <c r="R511" s="18">
        <f t="shared" si="51"/>
        <v>1</v>
      </c>
      <c r="S511" s="15" t="str">
        <f t="shared" si="52"/>
        <v/>
      </c>
      <c r="T511" s="15">
        <f t="shared" si="53"/>
        <v>1</v>
      </c>
      <c r="U511" s="15" t="str">
        <f t="shared" si="54"/>
        <v/>
      </c>
      <c r="V511" s="15" t="str">
        <f t="shared" si="55"/>
        <v/>
      </c>
      <c r="W511" s="15" t="str">
        <f t="shared" si="56"/>
        <v/>
      </c>
    </row>
    <row r="512" spans="1:124" s="24" customFormat="1" x14ac:dyDescent="0.25">
      <c r="A512" s="5"/>
      <c r="B512" s="5"/>
      <c r="C512" s="5"/>
      <c r="D512" s="9">
        <v>213525</v>
      </c>
      <c r="E512" s="5">
        <v>436085</v>
      </c>
      <c r="F512" s="5"/>
      <c r="G512" s="9"/>
      <c r="H512" s="6"/>
      <c r="I512" s="9"/>
      <c r="J512" s="9"/>
      <c r="K512" s="9"/>
      <c r="L512" s="9"/>
      <c r="M512" s="9" t="s">
        <v>1381</v>
      </c>
      <c r="N512" s="5" t="s">
        <v>1382</v>
      </c>
      <c r="O512" s="5" t="s">
        <v>1383</v>
      </c>
      <c r="P512" s="9" t="s">
        <v>1384</v>
      </c>
      <c r="Q512" s="18">
        <f t="shared" si="50"/>
        <v>1</v>
      </c>
      <c r="R512" s="18">
        <f t="shared" si="51"/>
        <v>1</v>
      </c>
      <c r="S512" s="15" t="str">
        <f t="shared" si="52"/>
        <v/>
      </c>
      <c r="T512" s="15">
        <f t="shared" si="53"/>
        <v>1</v>
      </c>
      <c r="U512" s="15" t="str">
        <f t="shared" si="54"/>
        <v/>
      </c>
      <c r="V512" s="15" t="str">
        <f t="shared" si="55"/>
        <v/>
      </c>
      <c r="W512" s="15" t="str">
        <f t="shared" si="56"/>
        <v/>
      </c>
    </row>
    <row r="513" spans="1:124" s="24" customFormat="1" x14ac:dyDescent="0.25">
      <c r="A513" s="15">
        <v>2036</v>
      </c>
      <c r="B513" s="15" t="s">
        <v>0</v>
      </c>
      <c r="C513" s="15" t="s">
        <v>59</v>
      </c>
      <c r="D513" s="15" t="s">
        <v>0</v>
      </c>
      <c r="E513" s="15">
        <v>436091</v>
      </c>
      <c r="F513" s="15" t="s">
        <v>59</v>
      </c>
      <c r="G513" s="15" t="s">
        <v>22</v>
      </c>
      <c r="H513" s="6">
        <v>227204</v>
      </c>
      <c r="I513" s="15" t="s">
        <v>0</v>
      </c>
      <c r="J513" s="15" t="s">
        <v>0</v>
      </c>
      <c r="K513" s="15" t="s">
        <v>0</v>
      </c>
      <c r="L513" s="15" t="s">
        <v>0</v>
      </c>
      <c r="M513" s="12" t="s">
        <v>1385</v>
      </c>
      <c r="N513" s="15" t="s">
        <v>1386</v>
      </c>
      <c r="O513" s="15" t="s">
        <v>1387</v>
      </c>
      <c r="P513" s="12" t="s">
        <v>1388</v>
      </c>
      <c r="Q513" s="18" t="str">
        <f t="shared" si="50"/>
        <v/>
      </c>
      <c r="R513" s="18">
        <f t="shared" si="51"/>
        <v>1</v>
      </c>
      <c r="S513" s="15">
        <f t="shared" si="52"/>
        <v>1</v>
      </c>
      <c r="T513" s="15">
        <f t="shared" si="53"/>
        <v>1</v>
      </c>
      <c r="U513" s="15" t="str">
        <f t="shared" si="54"/>
        <v/>
      </c>
      <c r="V513" s="15" t="str">
        <f t="shared" si="55"/>
        <v/>
      </c>
      <c r="W513" s="15" t="str">
        <f t="shared" si="56"/>
        <v/>
      </c>
    </row>
    <row r="514" spans="1:124" s="24" customFormat="1" x14ac:dyDescent="0.25">
      <c r="A514" s="5"/>
      <c r="B514" s="5"/>
      <c r="C514" s="5"/>
      <c r="D514" s="9" t="s">
        <v>0</v>
      </c>
      <c r="E514" s="5">
        <v>436086</v>
      </c>
      <c r="F514" s="5"/>
      <c r="G514" s="9"/>
      <c r="H514" s="6"/>
      <c r="I514" s="9"/>
      <c r="J514" s="9"/>
      <c r="K514" s="9"/>
      <c r="L514" s="9"/>
      <c r="M514" s="9" t="s">
        <v>1389</v>
      </c>
      <c r="N514" s="5"/>
      <c r="O514" s="5"/>
      <c r="P514" s="9" t="s">
        <v>21</v>
      </c>
      <c r="Q514" s="18" t="str">
        <f t="shared" ref="Q514:Q577" si="57">IF(OR(D514="",D514=" "),"",1)</f>
        <v/>
      </c>
      <c r="R514" s="18">
        <f t="shared" ref="R514:R577" si="58">IF(OR(E514="",E514=" "),"",1)</f>
        <v>1</v>
      </c>
      <c r="S514" s="15" t="str">
        <f t="shared" ref="S514:S577" si="59">IF(OR(H514="",H514=" "),"",1)</f>
        <v/>
      </c>
      <c r="T514" s="15">
        <f t="shared" ref="T514:T577" si="60">IF(OR(Q514=1,R514=1,S514=1),1,"")</f>
        <v>1</v>
      </c>
      <c r="U514" s="15" t="str">
        <f t="shared" ref="U514:U577" si="61">IF(IFERROR(FIND(")",M514),0)&gt;0,1,"")</f>
        <v/>
      </c>
      <c r="V514" s="15" t="str">
        <f t="shared" ref="V514:V577" si="62">IF(IFERROR(FIND("Family",M514),0)&gt;0,1,"")</f>
        <v/>
      </c>
      <c r="W514" s="15" t="str">
        <f t="shared" ref="W514:W577" si="63">IF(IFERROR(FIND("second marker",P514),0)&gt;0,1,"")</f>
        <v/>
      </c>
    </row>
    <row r="515" spans="1:124" s="24" customFormat="1" x14ac:dyDescent="0.25">
      <c r="A515" s="5" t="s">
        <v>0</v>
      </c>
      <c r="B515" s="5"/>
      <c r="C515" s="5"/>
      <c r="D515" s="9">
        <v>213524</v>
      </c>
      <c r="E515" s="5">
        <v>395859</v>
      </c>
      <c r="F515" s="5"/>
      <c r="G515" s="9"/>
      <c r="H515" s="6"/>
      <c r="I515" s="5"/>
      <c r="J515" s="5"/>
      <c r="K515" s="5"/>
      <c r="L515" s="5"/>
      <c r="M515" s="9" t="s">
        <v>1390</v>
      </c>
      <c r="N515" s="5" t="s">
        <v>1391</v>
      </c>
      <c r="O515" s="5" t="s">
        <v>1392</v>
      </c>
      <c r="P515" s="9" t="s">
        <v>1393</v>
      </c>
      <c r="Q515" s="18">
        <f t="shared" si="57"/>
        <v>1</v>
      </c>
      <c r="R515" s="18">
        <f t="shared" si="58"/>
        <v>1</v>
      </c>
      <c r="S515" s="15" t="str">
        <f t="shared" si="59"/>
        <v/>
      </c>
      <c r="T515" s="15">
        <f t="shared" si="60"/>
        <v>1</v>
      </c>
      <c r="U515" s="15">
        <f t="shared" si="61"/>
        <v>1</v>
      </c>
      <c r="V515" s="15" t="str">
        <f t="shared" si="62"/>
        <v/>
      </c>
      <c r="W515" s="15" t="str">
        <f t="shared" si="63"/>
        <v/>
      </c>
    </row>
    <row r="516" spans="1:124" s="24" customFormat="1" x14ac:dyDescent="0.25">
      <c r="A516" s="43">
        <v>2827</v>
      </c>
      <c r="B516" s="43"/>
      <c r="C516" s="43"/>
      <c r="D516" s="43"/>
      <c r="E516" s="43">
        <v>443056</v>
      </c>
      <c r="F516" s="43" t="s">
        <v>0</v>
      </c>
      <c r="G516" s="13" t="s">
        <v>22</v>
      </c>
      <c r="H516" s="44">
        <v>343263</v>
      </c>
      <c r="I516" s="16"/>
      <c r="J516" s="16"/>
      <c r="K516" s="16"/>
      <c r="L516" s="16"/>
      <c r="M516" s="16" t="s">
        <v>1394</v>
      </c>
      <c r="N516" s="16" t="s">
        <v>632</v>
      </c>
      <c r="O516" s="16" t="s">
        <v>697</v>
      </c>
      <c r="P516" s="16" t="s">
        <v>698</v>
      </c>
      <c r="Q516" s="18" t="str">
        <f t="shared" si="57"/>
        <v/>
      </c>
      <c r="R516" s="18">
        <f t="shared" si="58"/>
        <v>1</v>
      </c>
      <c r="S516" s="15">
        <f t="shared" si="59"/>
        <v>1</v>
      </c>
      <c r="T516" s="15">
        <f t="shared" si="60"/>
        <v>1</v>
      </c>
      <c r="U516" s="15" t="str">
        <f t="shared" si="61"/>
        <v/>
      </c>
      <c r="V516" s="15" t="str">
        <f t="shared" si="62"/>
        <v/>
      </c>
      <c r="W516" s="15" t="str">
        <f t="shared" si="63"/>
        <v/>
      </c>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c r="BH516" s="34"/>
      <c r="BI516" s="34"/>
      <c r="BJ516" s="34"/>
      <c r="BK516" s="34"/>
      <c r="BL516" s="34"/>
      <c r="BM516" s="34"/>
      <c r="BN516" s="34"/>
      <c r="BO516" s="34"/>
      <c r="BP516" s="34"/>
      <c r="BQ516" s="34"/>
      <c r="BR516" s="34"/>
      <c r="BS516" s="34"/>
      <c r="BT516" s="34"/>
      <c r="BU516" s="34"/>
      <c r="BV516" s="34"/>
      <c r="BW516" s="34"/>
      <c r="BX516" s="34"/>
      <c r="BY516" s="34"/>
      <c r="BZ516" s="34"/>
      <c r="CA516" s="34"/>
      <c r="CB516" s="34"/>
      <c r="CC516" s="34"/>
      <c r="CD516" s="34"/>
      <c r="CE516" s="34"/>
      <c r="CF516" s="34"/>
      <c r="CG516" s="34"/>
      <c r="CH516" s="34"/>
      <c r="CI516" s="34"/>
      <c r="CJ516" s="34"/>
      <c r="CK516" s="34"/>
      <c r="CL516" s="34"/>
      <c r="CM516" s="34"/>
      <c r="CN516" s="34"/>
      <c r="CO516" s="34"/>
      <c r="CP516" s="34"/>
      <c r="CQ516" s="34"/>
      <c r="CR516" s="34"/>
      <c r="CS516" s="34"/>
      <c r="CT516" s="34"/>
      <c r="CU516" s="34"/>
      <c r="CV516" s="34"/>
      <c r="CW516" s="34"/>
      <c r="CX516" s="34"/>
      <c r="CY516" s="34"/>
      <c r="CZ516" s="34"/>
      <c r="DA516" s="34"/>
      <c r="DB516" s="34"/>
      <c r="DC516" s="34"/>
      <c r="DD516" s="34"/>
      <c r="DE516" s="34"/>
      <c r="DF516" s="34"/>
      <c r="DG516" s="34"/>
      <c r="DH516" s="34"/>
      <c r="DI516" s="34"/>
      <c r="DJ516" s="34"/>
      <c r="DK516" s="34"/>
      <c r="DL516" s="34"/>
      <c r="DM516" s="34"/>
      <c r="DN516" s="34"/>
      <c r="DO516" s="34"/>
      <c r="DP516" s="34"/>
      <c r="DQ516" s="34"/>
      <c r="DR516" s="34"/>
      <c r="DS516" s="34"/>
      <c r="DT516" s="34"/>
    </row>
    <row r="517" spans="1:124" s="24" customFormat="1" x14ac:dyDescent="0.25">
      <c r="A517" s="5"/>
      <c r="B517" s="5"/>
      <c r="C517" s="5"/>
      <c r="D517" s="9">
        <v>213529</v>
      </c>
      <c r="E517" s="5">
        <v>436087</v>
      </c>
      <c r="F517" s="5"/>
      <c r="G517" s="9"/>
      <c r="H517" s="6"/>
      <c r="I517" s="9"/>
      <c r="J517" s="9"/>
      <c r="K517" s="9"/>
      <c r="L517" s="9"/>
      <c r="M517" s="9" t="s">
        <v>1395</v>
      </c>
      <c r="N517" s="5">
        <v>1836</v>
      </c>
      <c r="O517" s="5">
        <v>1916</v>
      </c>
      <c r="P517" s="9" t="s">
        <v>1396</v>
      </c>
      <c r="Q517" s="18">
        <f t="shared" si="57"/>
        <v>1</v>
      </c>
      <c r="R517" s="18">
        <f t="shared" si="58"/>
        <v>1</v>
      </c>
      <c r="S517" s="15" t="str">
        <f t="shared" si="59"/>
        <v/>
      </c>
      <c r="T517" s="15">
        <f t="shared" si="60"/>
        <v>1</v>
      </c>
      <c r="U517" s="15">
        <f t="shared" si="61"/>
        <v>1</v>
      </c>
      <c r="V517" s="15" t="str">
        <f t="shared" si="62"/>
        <v/>
      </c>
      <c r="W517" s="15" t="str">
        <f t="shared" si="63"/>
        <v/>
      </c>
    </row>
    <row r="518" spans="1:124" s="24" customFormat="1" x14ac:dyDescent="0.25">
      <c r="A518" s="15"/>
      <c r="B518" s="15"/>
      <c r="C518" s="15"/>
      <c r="D518" s="9" t="s">
        <v>0</v>
      </c>
      <c r="E518" s="12">
        <v>447877</v>
      </c>
      <c r="F518" s="12"/>
      <c r="G518" s="9"/>
      <c r="H518" s="6"/>
      <c r="I518" s="9"/>
      <c r="J518" s="9"/>
      <c r="K518" s="9"/>
      <c r="L518" s="9"/>
      <c r="M518" s="12" t="s">
        <v>1397</v>
      </c>
      <c r="N518" s="15">
        <v>1906</v>
      </c>
      <c r="O518" s="15">
        <v>1907</v>
      </c>
      <c r="P518" s="12" t="s">
        <v>1398</v>
      </c>
      <c r="Q518" s="18" t="str">
        <f t="shared" si="57"/>
        <v/>
      </c>
      <c r="R518" s="18">
        <f t="shared" si="58"/>
        <v>1</v>
      </c>
      <c r="S518" s="15" t="str">
        <f t="shared" si="59"/>
        <v/>
      </c>
      <c r="T518" s="15">
        <f t="shared" si="60"/>
        <v>1</v>
      </c>
      <c r="U518" s="15" t="str">
        <f t="shared" si="61"/>
        <v/>
      </c>
      <c r="V518" s="15" t="str">
        <f t="shared" si="62"/>
        <v/>
      </c>
      <c r="W518" s="15" t="str">
        <f t="shared" si="63"/>
        <v/>
      </c>
    </row>
    <row r="519" spans="1:124" s="24" customFormat="1" x14ac:dyDescent="0.25">
      <c r="A519" s="15"/>
      <c r="B519" s="15"/>
      <c r="C519" s="15"/>
      <c r="D519" s="9" t="s">
        <v>0</v>
      </c>
      <c r="E519" s="12">
        <v>447880</v>
      </c>
      <c r="F519" s="12"/>
      <c r="G519" s="9"/>
      <c r="H519" s="6"/>
      <c r="I519" s="9"/>
      <c r="J519" s="9"/>
      <c r="K519" s="9"/>
      <c r="L519" s="9"/>
      <c r="M519" s="12" t="s">
        <v>1399</v>
      </c>
      <c r="N519" s="15">
        <v>1878</v>
      </c>
      <c r="O519" s="15">
        <v>1910</v>
      </c>
      <c r="P519" s="12" t="s">
        <v>1400</v>
      </c>
      <c r="Q519" s="18" t="str">
        <f t="shared" si="57"/>
        <v/>
      </c>
      <c r="R519" s="18">
        <f t="shared" si="58"/>
        <v>1</v>
      </c>
      <c r="S519" s="15" t="str">
        <f t="shared" si="59"/>
        <v/>
      </c>
      <c r="T519" s="15">
        <f t="shared" si="60"/>
        <v>1</v>
      </c>
      <c r="U519" s="15">
        <f t="shared" si="61"/>
        <v>1</v>
      </c>
      <c r="V519" s="15" t="str">
        <f t="shared" si="62"/>
        <v/>
      </c>
      <c r="W519" s="15" t="str">
        <f t="shared" si="63"/>
        <v/>
      </c>
    </row>
    <row r="520" spans="1:124" s="24" customFormat="1" x14ac:dyDescent="0.25">
      <c r="A520" s="15"/>
      <c r="B520" s="15"/>
      <c r="C520" s="15"/>
      <c r="D520" s="9" t="s">
        <v>0</v>
      </c>
      <c r="E520" s="12">
        <v>447876</v>
      </c>
      <c r="F520" s="12"/>
      <c r="G520" s="9"/>
      <c r="H520" s="6"/>
      <c r="I520" s="9"/>
      <c r="J520" s="9"/>
      <c r="K520" s="9"/>
      <c r="L520" s="9"/>
      <c r="M520" s="12" t="s">
        <v>1401</v>
      </c>
      <c r="N520" s="15">
        <v>1894</v>
      </c>
      <c r="O520" s="15">
        <v>1895</v>
      </c>
      <c r="P520" s="12" t="s">
        <v>1402</v>
      </c>
      <c r="Q520" s="18" t="str">
        <f t="shared" si="57"/>
        <v/>
      </c>
      <c r="R520" s="18">
        <f t="shared" si="58"/>
        <v>1</v>
      </c>
      <c r="S520" s="15" t="str">
        <f t="shared" si="59"/>
        <v/>
      </c>
      <c r="T520" s="15">
        <f t="shared" si="60"/>
        <v>1</v>
      </c>
      <c r="U520" s="15" t="str">
        <f t="shared" si="61"/>
        <v/>
      </c>
      <c r="V520" s="15" t="str">
        <f t="shared" si="62"/>
        <v/>
      </c>
      <c r="W520" s="15" t="str">
        <f t="shared" si="63"/>
        <v/>
      </c>
    </row>
    <row r="521" spans="1:124" s="24" customFormat="1" x14ac:dyDescent="0.25">
      <c r="A521" s="5"/>
      <c r="B521" s="5"/>
      <c r="C521" s="5"/>
      <c r="D521" s="9" t="s">
        <v>0</v>
      </c>
      <c r="E521" s="5">
        <v>445825</v>
      </c>
      <c r="F521" s="5"/>
      <c r="G521" s="9"/>
      <c r="H521" s="6"/>
      <c r="I521" s="9"/>
      <c r="J521" s="9"/>
      <c r="K521" s="9"/>
      <c r="L521" s="9"/>
      <c r="M521" s="9" t="s">
        <v>1403</v>
      </c>
      <c r="N521" s="36" t="s">
        <v>1404</v>
      </c>
      <c r="O521" s="5" t="s">
        <v>1405</v>
      </c>
      <c r="P521" s="9" t="s">
        <v>1374</v>
      </c>
      <c r="Q521" s="18" t="str">
        <f t="shared" si="57"/>
        <v/>
      </c>
      <c r="R521" s="18">
        <f t="shared" si="58"/>
        <v>1</v>
      </c>
      <c r="S521" s="15" t="str">
        <f t="shared" si="59"/>
        <v/>
      </c>
      <c r="T521" s="15">
        <f t="shared" si="60"/>
        <v>1</v>
      </c>
      <c r="U521" s="15" t="str">
        <f t="shared" si="61"/>
        <v/>
      </c>
      <c r="V521" s="15" t="str">
        <f t="shared" si="62"/>
        <v/>
      </c>
      <c r="W521" s="15" t="str">
        <f t="shared" si="63"/>
        <v/>
      </c>
    </row>
    <row r="522" spans="1:124" s="24" customFormat="1" x14ac:dyDescent="0.25">
      <c r="A522" s="5"/>
      <c r="B522" s="5"/>
      <c r="C522" s="5"/>
      <c r="D522" s="9" t="s">
        <v>0</v>
      </c>
      <c r="E522" s="5">
        <v>445828</v>
      </c>
      <c r="F522" s="5"/>
      <c r="G522" s="9"/>
      <c r="H522" s="6"/>
      <c r="I522" s="9"/>
      <c r="J522" s="9"/>
      <c r="K522" s="9"/>
      <c r="L522" s="9"/>
      <c r="M522" s="9" t="s">
        <v>1406</v>
      </c>
      <c r="N522" s="5"/>
      <c r="O522" s="5"/>
      <c r="P522" s="9" t="s">
        <v>1407</v>
      </c>
      <c r="Q522" s="18" t="str">
        <f t="shared" si="57"/>
        <v/>
      </c>
      <c r="R522" s="18">
        <f t="shared" si="58"/>
        <v>1</v>
      </c>
      <c r="S522" s="15" t="str">
        <f t="shared" si="59"/>
        <v/>
      </c>
      <c r="T522" s="15">
        <f t="shared" si="60"/>
        <v>1</v>
      </c>
      <c r="U522" s="15" t="str">
        <f t="shared" si="61"/>
        <v/>
      </c>
      <c r="V522" s="15" t="str">
        <f t="shared" si="62"/>
        <v/>
      </c>
      <c r="W522" s="15" t="str">
        <f t="shared" si="63"/>
        <v/>
      </c>
    </row>
    <row r="523" spans="1:124" s="24" customFormat="1" x14ac:dyDescent="0.25">
      <c r="A523" s="5"/>
      <c r="B523" s="5"/>
      <c r="C523" s="5"/>
      <c r="D523" s="9" t="s">
        <v>0</v>
      </c>
      <c r="E523" s="5">
        <v>395856</v>
      </c>
      <c r="F523" s="5"/>
      <c r="G523" s="9"/>
      <c r="H523" s="6"/>
      <c r="I523" s="5"/>
      <c r="J523" s="5"/>
      <c r="K523" s="5"/>
      <c r="L523" s="5"/>
      <c r="M523" s="9" t="s">
        <v>1408</v>
      </c>
      <c r="N523" s="5">
        <v>1937</v>
      </c>
      <c r="O523" s="36">
        <v>1985</v>
      </c>
      <c r="P523" s="9"/>
      <c r="Q523" s="18" t="str">
        <f t="shared" si="57"/>
        <v/>
      </c>
      <c r="R523" s="18">
        <f t="shared" si="58"/>
        <v>1</v>
      </c>
      <c r="S523" s="15" t="str">
        <f t="shared" si="59"/>
        <v/>
      </c>
      <c r="T523" s="15">
        <f t="shared" si="60"/>
        <v>1</v>
      </c>
      <c r="U523" s="15" t="str">
        <f t="shared" si="61"/>
        <v/>
      </c>
      <c r="V523" s="15" t="str">
        <f t="shared" si="62"/>
        <v/>
      </c>
      <c r="W523" s="15" t="str">
        <f t="shared" si="63"/>
        <v/>
      </c>
    </row>
    <row r="524" spans="1:124" s="24" customFormat="1" x14ac:dyDescent="0.25">
      <c r="A524" s="5"/>
      <c r="B524" s="5"/>
      <c r="C524" s="5"/>
      <c r="D524" s="9" t="s">
        <v>0</v>
      </c>
      <c r="E524" s="5">
        <v>395857</v>
      </c>
      <c r="F524" s="5"/>
      <c r="G524" s="9"/>
      <c r="H524" s="6"/>
      <c r="I524" s="5"/>
      <c r="J524" s="5"/>
      <c r="K524" s="5"/>
      <c r="L524" s="5"/>
      <c r="M524" s="9" t="s">
        <v>1409</v>
      </c>
      <c r="N524" s="36" t="s">
        <v>1410</v>
      </c>
      <c r="O524" s="36" t="s">
        <v>1411</v>
      </c>
      <c r="P524" s="9"/>
      <c r="Q524" s="18" t="str">
        <f t="shared" si="57"/>
        <v/>
      </c>
      <c r="R524" s="18">
        <f t="shared" si="58"/>
        <v>1</v>
      </c>
      <c r="S524" s="15" t="str">
        <f t="shared" si="59"/>
        <v/>
      </c>
      <c r="T524" s="15">
        <f t="shared" si="60"/>
        <v>1</v>
      </c>
      <c r="U524" s="15" t="str">
        <f t="shared" si="61"/>
        <v/>
      </c>
      <c r="V524" s="15" t="str">
        <f t="shared" si="62"/>
        <v/>
      </c>
      <c r="W524" s="15" t="str">
        <f t="shared" si="63"/>
        <v/>
      </c>
    </row>
    <row r="525" spans="1:124" s="24" customFormat="1" x14ac:dyDescent="0.25">
      <c r="A525" s="15">
        <v>2037</v>
      </c>
      <c r="B525" s="15" t="s">
        <v>0</v>
      </c>
      <c r="C525" s="15" t="s">
        <v>0</v>
      </c>
      <c r="D525" s="15" t="s">
        <v>0</v>
      </c>
      <c r="E525" s="15">
        <v>436096</v>
      </c>
      <c r="F525" s="15" t="s">
        <v>0</v>
      </c>
      <c r="G525" s="15" t="s">
        <v>22</v>
      </c>
      <c r="H525" s="6">
        <v>227198</v>
      </c>
      <c r="I525" s="15" t="s">
        <v>0</v>
      </c>
      <c r="J525" s="15" t="s">
        <v>0</v>
      </c>
      <c r="K525" s="15" t="s">
        <v>0</v>
      </c>
      <c r="L525" s="15" t="s">
        <v>0</v>
      </c>
      <c r="M525" s="12" t="s">
        <v>1412</v>
      </c>
      <c r="N525" s="15" t="s">
        <v>1413</v>
      </c>
      <c r="O525" s="15" t="s">
        <v>1414</v>
      </c>
      <c r="P525" s="12" t="s">
        <v>1415</v>
      </c>
      <c r="Q525" s="18" t="str">
        <f t="shared" si="57"/>
        <v/>
      </c>
      <c r="R525" s="18">
        <f t="shared" si="58"/>
        <v>1</v>
      </c>
      <c r="S525" s="15">
        <f t="shared" si="59"/>
        <v>1</v>
      </c>
      <c r="T525" s="15">
        <f t="shared" si="60"/>
        <v>1</v>
      </c>
      <c r="U525" s="15" t="str">
        <f t="shared" si="61"/>
        <v/>
      </c>
      <c r="V525" s="15" t="str">
        <f t="shared" si="62"/>
        <v/>
      </c>
      <c r="W525" s="15" t="str">
        <f t="shared" si="63"/>
        <v/>
      </c>
    </row>
    <row r="526" spans="1:124" s="24" customFormat="1" x14ac:dyDescent="0.25">
      <c r="A526" s="15">
        <v>2039</v>
      </c>
      <c r="B526" s="15" t="s">
        <v>0</v>
      </c>
      <c r="C526" s="15" t="s">
        <v>0</v>
      </c>
      <c r="D526" s="15" t="s">
        <v>0</v>
      </c>
      <c r="E526" s="15">
        <v>436080</v>
      </c>
      <c r="F526" s="15" t="s">
        <v>0</v>
      </c>
      <c r="G526" s="15" t="s">
        <v>22</v>
      </c>
      <c r="H526" s="6">
        <v>227195</v>
      </c>
      <c r="I526" s="15" t="s">
        <v>0</v>
      </c>
      <c r="J526" s="15" t="s">
        <v>0</v>
      </c>
      <c r="K526" s="15" t="s">
        <v>0</v>
      </c>
      <c r="L526" s="15" t="s">
        <v>0</v>
      </c>
      <c r="M526" s="12" t="s">
        <v>1416</v>
      </c>
      <c r="N526" s="15" t="s">
        <v>1417</v>
      </c>
      <c r="O526" s="15" t="s">
        <v>1418</v>
      </c>
      <c r="P526" s="12" t="s">
        <v>1419</v>
      </c>
      <c r="Q526" s="18" t="str">
        <f t="shared" si="57"/>
        <v/>
      </c>
      <c r="R526" s="18">
        <f t="shared" si="58"/>
        <v>1</v>
      </c>
      <c r="S526" s="15">
        <f t="shared" si="59"/>
        <v>1</v>
      </c>
      <c r="T526" s="15">
        <f t="shared" si="60"/>
        <v>1</v>
      </c>
      <c r="U526" s="15" t="str">
        <f t="shared" si="61"/>
        <v/>
      </c>
      <c r="V526" s="15" t="str">
        <f t="shared" si="62"/>
        <v/>
      </c>
      <c r="W526" s="15" t="str">
        <f t="shared" si="63"/>
        <v/>
      </c>
    </row>
    <row r="527" spans="1:124" s="24" customFormat="1" x14ac:dyDescent="0.25">
      <c r="A527" s="5"/>
      <c r="B527" s="5"/>
      <c r="C527" s="5"/>
      <c r="D527" s="9" t="s">
        <v>0</v>
      </c>
      <c r="E527" s="5">
        <v>395858</v>
      </c>
      <c r="F527" s="5"/>
      <c r="G527" s="9"/>
      <c r="H527" s="6"/>
      <c r="I527" s="5"/>
      <c r="J527" s="5"/>
      <c r="K527" s="5"/>
      <c r="L527" s="5"/>
      <c r="M527" s="9" t="s">
        <v>1420</v>
      </c>
      <c r="N527" s="5">
        <v>1906</v>
      </c>
      <c r="O527" s="36">
        <v>1958</v>
      </c>
      <c r="P527" s="9"/>
      <c r="Q527" s="18" t="str">
        <f t="shared" si="57"/>
        <v/>
      </c>
      <c r="R527" s="18">
        <f t="shared" si="58"/>
        <v>1</v>
      </c>
      <c r="S527" s="15" t="str">
        <f t="shared" si="59"/>
        <v/>
      </c>
      <c r="T527" s="15">
        <f t="shared" si="60"/>
        <v>1</v>
      </c>
      <c r="U527" s="15" t="str">
        <f t="shared" si="61"/>
        <v/>
      </c>
      <c r="V527" s="15" t="str">
        <f t="shared" si="62"/>
        <v/>
      </c>
      <c r="W527" s="15" t="str">
        <f t="shared" si="63"/>
        <v/>
      </c>
    </row>
    <row r="528" spans="1:124" s="24" customFormat="1" x14ac:dyDescent="0.25">
      <c r="A528" s="5"/>
      <c r="B528" s="5"/>
      <c r="C528" s="5"/>
      <c r="D528" s="9" t="s">
        <v>0</v>
      </c>
      <c r="E528" s="5">
        <v>436089</v>
      </c>
      <c r="F528" s="5"/>
      <c r="G528" s="9"/>
      <c r="H528" s="6"/>
      <c r="I528" s="9"/>
      <c r="J528" s="9"/>
      <c r="K528" s="9"/>
      <c r="L528" s="9"/>
      <c r="M528" s="9" t="s">
        <v>1421</v>
      </c>
      <c r="N528" s="5" t="s">
        <v>1422</v>
      </c>
      <c r="O528" s="5" t="s">
        <v>1423</v>
      </c>
      <c r="P528" s="9" t="s">
        <v>0</v>
      </c>
      <c r="Q528" s="18" t="str">
        <f t="shared" si="57"/>
        <v/>
      </c>
      <c r="R528" s="18">
        <f t="shared" si="58"/>
        <v>1</v>
      </c>
      <c r="S528" s="15" t="str">
        <f t="shared" si="59"/>
        <v/>
      </c>
      <c r="T528" s="15">
        <f t="shared" si="60"/>
        <v>1</v>
      </c>
      <c r="U528" s="15" t="str">
        <f t="shared" si="61"/>
        <v/>
      </c>
      <c r="V528" s="15" t="str">
        <f t="shared" si="62"/>
        <v/>
      </c>
      <c r="W528" s="15" t="str">
        <f t="shared" si="63"/>
        <v/>
      </c>
    </row>
    <row r="529" spans="1:124" s="24" customFormat="1" x14ac:dyDescent="0.25">
      <c r="A529" s="5"/>
      <c r="B529" s="5"/>
      <c r="C529" s="5"/>
      <c r="D529" s="9" t="s">
        <v>0</v>
      </c>
      <c r="E529" s="5">
        <v>436083</v>
      </c>
      <c r="F529" s="5"/>
      <c r="G529" s="9"/>
      <c r="H529" s="6"/>
      <c r="I529" s="9"/>
      <c r="J529" s="9"/>
      <c r="K529" s="9"/>
      <c r="L529" s="9"/>
      <c r="M529" s="9" t="s">
        <v>1424</v>
      </c>
      <c r="N529" s="5" t="s">
        <v>1425</v>
      </c>
      <c r="O529" s="5" t="s">
        <v>1426</v>
      </c>
      <c r="P529" s="9" t="s">
        <v>1427</v>
      </c>
      <c r="Q529" s="18" t="str">
        <f t="shared" si="57"/>
        <v/>
      </c>
      <c r="R529" s="18">
        <f t="shared" si="58"/>
        <v>1</v>
      </c>
      <c r="S529" s="15" t="str">
        <f t="shared" si="59"/>
        <v/>
      </c>
      <c r="T529" s="15">
        <f t="shared" si="60"/>
        <v>1</v>
      </c>
      <c r="U529" s="15" t="str">
        <f t="shared" si="61"/>
        <v/>
      </c>
      <c r="V529" s="15" t="str">
        <f t="shared" si="62"/>
        <v/>
      </c>
      <c r="W529" s="15" t="str">
        <f t="shared" si="63"/>
        <v/>
      </c>
    </row>
    <row r="530" spans="1:124" s="24" customFormat="1" x14ac:dyDescent="0.25">
      <c r="A530" s="5" t="s">
        <v>0</v>
      </c>
      <c r="B530" s="5"/>
      <c r="C530" s="5"/>
      <c r="D530" s="9">
        <v>213526</v>
      </c>
      <c r="E530" s="5">
        <v>395861</v>
      </c>
      <c r="F530" s="5"/>
      <c r="G530" s="9"/>
      <c r="H530" s="6"/>
      <c r="I530" s="5"/>
      <c r="J530" s="5"/>
      <c r="K530" s="5"/>
      <c r="L530" s="5"/>
      <c r="M530" s="9" t="s">
        <v>1428</v>
      </c>
      <c r="N530" s="5" t="s">
        <v>1429</v>
      </c>
      <c r="O530" s="5" t="s">
        <v>1430</v>
      </c>
      <c r="P530" s="9" t="s">
        <v>1431</v>
      </c>
      <c r="Q530" s="18">
        <f t="shared" si="57"/>
        <v>1</v>
      </c>
      <c r="R530" s="18">
        <f t="shared" si="58"/>
        <v>1</v>
      </c>
      <c r="S530" s="15" t="str">
        <f t="shared" si="59"/>
        <v/>
      </c>
      <c r="T530" s="15">
        <f t="shared" si="60"/>
        <v>1</v>
      </c>
      <c r="U530" s="15" t="str">
        <f t="shared" si="61"/>
        <v/>
      </c>
      <c r="V530" s="15" t="str">
        <f t="shared" si="62"/>
        <v/>
      </c>
      <c r="W530" s="15" t="str">
        <f t="shared" si="63"/>
        <v/>
      </c>
    </row>
    <row r="531" spans="1:124" s="24" customFormat="1" x14ac:dyDescent="0.25">
      <c r="A531" s="15">
        <v>2052</v>
      </c>
      <c r="B531" s="15" t="s">
        <v>0</v>
      </c>
      <c r="C531" s="15" t="s">
        <v>0</v>
      </c>
      <c r="D531" s="15" t="s">
        <v>0</v>
      </c>
      <c r="E531" s="15">
        <v>445731</v>
      </c>
      <c r="F531" s="15" t="s">
        <v>0</v>
      </c>
      <c r="G531" s="15" t="s">
        <v>22</v>
      </c>
      <c r="H531" s="6">
        <v>224105</v>
      </c>
      <c r="I531" s="15" t="s">
        <v>0</v>
      </c>
      <c r="J531" s="15" t="s">
        <v>0</v>
      </c>
      <c r="K531" s="15" t="s">
        <v>0</v>
      </c>
      <c r="L531" s="15" t="s">
        <v>0</v>
      </c>
      <c r="M531" s="12" t="s">
        <v>1432</v>
      </c>
      <c r="N531" s="15" t="s">
        <v>1433</v>
      </c>
      <c r="O531" s="15" t="s">
        <v>1433</v>
      </c>
      <c r="P531" s="12" t="s">
        <v>1434</v>
      </c>
      <c r="Q531" s="18" t="str">
        <f t="shared" si="57"/>
        <v/>
      </c>
      <c r="R531" s="18">
        <f t="shared" si="58"/>
        <v>1</v>
      </c>
      <c r="S531" s="15">
        <f t="shared" si="59"/>
        <v>1</v>
      </c>
      <c r="T531" s="15">
        <f t="shared" si="60"/>
        <v>1</v>
      </c>
      <c r="U531" s="15" t="str">
        <f t="shared" si="61"/>
        <v/>
      </c>
      <c r="V531" s="15" t="str">
        <f t="shared" si="62"/>
        <v/>
      </c>
      <c r="W531" s="15" t="str">
        <f t="shared" si="63"/>
        <v/>
      </c>
    </row>
    <row r="532" spans="1:124" s="24" customFormat="1" x14ac:dyDescent="0.25">
      <c r="A532" s="43">
        <v>243</v>
      </c>
      <c r="B532" s="43"/>
      <c r="C532" s="43"/>
      <c r="D532" s="43"/>
      <c r="E532" s="43">
        <v>447775</v>
      </c>
      <c r="F532" s="43" t="s">
        <v>0</v>
      </c>
      <c r="G532" s="13" t="s">
        <v>22</v>
      </c>
      <c r="H532" s="44">
        <v>229934</v>
      </c>
      <c r="I532" s="16"/>
      <c r="J532" s="16"/>
      <c r="K532" s="16"/>
      <c r="L532" s="16"/>
      <c r="M532" s="16" t="s">
        <v>1435</v>
      </c>
      <c r="N532" s="37" t="s">
        <v>189</v>
      </c>
      <c r="O532" s="16" t="s">
        <v>190</v>
      </c>
      <c r="P532" s="37" t="s">
        <v>191</v>
      </c>
      <c r="Q532" s="18" t="str">
        <f t="shared" si="57"/>
        <v/>
      </c>
      <c r="R532" s="18">
        <f t="shared" si="58"/>
        <v>1</v>
      </c>
      <c r="S532" s="15">
        <f t="shared" si="59"/>
        <v>1</v>
      </c>
      <c r="T532" s="15">
        <f t="shared" si="60"/>
        <v>1</v>
      </c>
      <c r="U532" s="15">
        <f t="shared" si="61"/>
        <v>1</v>
      </c>
      <c r="V532" s="15" t="str">
        <f t="shared" si="62"/>
        <v/>
      </c>
      <c r="W532" s="15" t="str">
        <f t="shared" si="63"/>
        <v/>
      </c>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c r="BA532" s="34"/>
      <c r="BB532" s="34"/>
      <c r="BC532" s="34"/>
      <c r="BD532" s="34"/>
      <c r="BE532" s="34"/>
      <c r="BF532" s="34"/>
      <c r="BG532" s="34"/>
      <c r="BH532" s="34"/>
      <c r="BI532" s="34"/>
      <c r="BJ532" s="34"/>
      <c r="BK532" s="34"/>
      <c r="BL532" s="34"/>
      <c r="BM532" s="34"/>
      <c r="BN532" s="34"/>
      <c r="BO532" s="34"/>
      <c r="BP532" s="34"/>
      <c r="BQ532" s="34"/>
      <c r="BR532" s="34"/>
      <c r="BS532" s="34"/>
      <c r="BT532" s="34"/>
      <c r="BU532" s="34"/>
      <c r="BV532" s="34"/>
      <c r="BW532" s="34"/>
      <c r="BX532" s="34"/>
      <c r="BY532" s="34"/>
      <c r="BZ532" s="34"/>
      <c r="CA532" s="34"/>
      <c r="CB532" s="34"/>
      <c r="CC532" s="34"/>
      <c r="CD532" s="34"/>
      <c r="CE532" s="34"/>
      <c r="CF532" s="34"/>
      <c r="CG532" s="34"/>
      <c r="CH532" s="34"/>
      <c r="CI532" s="34"/>
      <c r="CJ532" s="34"/>
      <c r="CK532" s="34"/>
      <c r="CL532" s="34"/>
      <c r="CM532" s="34"/>
      <c r="CN532" s="34"/>
      <c r="CO532" s="34"/>
      <c r="CP532" s="34"/>
      <c r="CQ532" s="34"/>
      <c r="CR532" s="34"/>
      <c r="CS532" s="34"/>
      <c r="CT532" s="34"/>
      <c r="CU532" s="34"/>
      <c r="CV532" s="34"/>
      <c r="CW532" s="34"/>
      <c r="CX532" s="34"/>
      <c r="CY532" s="34"/>
      <c r="CZ532" s="34"/>
      <c r="DA532" s="34"/>
      <c r="DB532" s="34"/>
      <c r="DC532" s="34"/>
      <c r="DD532" s="34"/>
      <c r="DE532" s="34"/>
      <c r="DF532" s="34"/>
      <c r="DG532" s="34"/>
      <c r="DH532" s="34"/>
      <c r="DI532" s="34"/>
      <c r="DJ532" s="34"/>
      <c r="DK532" s="34"/>
      <c r="DL532" s="34"/>
      <c r="DM532" s="34"/>
      <c r="DN532" s="34"/>
      <c r="DO532" s="34"/>
      <c r="DP532" s="34"/>
      <c r="DQ532" s="34"/>
      <c r="DR532" s="34"/>
      <c r="DS532" s="34"/>
      <c r="DT532" s="34"/>
    </row>
    <row r="533" spans="1:124" s="24" customFormat="1" x14ac:dyDescent="0.25">
      <c r="A533" s="15"/>
      <c r="B533" s="15"/>
      <c r="C533" s="15"/>
      <c r="D533" s="9" t="s">
        <v>0</v>
      </c>
      <c r="E533" s="12">
        <v>447775</v>
      </c>
      <c r="F533" s="12"/>
      <c r="G533" s="9"/>
      <c r="H533" s="6"/>
      <c r="I533" s="9"/>
      <c r="J533" s="9"/>
      <c r="K533" s="9"/>
      <c r="L533" s="9"/>
      <c r="M533" s="12" t="s">
        <v>1435</v>
      </c>
      <c r="N533" s="15">
        <v>1978</v>
      </c>
      <c r="O533" s="15">
        <v>1967</v>
      </c>
      <c r="P533" s="12" t="s">
        <v>1436</v>
      </c>
      <c r="Q533" s="18" t="str">
        <f t="shared" si="57"/>
        <v/>
      </c>
      <c r="R533" s="18">
        <f t="shared" si="58"/>
        <v>1</v>
      </c>
      <c r="S533" s="15" t="str">
        <f t="shared" si="59"/>
        <v/>
      </c>
      <c r="T533" s="15">
        <f t="shared" si="60"/>
        <v>1</v>
      </c>
      <c r="U533" s="15">
        <f t="shared" si="61"/>
        <v>1</v>
      </c>
      <c r="V533" s="15" t="str">
        <f t="shared" si="62"/>
        <v/>
      </c>
      <c r="W533" s="15" t="str">
        <f t="shared" si="63"/>
        <v/>
      </c>
    </row>
    <row r="534" spans="1:124" s="24" customFormat="1" x14ac:dyDescent="0.25">
      <c r="A534" s="43">
        <v>2064</v>
      </c>
      <c r="B534" s="43"/>
      <c r="C534" s="43"/>
      <c r="D534" s="43"/>
      <c r="E534" s="43">
        <v>447774</v>
      </c>
      <c r="F534" s="43" t="s">
        <v>0</v>
      </c>
      <c r="G534" s="13" t="s">
        <v>22</v>
      </c>
      <c r="H534" s="44">
        <v>229943</v>
      </c>
      <c r="I534" s="16"/>
      <c r="J534" s="16"/>
      <c r="K534" s="16"/>
      <c r="L534" s="16"/>
      <c r="M534" s="16" t="s">
        <v>1437</v>
      </c>
      <c r="N534" s="37" t="s">
        <v>1439</v>
      </c>
      <c r="O534" s="16" t="s">
        <v>1440</v>
      </c>
      <c r="P534" s="37" t="s">
        <v>1441</v>
      </c>
      <c r="Q534" s="18" t="str">
        <f t="shared" si="57"/>
        <v/>
      </c>
      <c r="R534" s="18">
        <f t="shared" si="58"/>
        <v>1</v>
      </c>
      <c r="S534" s="15">
        <f t="shared" si="59"/>
        <v>1</v>
      </c>
      <c r="T534" s="15">
        <f t="shared" si="60"/>
        <v>1</v>
      </c>
      <c r="U534" s="15" t="str">
        <f t="shared" si="61"/>
        <v/>
      </c>
      <c r="V534" s="15" t="str">
        <f t="shared" si="62"/>
        <v/>
      </c>
      <c r="W534" s="15" t="str">
        <f t="shared" si="63"/>
        <v/>
      </c>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row>
    <row r="535" spans="1:124" s="24" customFormat="1" x14ac:dyDescent="0.25">
      <c r="A535" s="15"/>
      <c r="B535" s="15"/>
      <c r="C535" s="15"/>
      <c r="D535" s="9" t="s">
        <v>0</v>
      </c>
      <c r="E535" s="12">
        <v>447774</v>
      </c>
      <c r="F535" s="12"/>
      <c r="G535" s="9"/>
      <c r="H535" s="6"/>
      <c r="I535" s="9"/>
      <c r="J535" s="9"/>
      <c r="K535" s="9"/>
      <c r="L535" s="9"/>
      <c r="M535" s="12" t="s">
        <v>1437</v>
      </c>
      <c r="N535" s="15">
        <v>1876</v>
      </c>
      <c r="O535" s="15">
        <v>1964</v>
      </c>
      <c r="P535" s="12" t="s">
        <v>1438</v>
      </c>
      <c r="Q535" s="18" t="str">
        <f t="shared" si="57"/>
        <v/>
      </c>
      <c r="R535" s="18">
        <f t="shared" si="58"/>
        <v>1</v>
      </c>
      <c r="S535" s="15" t="str">
        <f t="shared" si="59"/>
        <v/>
      </c>
      <c r="T535" s="15">
        <f t="shared" si="60"/>
        <v>1</v>
      </c>
      <c r="U535" s="15" t="str">
        <f t="shared" si="61"/>
        <v/>
      </c>
      <c r="V535" s="15" t="str">
        <f t="shared" si="62"/>
        <v/>
      </c>
      <c r="W535" s="15" t="str">
        <f t="shared" si="63"/>
        <v/>
      </c>
    </row>
    <row r="536" spans="1:124" s="24" customFormat="1" x14ac:dyDescent="0.25">
      <c r="A536" s="10" t="s">
        <v>1</v>
      </c>
      <c r="B536" s="10"/>
      <c r="C536" s="10"/>
      <c r="D536" s="17" t="s">
        <v>0</v>
      </c>
      <c r="E536" s="48"/>
      <c r="F536" s="48"/>
      <c r="G536" s="48"/>
      <c r="H536" s="49"/>
      <c r="I536" s="48"/>
      <c r="J536" s="48"/>
      <c r="K536" s="48"/>
      <c r="L536" s="48"/>
      <c r="M536" s="25" t="s">
        <v>1442</v>
      </c>
      <c r="N536" s="10" t="s">
        <v>14</v>
      </c>
      <c r="O536" s="10" t="s">
        <v>15</v>
      </c>
      <c r="P536" s="25" t="s">
        <v>16</v>
      </c>
      <c r="Q536" s="18" t="str">
        <f t="shared" si="57"/>
        <v/>
      </c>
      <c r="R536" s="18" t="str">
        <f t="shared" si="58"/>
        <v/>
      </c>
      <c r="S536" s="15" t="str">
        <f t="shared" si="59"/>
        <v/>
      </c>
      <c r="T536" s="15" t="str">
        <f t="shared" si="60"/>
        <v/>
      </c>
      <c r="U536" s="15" t="str">
        <f t="shared" si="61"/>
        <v/>
      </c>
      <c r="V536" s="15" t="str">
        <f t="shared" si="62"/>
        <v/>
      </c>
      <c r="W536" s="15" t="str">
        <f t="shared" si="63"/>
        <v/>
      </c>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row>
    <row r="537" spans="1:124" s="24" customFormat="1" x14ac:dyDescent="0.25">
      <c r="A537" s="10" t="s">
        <v>1</v>
      </c>
      <c r="B537" s="10"/>
      <c r="C537" s="10"/>
      <c r="D537" s="17" t="s">
        <v>0</v>
      </c>
      <c r="E537" s="48"/>
      <c r="F537" s="48"/>
      <c r="G537" s="48"/>
      <c r="H537" s="49"/>
      <c r="I537" s="48"/>
      <c r="J537" s="48"/>
      <c r="K537" s="48"/>
      <c r="L537" s="48"/>
      <c r="M537" s="25" t="s">
        <v>1443</v>
      </c>
      <c r="N537" s="10" t="s">
        <v>14</v>
      </c>
      <c r="O537" s="10" t="s">
        <v>15</v>
      </c>
      <c r="P537" s="25" t="s">
        <v>16</v>
      </c>
      <c r="Q537" s="18" t="str">
        <f t="shared" si="57"/>
        <v/>
      </c>
      <c r="R537" s="18" t="str">
        <f t="shared" si="58"/>
        <v/>
      </c>
      <c r="S537" s="15" t="str">
        <f t="shared" si="59"/>
        <v/>
      </c>
      <c r="T537" s="15" t="str">
        <f t="shared" si="60"/>
        <v/>
      </c>
      <c r="U537" s="15" t="str">
        <f t="shared" si="61"/>
        <v/>
      </c>
      <c r="V537" s="15" t="str">
        <f t="shared" si="62"/>
        <v/>
      </c>
      <c r="W537" s="15" t="str">
        <f t="shared" si="63"/>
        <v/>
      </c>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row>
    <row r="538" spans="1:124" s="24" customFormat="1" x14ac:dyDescent="0.25">
      <c r="A538" s="15"/>
      <c r="B538" s="15"/>
      <c r="C538" s="15"/>
      <c r="D538" s="9" t="s">
        <v>0</v>
      </c>
      <c r="E538" s="12">
        <v>447769</v>
      </c>
      <c r="F538" s="12"/>
      <c r="G538" s="9"/>
      <c r="H538" s="6"/>
      <c r="I538" s="9"/>
      <c r="J538" s="9"/>
      <c r="K538" s="9"/>
      <c r="L538" s="9"/>
      <c r="M538" s="12" t="s">
        <v>1444</v>
      </c>
      <c r="N538" s="15" t="s">
        <v>1445</v>
      </c>
      <c r="O538" s="15" t="s">
        <v>1446</v>
      </c>
      <c r="P538" s="12" t="s">
        <v>1447</v>
      </c>
      <c r="Q538" s="18" t="str">
        <f t="shared" si="57"/>
        <v/>
      </c>
      <c r="R538" s="18">
        <f t="shared" si="58"/>
        <v>1</v>
      </c>
      <c r="S538" s="15" t="str">
        <f t="shared" si="59"/>
        <v/>
      </c>
      <c r="T538" s="15">
        <f t="shared" si="60"/>
        <v>1</v>
      </c>
      <c r="U538" s="15" t="str">
        <f t="shared" si="61"/>
        <v/>
      </c>
      <c r="V538" s="15" t="str">
        <f t="shared" si="62"/>
        <v/>
      </c>
      <c r="W538" s="15" t="str">
        <f t="shared" si="63"/>
        <v/>
      </c>
    </row>
    <row r="539" spans="1:124" s="24" customFormat="1" x14ac:dyDescent="0.25">
      <c r="A539" s="15"/>
      <c r="B539" s="15"/>
      <c r="C539" s="15"/>
      <c r="D539" s="9">
        <v>213899</v>
      </c>
      <c r="E539" s="12">
        <v>447770</v>
      </c>
      <c r="F539" s="12"/>
      <c r="G539" s="9"/>
      <c r="H539" s="6"/>
      <c r="I539" s="9"/>
      <c r="J539" s="9"/>
      <c r="K539" s="9"/>
      <c r="L539" s="9"/>
      <c r="M539" s="12" t="s">
        <v>1448</v>
      </c>
      <c r="N539" s="15" t="s">
        <v>1449</v>
      </c>
      <c r="O539" s="15" t="s">
        <v>1450</v>
      </c>
      <c r="P539" s="12" t="s">
        <v>1451</v>
      </c>
      <c r="Q539" s="18">
        <f t="shared" si="57"/>
        <v>1</v>
      </c>
      <c r="R539" s="18">
        <f t="shared" si="58"/>
        <v>1</v>
      </c>
      <c r="S539" s="15" t="str">
        <f t="shared" si="59"/>
        <v/>
      </c>
      <c r="T539" s="15">
        <f t="shared" si="60"/>
        <v>1</v>
      </c>
      <c r="U539" s="15" t="str">
        <f t="shared" si="61"/>
        <v/>
      </c>
      <c r="V539" s="15" t="str">
        <f t="shared" si="62"/>
        <v/>
      </c>
      <c r="W539" s="15" t="str">
        <f t="shared" si="63"/>
        <v/>
      </c>
    </row>
    <row r="540" spans="1:124" s="24" customFormat="1" x14ac:dyDescent="0.25">
      <c r="A540" s="43">
        <v>2920</v>
      </c>
      <c r="B540" s="43"/>
      <c r="C540" s="43"/>
      <c r="D540" s="43"/>
      <c r="E540" s="43">
        <v>395833</v>
      </c>
      <c r="F540" s="43" t="s">
        <v>0</v>
      </c>
      <c r="G540" s="13" t="s">
        <v>22</v>
      </c>
      <c r="H540" s="44">
        <v>251834</v>
      </c>
      <c r="I540" s="16"/>
      <c r="J540" s="16"/>
      <c r="K540" s="16"/>
      <c r="L540" s="16"/>
      <c r="M540" s="16" t="s">
        <v>1452</v>
      </c>
      <c r="N540" s="16" t="s">
        <v>875</v>
      </c>
      <c r="O540" s="16" t="s">
        <v>876</v>
      </c>
      <c r="P540" s="16" t="s">
        <v>877</v>
      </c>
      <c r="Q540" s="18" t="str">
        <f t="shared" si="57"/>
        <v/>
      </c>
      <c r="R540" s="18">
        <f t="shared" si="58"/>
        <v>1</v>
      </c>
      <c r="S540" s="15">
        <f t="shared" si="59"/>
        <v>1</v>
      </c>
      <c r="T540" s="15">
        <f t="shared" si="60"/>
        <v>1</v>
      </c>
      <c r="U540" s="15" t="str">
        <f t="shared" si="61"/>
        <v/>
      </c>
      <c r="V540" s="15" t="str">
        <f t="shared" si="62"/>
        <v/>
      </c>
      <c r="W540" s="15" t="str">
        <f t="shared" si="63"/>
        <v/>
      </c>
      <c r="X540" s="34"/>
      <c r="Y540" s="34"/>
      <c r="Z540" s="34"/>
      <c r="AA540" s="34"/>
      <c r="AB540" s="34"/>
      <c r="AC540" s="34"/>
      <c r="AD540" s="34"/>
      <c r="AE540" s="34"/>
      <c r="AF540" s="34"/>
      <c r="AG540" s="34"/>
      <c r="AH540" s="34"/>
      <c r="AI540" s="34"/>
      <c r="AJ540" s="34"/>
      <c r="AK540" s="34"/>
      <c r="AL540" s="34"/>
      <c r="AM540" s="34"/>
      <c r="AN540" s="34"/>
      <c r="AO540" s="34"/>
      <c r="AP540" s="34"/>
      <c r="AQ540" s="34"/>
      <c r="AR540" s="34"/>
      <c r="AS540" s="34"/>
      <c r="AT540" s="34"/>
      <c r="AU540" s="34"/>
      <c r="AV540" s="34"/>
      <c r="AW540" s="34"/>
      <c r="AX540" s="34"/>
      <c r="AY540" s="34"/>
      <c r="AZ540" s="34"/>
      <c r="BA540" s="34"/>
      <c r="BB540" s="34"/>
      <c r="BC540" s="34"/>
      <c r="BD540" s="34"/>
      <c r="BE540" s="34"/>
      <c r="BF540" s="34"/>
      <c r="BG540" s="34"/>
      <c r="BH540" s="34"/>
      <c r="BI540" s="34"/>
      <c r="BJ540" s="34"/>
      <c r="BK540" s="34"/>
      <c r="BL540" s="34"/>
      <c r="BM540" s="34"/>
      <c r="BN540" s="34"/>
      <c r="BO540" s="34"/>
      <c r="BP540" s="34"/>
      <c r="BQ540" s="34"/>
      <c r="BR540" s="34"/>
      <c r="BS540" s="34"/>
      <c r="BT540" s="34"/>
      <c r="BU540" s="34"/>
      <c r="BV540" s="34"/>
      <c r="BW540" s="34"/>
      <c r="BX540" s="34"/>
      <c r="BY540" s="34"/>
      <c r="BZ540" s="34"/>
      <c r="CA540" s="34"/>
      <c r="CB540" s="34"/>
      <c r="CC540" s="34"/>
      <c r="CD540" s="34"/>
      <c r="CE540" s="34"/>
      <c r="CF540" s="34"/>
      <c r="CG540" s="34"/>
      <c r="CH540" s="34"/>
      <c r="CI540" s="34"/>
      <c r="CJ540" s="34"/>
      <c r="CK540" s="34"/>
      <c r="CL540" s="34"/>
      <c r="CM540" s="34"/>
      <c r="CN540" s="34"/>
      <c r="CO540" s="34"/>
      <c r="CP540" s="34"/>
      <c r="CQ540" s="34"/>
      <c r="CR540" s="34"/>
      <c r="CS540" s="34"/>
      <c r="CT540" s="34"/>
      <c r="CU540" s="34"/>
      <c r="CV540" s="34"/>
      <c r="CW540" s="34"/>
      <c r="CX540" s="34"/>
      <c r="CY540" s="34"/>
      <c r="CZ540" s="34"/>
      <c r="DA540" s="34"/>
      <c r="DB540" s="34"/>
      <c r="DC540" s="34"/>
      <c r="DD540" s="34"/>
      <c r="DE540" s="34"/>
      <c r="DF540" s="34"/>
      <c r="DG540" s="34"/>
      <c r="DH540" s="34"/>
      <c r="DI540" s="34"/>
      <c r="DJ540" s="34"/>
      <c r="DK540" s="34"/>
      <c r="DL540" s="34"/>
      <c r="DM540" s="34"/>
      <c r="DN540" s="34"/>
      <c r="DO540" s="34"/>
      <c r="DP540" s="34"/>
      <c r="DQ540" s="34"/>
      <c r="DR540" s="34"/>
      <c r="DS540" s="34"/>
      <c r="DT540" s="34"/>
    </row>
    <row r="541" spans="1:124" s="24" customFormat="1" x14ac:dyDescent="0.25">
      <c r="A541" s="15"/>
      <c r="B541" s="15"/>
      <c r="C541" s="15"/>
      <c r="D541" s="9" t="s">
        <v>0</v>
      </c>
      <c r="E541" s="15">
        <v>446676</v>
      </c>
      <c r="F541" s="15"/>
      <c r="G541" s="9"/>
      <c r="H541" s="6"/>
      <c r="I541" s="9"/>
      <c r="J541" s="9"/>
      <c r="K541" s="9"/>
      <c r="L541" s="9"/>
      <c r="M541" s="12" t="s">
        <v>1453</v>
      </c>
      <c r="N541" s="15">
        <v>1949</v>
      </c>
      <c r="O541" s="15">
        <v>2003</v>
      </c>
      <c r="P541" s="12" t="s">
        <v>0</v>
      </c>
      <c r="Q541" s="18" t="str">
        <f t="shared" si="57"/>
        <v/>
      </c>
      <c r="R541" s="18">
        <f t="shared" si="58"/>
        <v>1</v>
      </c>
      <c r="S541" s="15" t="str">
        <f t="shared" si="59"/>
        <v/>
      </c>
      <c r="T541" s="15">
        <f t="shared" si="60"/>
        <v>1</v>
      </c>
      <c r="U541" s="15">
        <f t="shared" si="61"/>
        <v>1</v>
      </c>
      <c r="V541" s="15" t="str">
        <f t="shared" si="62"/>
        <v/>
      </c>
      <c r="W541" s="15" t="str">
        <f t="shared" si="63"/>
        <v/>
      </c>
    </row>
    <row r="542" spans="1:124" s="24" customFormat="1" x14ac:dyDescent="0.25">
      <c r="A542" s="15">
        <v>2142</v>
      </c>
      <c r="B542" s="15" t="s">
        <v>0</v>
      </c>
      <c r="C542" s="15" t="s">
        <v>0</v>
      </c>
      <c r="D542" s="15" t="s">
        <v>0</v>
      </c>
      <c r="E542" s="15">
        <v>436100</v>
      </c>
      <c r="F542" s="15" t="s">
        <v>0</v>
      </c>
      <c r="G542" s="15" t="s">
        <v>22</v>
      </c>
      <c r="H542" s="6">
        <v>187701</v>
      </c>
      <c r="I542" s="15" t="s">
        <v>0</v>
      </c>
      <c r="J542" s="15" t="s">
        <v>0</v>
      </c>
      <c r="K542" s="15" t="s">
        <v>0</v>
      </c>
      <c r="L542" s="15" t="s">
        <v>0</v>
      </c>
      <c r="M542" s="12" t="s">
        <v>1454</v>
      </c>
      <c r="N542" s="15" t="s">
        <v>1455</v>
      </c>
      <c r="O542" s="15" t="s">
        <v>1456</v>
      </c>
      <c r="P542" s="12" t="s">
        <v>1457</v>
      </c>
      <c r="Q542" s="18" t="str">
        <f t="shared" si="57"/>
        <v/>
      </c>
      <c r="R542" s="18">
        <f t="shared" si="58"/>
        <v>1</v>
      </c>
      <c r="S542" s="15">
        <f t="shared" si="59"/>
        <v>1</v>
      </c>
      <c r="T542" s="15">
        <f t="shared" si="60"/>
        <v>1</v>
      </c>
      <c r="U542" s="15" t="str">
        <f t="shared" si="61"/>
        <v/>
      </c>
      <c r="V542" s="15" t="str">
        <f t="shared" si="62"/>
        <v/>
      </c>
      <c r="W542" s="15" t="str">
        <f t="shared" si="63"/>
        <v/>
      </c>
    </row>
    <row r="543" spans="1:124" s="24" customFormat="1" x14ac:dyDescent="0.25">
      <c r="A543" s="15">
        <v>616</v>
      </c>
      <c r="B543" s="15" t="s">
        <v>0</v>
      </c>
      <c r="C543" s="15" t="s">
        <v>0</v>
      </c>
      <c r="D543" s="15" t="s">
        <v>0</v>
      </c>
      <c r="E543" s="15">
        <v>436101</v>
      </c>
      <c r="F543" s="15" t="s">
        <v>0</v>
      </c>
      <c r="G543" s="15" t="s">
        <v>22</v>
      </c>
      <c r="H543" s="6">
        <v>186344</v>
      </c>
      <c r="I543" s="15" t="s">
        <v>0</v>
      </c>
      <c r="J543" s="15" t="s">
        <v>0</v>
      </c>
      <c r="K543" s="15" t="s">
        <v>0</v>
      </c>
      <c r="L543" s="15" t="s">
        <v>0</v>
      </c>
      <c r="M543" s="12" t="s">
        <v>1458</v>
      </c>
      <c r="N543" s="15" t="s">
        <v>830</v>
      </c>
      <c r="O543" s="15" t="s">
        <v>831</v>
      </c>
      <c r="P543" s="12" t="s">
        <v>832</v>
      </c>
      <c r="Q543" s="18" t="str">
        <f t="shared" si="57"/>
        <v/>
      </c>
      <c r="R543" s="18">
        <f t="shared" si="58"/>
        <v>1</v>
      </c>
      <c r="S543" s="15">
        <f t="shared" si="59"/>
        <v>1</v>
      </c>
      <c r="T543" s="15">
        <f t="shared" si="60"/>
        <v>1</v>
      </c>
      <c r="U543" s="15">
        <f t="shared" si="61"/>
        <v>1</v>
      </c>
      <c r="V543" s="15" t="str">
        <f t="shared" si="62"/>
        <v/>
      </c>
      <c r="W543" s="15" t="str">
        <f t="shared" si="63"/>
        <v/>
      </c>
    </row>
    <row r="544" spans="1:124" s="24" customFormat="1" x14ac:dyDescent="0.25">
      <c r="A544" s="10" t="s">
        <v>1</v>
      </c>
      <c r="B544" s="10"/>
      <c r="C544" s="10"/>
      <c r="D544" s="17" t="s">
        <v>0</v>
      </c>
      <c r="E544" s="48"/>
      <c r="F544" s="48"/>
      <c r="G544" s="48"/>
      <c r="H544" s="49"/>
      <c r="I544" s="48"/>
      <c r="J544" s="48"/>
      <c r="K544" s="48"/>
      <c r="L544" s="48"/>
      <c r="M544" s="25" t="s">
        <v>1459</v>
      </c>
      <c r="N544" s="10" t="s">
        <v>14</v>
      </c>
      <c r="O544" s="10" t="s">
        <v>15</v>
      </c>
      <c r="P544" s="25" t="s">
        <v>16</v>
      </c>
      <c r="Q544" s="18" t="str">
        <f t="shared" si="57"/>
        <v/>
      </c>
      <c r="R544" s="18" t="str">
        <f t="shared" si="58"/>
        <v/>
      </c>
      <c r="S544" s="15" t="str">
        <f t="shared" si="59"/>
        <v/>
      </c>
      <c r="T544" s="15" t="str">
        <f t="shared" si="60"/>
        <v/>
      </c>
      <c r="U544" s="15" t="str">
        <f t="shared" si="61"/>
        <v/>
      </c>
      <c r="V544" s="15" t="str">
        <f t="shared" si="62"/>
        <v/>
      </c>
      <c r="W544" s="15" t="str">
        <f t="shared" si="63"/>
        <v/>
      </c>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row>
    <row r="545" spans="1:23" s="24" customFormat="1" x14ac:dyDescent="0.25">
      <c r="A545" s="15">
        <v>755</v>
      </c>
      <c r="B545" s="15" t="s">
        <v>0</v>
      </c>
      <c r="C545" s="15" t="s">
        <v>0</v>
      </c>
      <c r="D545" s="15" t="s">
        <v>0</v>
      </c>
      <c r="E545" s="15">
        <v>445754</v>
      </c>
      <c r="F545" s="15" t="s">
        <v>0</v>
      </c>
      <c r="G545" s="15" t="s">
        <v>22</v>
      </c>
      <c r="H545" s="6">
        <v>64014</v>
      </c>
      <c r="I545" s="15" t="s">
        <v>0</v>
      </c>
      <c r="J545" s="15" t="s">
        <v>0</v>
      </c>
      <c r="K545" s="15" t="s">
        <v>0</v>
      </c>
      <c r="L545" s="15" t="s">
        <v>0</v>
      </c>
      <c r="M545" s="12" t="s">
        <v>1460</v>
      </c>
      <c r="N545" s="15" t="s">
        <v>457</v>
      </c>
      <c r="O545" s="15" t="s">
        <v>458</v>
      </c>
      <c r="P545" s="12" t="s">
        <v>459</v>
      </c>
      <c r="Q545" s="18" t="str">
        <f t="shared" si="57"/>
        <v/>
      </c>
      <c r="R545" s="18">
        <f t="shared" si="58"/>
        <v>1</v>
      </c>
      <c r="S545" s="15">
        <f t="shared" si="59"/>
        <v>1</v>
      </c>
      <c r="T545" s="15">
        <f t="shared" si="60"/>
        <v>1</v>
      </c>
      <c r="U545" s="15">
        <f t="shared" si="61"/>
        <v>1</v>
      </c>
      <c r="V545" s="15" t="str">
        <f t="shared" si="62"/>
        <v/>
      </c>
      <c r="W545" s="15" t="str">
        <f t="shared" si="63"/>
        <v/>
      </c>
    </row>
    <row r="546" spans="1:23" s="24" customFormat="1" x14ac:dyDescent="0.25">
      <c r="A546" s="15">
        <v>2150</v>
      </c>
      <c r="B546" s="15" t="s">
        <v>0</v>
      </c>
      <c r="C546" s="15" t="s">
        <v>0</v>
      </c>
      <c r="D546" s="15" t="s">
        <v>0</v>
      </c>
      <c r="E546" s="15">
        <v>445753</v>
      </c>
      <c r="F546" s="15" t="s">
        <v>0</v>
      </c>
      <c r="G546" s="15" t="s">
        <v>22</v>
      </c>
      <c r="H546" s="6">
        <v>54020</v>
      </c>
      <c r="I546" s="15" t="s">
        <v>0</v>
      </c>
      <c r="J546" s="15" t="s">
        <v>0</v>
      </c>
      <c r="K546" s="15" t="s">
        <v>0</v>
      </c>
      <c r="L546" s="15" t="s">
        <v>0</v>
      </c>
      <c r="M546" s="12" t="s">
        <v>1461</v>
      </c>
      <c r="N546" s="15" t="s">
        <v>1462</v>
      </c>
      <c r="O546" s="15" t="s">
        <v>1463</v>
      </c>
      <c r="P546" s="12" t="s">
        <v>1464</v>
      </c>
      <c r="Q546" s="18" t="str">
        <f t="shared" si="57"/>
        <v/>
      </c>
      <c r="R546" s="18">
        <f t="shared" si="58"/>
        <v>1</v>
      </c>
      <c r="S546" s="15">
        <f t="shared" si="59"/>
        <v>1</v>
      </c>
      <c r="T546" s="15">
        <f t="shared" si="60"/>
        <v>1</v>
      </c>
      <c r="U546" s="15" t="str">
        <f t="shared" si="61"/>
        <v/>
      </c>
      <c r="V546" s="15" t="str">
        <f t="shared" si="62"/>
        <v/>
      </c>
      <c r="W546" s="15" t="str">
        <f t="shared" si="63"/>
        <v/>
      </c>
    </row>
    <row r="547" spans="1:23" s="24" customFormat="1" x14ac:dyDescent="0.25">
      <c r="A547" s="5"/>
      <c r="B547" s="5"/>
      <c r="C547" s="5"/>
      <c r="D547" s="9" t="s">
        <v>0</v>
      </c>
      <c r="E547" s="5">
        <v>395863</v>
      </c>
      <c r="F547" s="5"/>
      <c r="G547" s="9" t="s">
        <v>31</v>
      </c>
      <c r="H547" s="6">
        <v>203890</v>
      </c>
      <c r="I547" s="5"/>
      <c r="J547" s="5"/>
      <c r="K547" s="5"/>
      <c r="L547" s="5"/>
      <c r="M547" s="9" t="s">
        <v>1465</v>
      </c>
      <c r="N547" s="36" t="s">
        <v>1466</v>
      </c>
      <c r="O547" s="36" t="s">
        <v>1467</v>
      </c>
      <c r="P547" s="9" t="s">
        <v>1468</v>
      </c>
      <c r="Q547" s="18" t="str">
        <f t="shared" si="57"/>
        <v/>
      </c>
      <c r="R547" s="18">
        <f t="shared" si="58"/>
        <v>1</v>
      </c>
      <c r="S547" s="15">
        <f t="shared" si="59"/>
        <v>1</v>
      </c>
      <c r="T547" s="15">
        <f t="shared" si="60"/>
        <v>1</v>
      </c>
      <c r="U547" s="15">
        <f t="shared" si="61"/>
        <v>1</v>
      </c>
      <c r="V547" s="15" t="str">
        <f t="shared" si="62"/>
        <v/>
      </c>
      <c r="W547" s="15" t="str">
        <f t="shared" si="63"/>
        <v/>
      </c>
    </row>
    <row r="548" spans="1:23" s="24" customFormat="1" x14ac:dyDescent="0.25">
      <c r="A548" s="5"/>
      <c r="B548" s="5"/>
      <c r="C548" s="5"/>
      <c r="D548" s="9" t="s">
        <v>0</v>
      </c>
      <c r="E548" s="5">
        <v>395862</v>
      </c>
      <c r="F548" s="5"/>
      <c r="G548" s="9" t="s">
        <v>31</v>
      </c>
      <c r="H548" s="6">
        <v>70405</v>
      </c>
      <c r="I548" s="9"/>
      <c r="J548" s="9"/>
      <c r="K548" s="9"/>
      <c r="L548" s="9"/>
      <c r="M548" s="9" t="s">
        <v>1469</v>
      </c>
      <c r="N548" s="36" t="s">
        <v>1470</v>
      </c>
      <c r="O548" s="36" t="s">
        <v>1471</v>
      </c>
      <c r="P548" s="9" t="s">
        <v>1472</v>
      </c>
      <c r="Q548" s="18" t="str">
        <f t="shared" si="57"/>
        <v/>
      </c>
      <c r="R548" s="18">
        <f t="shared" si="58"/>
        <v>1</v>
      </c>
      <c r="S548" s="15">
        <f t="shared" si="59"/>
        <v>1</v>
      </c>
      <c r="T548" s="15">
        <f t="shared" si="60"/>
        <v>1</v>
      </c>
      <c r="U548" s="15" t="str">
        <f t="shared" si="61"/>
        <v/>
      </c>
      <c r="V548" s="15" t="str">
        <f t="shared" si="62"/>
        <v/>
      </c>
      <c r="W548" s="15" t="str">
        <f t="shared" si="63"/>
        <v/>
      </c>
    </row>
    <row r="549" spans="1:23" s="24" customFormat="1" x14ac:dyDescent="0.25">
      <c r="A549" s="15"/>
      <c r="B549" s="15"/>
      <c r="C549" s="15"/>
      <c r="D549" s="9" t="s">
        <v>0</v>
      </c>
      <c r="E549" s="15">
        <v>447940</v>
      </c>
      <c r="F549" s="15"/>
      <c r="G549" s="9"/>
      <c r="H549" s="6"/>
      <c r="I549" s="9"/>
      <c r="J549" s="9"/>
      <c r="K549" s="9"/>
      <c r="L549" s="9"/>
      <c r="M549" s="12" t="s">
        <v>1473</v>
      </c>
      <c r="N549" s="15" t="s">
        <v>1474</v>
      </c>
      <c r="O549" s="15" t="s">
        <v>1475</v>
      </c>
      <c r="P549" s="12" t="s">
        <v>1476</v>
      </c>
      <c r="Q549" s="18" t="str">
        <f t="shared" si="57"/>
        <v/>
      </c>
      <c r="R549" s="18">
        <f t="shared" si="58"/>
        <v>1</v>
      </c>
      <c r="S549" s="15" t="str">
        <f t="shared" si="59"/>
        <v/>
      </c>
      <c r="T549" s="15">
        <f t="shared" si="60"/>
        <v>1</v>
      </c>
      <c r="U549" s="15" t="str">
        <f t="shared" si="61"/>
        <v/>
      </c>
      <c r="V549" s="15" t="str">
        <f t="shared" si="62"/>
        <v/>
      </c>
      <c r="W549" s="15" t="str">
        <f t="shared" si="63"/>
        <v/>
      </c>
    </row>
    <row r="550" spans="1:23" s="24" customFormat="1" x14ac:dyDescent="0.25">
      <c r="A550" s="5"/>
      <c r="B550" s="5"/>
      <c r="C550" s="5"/>
      <c r="D550" s="9" t="s">
        <v>0</v>
      </c>
      <c r="E550" s="5">
        <v>443956</v>
      </c>
      <c r="F550" s="5"/>
      <c r="G550" s="9"/>
      <c r="H550" s="6"/>
      <c r="I550" s="9"/>
      <c r="J550" s="9"/>
      <c r="K550" s="9"/>
      <c r="L550" s="9"/>
      <c r="M550" s="9" t="s">
        <v>1477</v>
      </c>
      <c r="N550" s="5" t="s">
        <v>1478</v>
      </c>
      <c r="O550" s="5" t="s">
        <v>1479</v>
      </c>
      <c r="P550" s="9" t="s">
        <v>0</v>
      </c>
      <c r="Q550" s="18" t="str">
        <f t="shared" si="57"/>
        <v/>
      </c>
      <c r="R550" s="18">
        <f t="shared" si="58"/>
        <v>1</v>
      </c>
      <c r="S550" s="15" t="str">
        <f t="shared" si="59"/>
        <v/>
      </c>
      <c r="T550" s="15">
        <f t="shared" si="60"/>
        <v>1</v>
      </c>
      <c r="U550" s="15" t="str">
        <f t="shared" si="61"/>
        <v/>
      </c>
      <c r="V550" s="15" t="str">
        <f t="shared" si="62"/>
        <v/>
      </c>
      <c r="W550" s="15" t="str">
        <f t="shared" si="63"/>
        <v/>
      </c>
    </row>
    <row r="551" spans="1:23" s="24" customFormat="1" x14ac:dyDescent="0.25">
      <c r="A551" s="5" t="s">
        <v>0</v>
      </c>
      <c r="B551" s="5"/>
      <c r="C551" s="5"/>
      <c r="D551" s="9" t="s">
        <v>0</v>
      </c>
      <c r="E551" s="5">
        <v>395865</v>
      </c>
      <c r="F551" s="5"/>
      <c r="G551" s="5"/>
      <c r="H551" s="6"/>
      <c r="I551" s="5"/>
      <c r="J551" s="5"/>
      <c r="K551" s="5"/>
      <c r="L551" s="5"/>
      <c r="M551" s="9" t="s">
        <v>1480</v>
      </c>
      <c r="N551" s="5"/>
      <c r="O551" s="36"/>
      <c r="P551" s="9"/>
      <c r="Q551" s="18" t="str">
        <f t="shared" si="57"/>
        <v/>
      </c>
      <c r="R551" s="18">
        <f t="shared" si="58"/>
        <v>1</v>
      </c>
      <c r="S551" s="15" t="str">
        <f t="shared" si="59"/>
        <v/>
      </c>
      <c r="T551" s="15">
        <f t="shared" si="60"/>
        <v>1</v>
      </c>
      <c r="U551" s="15" t="str">
        <f t="shared" si="61"/>
        <v/>
      </c>
      <c r="V551" s="15">
        <f t="shared" si="62"/>
        <v>1</v>
      </c>
      <c r="W551" s="15" t="str">
        <f t="shared" si="63"/>
        <v/>
      </c>
    </row>
    <row r="552" spans="1:23" s="24" customFormat="1" x14ac:dyDescent="0.25">
      <c r="A552" s="5"/>
      <c r="B552" s="5"/>
      <c r="C552" s="5"/>
      <c r="D552" s="9" t="s">
        <v>0</v>
      </c>
      <c r="E552" s="5">
        <v>445853</v>
      </c>
      <c r="F552" s="5"/>
      <c r="G552" s="9"/>
      <c r="H552" s="6"/>
      <c r="I552" s="9"/>
      <c r="J552" s="9"/>
      <c r="K552" s="9"/>
      <c r="L552" s="9"/>
      <c r="M552" s="9" t="s">
        <v>1481</v>
      </c>
      <c r="N552" s="5"/>
      <c r="O552" s="5"/>
      <c r="P552" s="9" t="s">
        <v>1482</v>
      </c>
      <c r="Q552" s="18" t="str">
        <f t="shared" si="57"/>
        <v/>
      </c>
      <c r="R552" s="18">
        <f t="shared" si="58"/>
        <v>1</v>
      </c>
      <c r="S552" s="15" t="str">
        <f t="shared" si="59"/>
        <v/>
      </c>
      <c r="T552" s="15">
        <f t="shared" si="60"/>
        <v>1</v>
      </c>
      <c r="U552" s="15" t="str">
        <f t="shared" si="61"/>
        <v/>
      </c>
      <c r="V552" s="15" t="str">
        <f t="shared" si="62"/>
        <v/>
      </c>
      <c r="W552" s="15" t="str">
        <f t="shared" si="63"/>
        <v/>
      </c>
    </row>
    <row r="553" spans="1:23" s="24" customFormat="1" x14ac:dyDescent="0.25">
      <c r="A553" s="5"/>
      <c r="B553" s="5"/>
      <c r="C553" s="5"/>
      <c r="D553" s="9">
        <v>214482</v>
      </c>
      <c r="E553" s="5">
        <v>445850</v>
      </c>
      <c r="F553" s="5"/>
      <c r="G553" s="9"/>
      <c r="H553" s="6"/>
      <c r="I553" s="9"/>
      <c r="J553" s="9"/>
      <c r="K553" s="9"/>
      <c r="L553" s="9"/>
      <c r="M553" s="9" t="s">
        <v>1483</v>
      </c>
      <c r="N553" s="5" t="s">
        <v>1484</v>
      </c>
      <c r="O553" s="5" t="s">
        <v>1485</v>
      </c>
      <c r="P553" s="9" t="s">
        <v>1486</v>
      </c>
      <c r="Q553" s="18">
        <f t="shared" si="57"/>
        <v>1</v>
      </c>
      <c r="R553" s="18">
        <f t="shared" si="58"/>
        <v>1</v>
      </c>
      <c r="S553" s="15" t="str">
        <f t="shared" si="59"/>
        <v/>
      </c>
      <c r="T553" s="15">
        <f t="shared" si="60"/>
        <v>1</v>
      </c>
      <c r="U553" s="15" t="str">
        <f t="shared" si="61"/>
        <v/>
      </c>
      <c r="V553" s="15" t="str">
        <f t="shared" si="62"/>
        <v/>
      </c>
      <c r="W553" s="15" t="str">
        <f t="shared" si="63"/>
        <v/>
      </c>
    </row>
    <row r="554" spans="1:23" s="24" customFormat="1" x14ac:dyDescent="0.25">
      <c r="A554" s="5"/>
      <c r="B554" s="5"/>
      <c r="C554" s="5"/>
      <c r="D554" s="9" t="s">
        <v>0</v>
      </c>
      <c r="E554" s="5">
        <v>435346</v>
      </c>
      <c r="F554" s="5"/>
      <c r="G554" s="9"/>
      <c r="H554" s="6"/>
      <c r="I554" s="9"/>
      <c r="J554" s="9"/>
      <c r="K554" s="9"/>
      <c r="L554" s="9"/>
      <c r="M554" s="9" t="s">
        <v>1487</v>
      </c>
      <c r="N554" s="5">
        <v>1901</v>
      </c>
      <c r="O554" s="5">
        <v>1935</v>
      </c>
      <c r="P554" s="9" t="s">
        <v>0</v>
      </c>
      <c r="Q554" s="18" t="str">
        <f t="shared" si="57"/>
        <v/>
      </c>
      <c r="R554" s="18">
        <f t="shared" si="58"/>
        <v>1</v>
      </c>
      <c r="S554" s="15" t="str">
        <f t="shared" si="59"/>
        <v/>
      </c>
      <c r="T554" s="15">
        <f t="shared" si="60"/>
        <v>1</v>
      </c>
      <c r="U554" s="15" t="str">
        <f t="shared" si="61"/>
        <v/>
      </c>
      <c r="V554" s="15" t="str">
        <f t="shared" si="62"/>
        <v/>
      </c>
      <c r="W554" s="15" t="str">
        <f t="shared" si="63"/>
        <v/>
      </c>
    </row>
    <row r="555" spans="1:23" s="24" customFormat="1" x14ac:dyDescent="0.25">
      <c r="A555" s="5"/>
      <c r="B555" s="5"/>
      <c r="C555" s="5"/>
      <c r="D555" s="9" t="s">
        <v>0</v>
      </c>
      <c r="E555" s="5">
        <v>445756</v>
      </c>
      <c r="F555" s="5"/>
      <c r="G555" s="9" t="s">
        <v>596</v>
      </c>
      <c r="H555" s="6">
        <v>38796</v>
      </c>
      <c r="I555" s="9"/>
      <c r="J555" s="9"/>
      <c r="K555" s="9"/>
      <c r="L555" s="9"/>
      <c r="M555" s="9" t="s">
        <v>1488</v>
      </c>
      <c r="N555" s="36" t="s">
        <v>1489</v>
      </c>
      <c r="O555" s="36" t="s">
        <v>1490</v>
      </c>
      <c r="P555" s="9"/>
      <c r="Q555" s="18" t="str">
        <f t="shared" si="57"/>
        <v/>
      </c>
      <c r="R555" s="18">
        <f t="shared" si="58"/>
        <v>1</v>
      </c>
      <c r="S555" s="15">
        <f t="shared" si="59"/>
        <v>1</v>
      </c>
      <c r="T555" s="15">
        <f t="shared" si="60"/>
        <v>1</v>
      </c>
      <c r="U555" s="15" t="str">
        <f t="shared" si="61"/>
        <v/>
      </c>
      <c r="V555" s="15" t="str">
        <f t="shared" si="62"/>
        <v/>
      </c>
      <c r="W555" s="15" t="str">
        <f t="shared" si="63"/>
        <v/>
      </c>
    </row>
    <row r="556" spans="1:23" s="24" customFormat="1" x14ac:dyDescent="0.25">
      <c r="A556" s="15">
        <v>170</v>
      </c>
      <c r="B556" s="15" t="s">
        <v>0</v>
      </c>
      <c r="C556" s="15" t="s">
        <v>0</v>
      </c>
      <c r="D556" s="15" t="s">
        <v>0</v>
      </c>
      <c r="E556" s="15">
        <v>447524</v>
      </c>
      <c r="F556" s="15" t="s">
        <v>0</v>
      </c>
      <c r="G556" s="15" t="s">
        <v>22</v>
      </c>
      <c r="H556" s="6">
        <v>54075</v>
      </c>
      <c r="I556" s="15" t="s">
        <v>0</v>
      </c>
      <c r="J556" s="15" t="s">
        <v>0</v>
      </c>
      <c r="K556" s="15" t="s">
        <v>0</v>
      </c>
      <c r="L556" s="15" t="s">
        <v>0</v>
      </c>
      <c r="M556" s="12" t="s">
        <v>1491</v>
      </c>
      <c r="N556" s="15" t="s">
        <v>517</v>
      </c>
      <c r="O556" s="15" t="s">
        <v>518</v>
      </c>
      <c r="P556" s="12" t="s">
        <v>519</v>
      </c>
      <c r="Q556" s="18" t="str">
        <f t="shared" si="57"/>
        <v/>
      </c>
      <c r="R556" s="18">
        <f t="shared" si="58"/>
        <v>1</v>
      </c>
      <c r="S556" s="15">
        <f t="shared" si="59"/>
        <v>1</v>
      </c>
      <c r="T556" s="15">
        <f t="shared" si="60"/>
        <v>1</v>
      </c>
      <c r="U556" s="15">
        <f t="shared" si="61"/>
        <v>1</v>
      </c>
      <c r="V556" s="15" t="str">
        <f t="shared" si="62"/>
        <v/>
      </c>
      <c r="W556" s="15" t="str">
        <f t="shared" si="63"/>
        <v/>
      </c>
    </row>
    <row r="557" spans="1:23" s="24" customFormat="1" x14ac:dyDescent="0.25">
      <c r="A557" s="15"/>
      <c r="B557" s="15"/>
      <c r="C557" s="15"/>
      <c r="D557" s="9" t="s">
        <v>0</v>
      </c>
      <c r="E557" s="12">
        <v>447527</v>
      </c>
      <c r="F557" s="12"/>
      <c r="G557" s="9"/>
      <c r="H557" s="6"/>
      <c r="I557" s="9"/>
      <c r="J557" s="9"/>
      <c r="K557" s="9"/>
      <c r="L557" s="9"/>
      <c r="M557" s="12" t="s">
        <v>1492</v>
      </c>
      <c r="N557" s="15"/>
      <c r="O557" s="15">
        <v>1915</v>
      </c>
      <c r="P557" s="12" t="s">
        <v>1493</v>
      </c>
      <c r="Q557" s="18" t="str">
        <f t="shared" si="57"/>
        <v/>
      </c>
      <c r="R557" s="18">
        <f t="shared" si="58"/>
        <v>1</v>
      </c>
      <c r="S557" s="15" t="str">
        <f t="shared" si="59"/>
        <v/>
      </c>
      <c r="T557" s="15">
        <f t="shared" si="60"/>
        <v>1</v>
      </c>
      <c r="U557" s="15" t="str">
        <f t="shared" si="61"/>
        <v/>
      </c>
      <c r="V557" s="15" t="str">
        <f t="shared" si="62"/>
        <v/>
      </c>
      <c r="W557" s="15" t="str">
        <f t="shared" si="63"/>
        <v/>
      </c>
    </row>
    <row r="558" spans="1:23" s="24" customFormat="1" x14ac:dyDescent="0.25">
      <c r="A558" s="15">
        <v>2207</v>
      </c>
      <c r="B558" s="15" t="s">
        <v>0</v>
      </c>
      <c r="C558" s="15" t="s">
        <v>0</v>
      </c>
      <c r="D558" s="15" t="s">
        <v>0</v>
      </c>
      <c r="E558" s="15">
        <v>447526</v>
      </c>
      <c r="F558" s="15" t="s">
        <v>0</v>
      </c>
      <c r="G558" s="15" t="s">
        <v>22</v>
      </c>
      <c r="H558" s="6">
        <v>54055</v>
      </c>
      <c r="I558" s="15" t="s">
        <v>0</v>
      </c>
      <c r="J558" s="15" t="s">
        <v>0</v>
      </c>
      <c r="K558" s="15" t="s">
        <v>0</v>
      </c>
      <c r="L558" s="15" t="s">
        <v>0</v>
      </c>
      <c r="M558" s="12" t="s">
        <v>1494</v>
      </c>
      <c r="N558" s="15" t="s">
        <v>1495</v>
      </c>
      <c r="O558" s="15" t="s">
        <v>1496</v>
      </c>
      <c r="P558" s="12" t="s">
        <v>1497</v>
      </c>
      <c r="Q558" s="18" t="str">
        <f t="shared" si="57"/>
        <v/>
      </c>
      <c r="R558" s="18">
        <f t="shared" si="58"/>
        <v>1</v>
      </c>
      <c r="S558" s="15">
        <f t="shared" si="59"/>
        <v>1</v>
      </c>
      <c r="T558" s="15">
        <f t="shared" si="60"/>
        <v>1</v>
      </c>
      <c r="U558" s="15" t="str">
        <f t="shared" si="61"/>
        <v/>
      </c>
      <c r="V558" s="15" t="str">
        <f t="shared" si="62"/>
        <v/>
      </c>
      <c r="W558" s="15" t="str">
        <f t="shared" si="63"/>
        <v/>
      </c>
    </row>
    <row r="559" spans="1:23" s="24" customFormat="1" x14ac:dyDescent="0.25">
      <c r="A559" s="15">
        <v>981</v>
      </c>
      <c r="B559" s="15" t="s">
        <v>0</v>
      </c>
      <c r="C559" s="15" t="s">
        <v>0</v>
      </c>
      <c r="D559" s="15" t="s">
        <v>0</v>
      </c>
      <c r="E559" s="15">
        <v>376779</v>
      </c>
      <c r="F559" s="15" t="s">
        <v>0</v>
      </c>
      <c r="G559" s="15" t="s">
        <v>22</v>
      </c>
      <c r="H559" s="6">
        <v>53902</v>
      </c>
      <c r="I559" s="15" t="s">
        <v>0</v>
      </c>
      <c r="J559" s="15" t="s">
        <v>0</v>
      </c>
      <c r="K559" s="15" t="s">
        <v>0</v>
      </c>
      <c r="L559" s="15" t="s">
        <v>0</v>
      </c>
      <c r="M559" s="12" t="s">
        <v>1498</v>
      </c>
      <c r="N559" s="15" t="s">
        <v>37</v>
      </c>
      <c r="O559" s="15" t="s">
        <v>38</v>
      </c>
      <c r="P559" s="12" t="s">
        <v>39</v>
      </c>
      <c r="Q559" s="18" t="str">
        <f t="shared" si="57"/>
        <v/>
      </c>
      <c r="R559" s="18">
        <f t="shared" si="58"/>
        <v>1</v>
      </c>
      <c r="S559" s="15">
        <f t="shared" si="59"/>
        <v>1</v>
      </c>
      <c r="T559" s="15">
        <f t="shared" si="60"/>
        <v>1</v>
      </c>
      <c r="U559" s="15">
        <f t="shared" si="61"/>
        <v>1</v>
      </c>
      <c r="V559" s="15" t="str">
        <f t="shared" si="62"/>
        <v/>
      </c>
      <c r="W559" s="15" t="str">
        <f t="shared" si="63"/>
        <v/>
      </c>
    </row>
    <row r="560" spans="1:23" s="24" customFormat="1" x14ac:dyDescent="0.25">
      <c r="A560" s="15">
        <v>2223</v>
      </c>
      <c r="B560" s="15" t="s">
        <v>0</v>
      </c>
      <c r="C560" s="15" t="s">
        <v>0</v>
      </c>
      <c r="D560" s="15" t="s">
        <v>0</v>
      </c>
      <c r="E560" s="15">
        <v>376781</v>
      </c>
      <c r="F560" s="15" t="s">
        <v>0</v>
      </c>
      <c r="G560" s="15" t="s">
        <v>22</v>
      </c>
      <c r="H560" s="6">
        <v>53903</v>
      </c>
      <c r="I560" s="15" t="s">
        <v>0</v>
      </c>
      <c r="J560" s="15" t="s">
        <v>0</v>
      </c>
      <c r="K560" s="15" t="s">
        <v>0</v>
      </c>
      <c r="L560" s="15" t="s">
        <v>0</v>
      </c>
      <c r="M560" s="12" t="s">
        <v>1499</v>
      </c>
      <c r="N560" s="15" t="s">
        <v>1500</v>
      </c>
      <c r="O560" s="15" t="s">
        <v>1501</v>
      </c>
      <c r="P560" s="12" t="s">
        <v>1502</v>
      </c>
      <c r="Q560" s="18" t="str">
        <f t="shared" si="57"/>
        <v/>
      </c>
      <c r="R560" s="18">
        <f t="shared" si="58"/>
        <v>1</v>
      </c>
      <c r="S560" s="15">
        <f t="shared" si="59"/>
        <v>1</v>
      </c>
      <c r="T560" s="15">
        <f t="shared" si="60"/>
        <v>1</v>
      </c>
      <c r="U560" s="15" t="str">
        <f t="shared" si="61"/>
        <v/>
      </c>
      <c r="V560" s="15" t="str">
        <f t="shared" si="62"/>
        <v/>
      </c>
      <c r="W560" s="15" t="str">
        <f t="shared" si="63"/>
        <v/>
      </c>
    </row>
    <row r="561" spans="1:124" s="24" customFormat="1" x14ac:dyDescent="0.25">
      <c r="A561" s="43">
        <v>3328</v>
      </c>
      <c r="B561" s="43"/>
      <c r="C561" s="43"/>
      <c r="D561" s="43"/>
      <c r="E561" s="14">
        <v>435428</v>
      </c>
      <c r="F561" s="43" t="s">
        <v>0</v>
      </c>
      <c r="G561" s="13" t="s">
        <v>22</v>
      </c>
      <c r="H561" s="44">
        <v>52292</v>
      </c>
      <c r="I561" s="16"/>
      <c r="J561" s="16"/>
      <c r="K561" s="16"/>
      <c r="L561" s="16"/>
      <c r="M561" s="16" t="s">
        <v>1503</v>
      </c>
      <c r="N561" s="16" t="s">
        <v>949</v>
      </c>
      <c r="O561" s="16" t="s">
        <v>950</v>
      </c>
      <c r="P561" s="16" t="s">
        <v>1504</v>
      </c>
      <c r="Q561" s="18" t="str">
        <f t="shared" si="57"/>
        <v/>
      </c>
      <c r="R561" s="18">
        <f t="shared" si="58"/>
        <v>1</v>
      </c>
      <c r="S561" s="15">
        <f t="shared" si="59"/>
        <v>1</v>
      </c>
      <c r="T561" s="15">
        <f t="shared" si="60"/>
        <v>1</v>
      </c>
      <c r="U561" s="15" t="str">
        <f t="shared" si="61"/>
        <v/>
      </c>
      <c r="V561" s="15" t="str">
        <f t="shared" si="62"/>
        <v/>
      </c>
      <c r="W561" s="15" t="str">
        <f t="shared" si="63"/>
        <v/>
      </c>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c r="BA561" s="34"/>
      <c r="BB561" s="34"/>
      <c r="BC561" s="34"/>
      <c r="BD561" s="34"/>
      <c r="BE561" s="34"/>
      <c r="BF561" s="34"/>
      <c r="BG561" s="34"/>
      <c r="BH561" s="34"/>
      <c r="BI561" s="34"/>
      <c r="BJ561" s="34"/>
      <c r="BK561" s="34"/>
      <c r="BL561" s="34"/>
      <c r="BM561" s="34"/>
      <c r="BN561" s="34"/>
      <c r="BO561" s="34"/>
      <c r="BP561" s="34"/>
      <c r="BQ561" s="34"/>
      <c r="BR561" s="34"/>
      <c r="BS561" s="34"/>
      <c r="BT561" s="34"/>
      <c r="BU561" s="34"/>
      <c r="BV561" s="34"/>
      <c r="BW561" s="34"/>
      <c r="BX561" s="34"/>
      <c r="BY561" s="34"/>
      <c r="BZ561" s="34"/>
      <c r="CA561" s="34"/>
      <c r="CB561" s="34"/>
      <c r="CC561" s="34"/>
      <c r="CD561" s="34"/>
      <c r="CE561" s="34"/>
      <c r="CF561" s="34"/>
      <c r="CG561" s="34"/>
      <c r="CH561" s="34"/>
      <c r="CI561" s="34"/>
      <c r="CJ561" s="34"/>
      <c r="CK561" s="34"/>
      <c r="CL561" s="34"/>
      <c r="CM561" s="34"/>
      <c r="CN561" s="34"/>
      <c r="CO561" s="34"/>
      <c r="CP561" s="34"/>
      <c r="CQ561" s="34"/>
      <c r="CR561" s="34"/>
      <c r="CS561" s="34"/>
      <c r="CT561" s="34"/>
      <c r="CU561" s="34"/>
      <c r="CV561" s="34"/>
      <c r="CW561" s="34"/>
      <c r="CX561" s="34"/>
      <c r="CY561" s="34"/>
      <c r="CZ561" s="34"/>
      <c r="DA561" s="34"/>
      <c r="DB561" s="34"/>
      <c r="DC561" s="34"/>
      <c r="DD561" s="34"/>
      <c r="DE561" s="34"/>
      <c r="DF561" s="34"/>
      <c r="DG561" s="34"/>
      <c r="DH561" s="34"/>
      <c r="DI561" s="34"/>
      <c r="DJ561" s="34"/>
      <c r="DK561" s="34"/>
      <c r="DL561" s="34"/>
      <c r="DM561" s="34"/>
      <c r="DN561" s="34"/>
      <c r="DO561" s="34"/>
      <c r="DP561" s="34"/>
      <c r="DQ561" s="34"/>
      <c r="DR561" s="34"/>
      <c r="DS561" s="34"/>
      <c r="DT561" s="34"/>
    </row>
    <row r="562" spans="1:124" s="24" customFormat="1" x14ac:dyDescent="0.25">
      <c r="A562" s="5" t="s">
        <v>0</v>
      </c>
      <c r="B562" s="5"/>
      <c r="C562" s="5"/>
      <c r="D562" s="9">
        <v>214647</v>
      </c>
      <c r="E562" s="5">
        <v>395866</v>
      </c>
      <c r="F562" s="5"/>
      <c r="G562" s="9"/>
      <c r="H562" s="6"/>
      <c r="I562" s="5"/>
      <c r="J562" s="5"/>
      <c r="K562" s="5"/>
      <c r="L562" s="5"/>
      <c r="M562" s="9" t="s">
        <v>1505</v>
      </c>
      <c r="N562" s="5" t="s">
        <v>1506</v>
      </c>
      <c r="O562" s="5" t="s">
        <v>1507</v>
      </c>
      <c r="P562" s="9" t="s">
        <v>1508</v>
      </c>
      <c r="Q562" s="18">
        <f t="shared" si="57"/>
        <v>1</v>
      </c>
      <c r="R562" s="18">
        <f t="shared" si="58"/>
        <v>1</v>
      </c>
      <c r="S562" s="15" t="str">
        <f t="shared" si="59"/>
        <v/>
      </c>
      <c r="T562" s="15">
        <f t="shared" si="60"/>
        <v>1</v>
      </c>
      <c r="U562" s="15" t="str">
        <f t="shared" si="61"/>
        <v/>
      </c>
      <c r="V562" s="15" t="str">
        <f t="shared" si="62"/>
        <v/>
      </c>
      <c r="W562" s="15" t="str">
        <f t="shared" si="63"/>
        <v/>
      </c>
    </row>
    <row r="563" spans="1:124" s="24" customFormat="1" x14ac:dyDescent="0.25">
      <c r="A563" s="5" t="s">
        <v>0</v>
      </c>
      <c r="B563" s="5"/>
      <c r="C563" s="5"/>
      <c r="D563" s="9">
        <v>214644</v>
      </c>
      <c r="E563" s="5">
        <v>395867</v>
      </c>
      <c r="F563" s="5"/>
      <c r="G563" s="9"/>
      <c r="H563" s="6"/>
      <c r="I563" s="5"/>
      <c r="J563" s="5"/>
      <c r="K563" s="5"/>
      <c r="L563" s="5"/>
      <c r="M563" s="9" t="s">
        <v>1509</v>
      </c>
      <c r="N563" s="5" t="s">
        <v>1510</v>
      </c>
      <c r="O563" s="5" t="s">
        <v>1053</v>
      </c>
      <c r="P563" s="9" t="s">
        <v>1511</v>
      </c>
      <c r="Q563" s="18">
        <f t="shared" si="57"/>
        <v>1</v>
      </c>
      <c r="R563" s="18">
        <f t="shared" si="58"/>
        <v>1</v>
      </c>
      <c r="S563" s="15" t="str">
        <f t="shared" si="59"/>
        <v/>
      </c>
      <c r="T563" s="15">
        <f t="shared" si="60"/>
        <v>1</v>
      </c>
      <c r="U563" s="15" t="str">
        <f t="shared" si="61"/>
        <v/>
      </c>
      <c r="V563" s="15" t="str">
        <f t="shared" si="62"/>
        <v/>
      </c>
      <c r="W563" s="15" t="str">
        <f t="shared" si="63"/>
        <v/>
      </c>
    </row>
    <row r="564" spans="1:124" s="24" customFormat="1" x14ac:dyDescent="0.25">
      <c r="A564" s="43">
        <v>3354</v>
      </c>
      <c r="B564" s="43"/>
      <c r="C564" s="43"/>
      <c r="D564" s="43"/>
      <c r="E564" s="15">
        <v>434648</v>
      </c>
      <c r="F564" s="43" t="s">
        <v>0</v>
      </c>
      <c r="G564" s="13" t="s">
        <v>22</v>
      </c>
      <c r="H564" s="44">
        <v>54087</v>
      </c>
      <c r="I564" s="16"/>
      <c r="J564" s="16"/>
      <c r="K564" s="16"/>
      <c r="L564" s="16"/>
      <c r="M564" s="16" t="s">
        <v>1512</v>
      </c>
      <c r="N564" s="16" t="s">
        <v>334</v>
      </c>
      <c r="O564" s="16" t="s">
        <v>335</v>
      </c>
      <c r="P564" s="16" t="s">
        <v>336</v>
      </c>
      <c r="Q564" s="18" t="str">
        <f t="shared" si="57"/>
        <v/>
      </c>
      <c r="R564" s="18">
        <f t="shared" si="58"/>
        <v>1</v>
      </c>
      <c r="S564" s="15">
        <f t="shared" si="59"/>
        <v>1</v>
      </c>
      <c r="T564" s="15">
        <f t="shared" si="60"/>
        <v>1</v>
      </c>
      <c r="U564" s="15" t="str">
        <f t="shared" si="61"/>
        <v/>
      </c>
      <c r="V564" s="15" t="str">
        <f t="shared" si="62"/>
        <v/>
      </c>
      <c r="W564" s="15" t="str">
        <f t="shared" si="63"/>
        <v/>
      </c>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c r="BA564" s="34"/>
      <c r="BB564" s="34"/>
      <c r="BC564" s="34"/>
      <c r="BD564" s="34"/>
      <c r="BE564" s="34"/>
      <c r="BF564" s="34"/>
      <c r="BG564" s="34"/>
      <c r="BH564" s="34"/>
      <c r="BI564" s="34"/>
      <c r="BJ564" s="34"/>
      <c r="BK564" s="34"/>
      <c r="BL564" s="34"/>
      <c r="BM564" s="34"/>
      <c r="BN564" s="34"/>
      <c r="BO564" s="34"/>
      <c r="BP564" s="34"/>
      <c r="BQ564" s="34"/>
      <c r="BR564" s="34"/>
      <c r="BS564" s="34"/>
      <c r="BT564" s="34"/>
      <c r="BU564" s="34"/>
      <c r="BV564" s="34"/>
      <c r="BW564" s="34"/>
      <c r="BX564" s="34"/>
      <c r="BY564" s="34"/>
      <c r="BZ564" s="34"/>
      <c r="CA564" s="34"/>
      <c r="CB564" s="34"/>
      <c r="CC564" s="34"/>
      <c r="CD564" s="34"/>
      <c r="CE564" s="34"/>
      <c r="CF564" s="34"/>
      <c r="CG564" s="34"/>
      <c r="CH564" s="34"/>
      <c r="CI564" s="34"/>
      <c r="CJ564" s="34"/>
      <c r="CK564" s="34"/>
      <c r="CL564" s="34"/>
      <c r="CM564" s="34"/>
      <c r="CN564" s="34"/>
      <c r="CO564" s="34"/>
      <c r="CP564" s="34"/>
      <c r="CQ564" s="34"/>
      <c r="CR564" s="34"/>
      <c r="CS564" s="34"/>
      <c r="CT564" s="34"/>
      <c r="CU564" s="34"/>
      <c r="CV564" s="34"/>
      <c r="CW564" s="34"/>
      <c r="CX564" s="34"/>
      <c r="CY564" s="34"/>
      <c r="CZ564" s="34"/>
      <c r="DA564" s="34"/>
      <c r="DB564" s="34"/>
      <c r="DC564" s="34"/>
      <c r="DD564" s="34"/>
      <c r="DE564" s="34"/>
      <c r="DF564" s="34"/>
      <c r="DG564" s="34"/>
      <c r="DH564" s="34"/>
      <c r="DI564" s="34"/>
      <c r="DJ564" s="34"/>
      <c r="DK564" s="34"/>
      <c r="DL564" s="34"/>
      <c r="DM564" s="34"/>
      <c r="DN564" s="34"/>
      <c r="DO564" s="34"/>
      <c r="DP564" s="34"/>
      <c r="DQ564" s="34"/>
      <c r="DR564" s="34"/>
      <c r="DS564" s="34"/>
      <c r="DT564" s="34"/>
    </row>
    <row r="565" spans="1:124" s="24" customFormat="1" x14ac:dyDescent="0.25">
      <c r="A565" s="5"/>
      <c r="B565" s="5"/>
      <c r="C565" s="5"/>
      <c r="D565" s="9">
        <v>214704</v>
      </c>
      <c r="E565" s="5">
        <v>376641</v>
      </c>
      <c r="F565" s="5"/>
      <c r="G565" s="9"/>
      <c r="H565" s="6"/>
      <c r="I565" s="5"/>
      <c r="J565" s="5"/>
      <c r="K565" s="5"/>
      <c r="L565" s="5"/>
      <c r="M565" s="9" t="s">
        <v>1513</v>
      </c>
      <c r="N565" s="5" t="s">
        <v>1514</v>
      </c>
      <c r="O565" s="5" t="s">
        <v>78</v>
      </c>
      <c r="P565" s="9" t="s">
        <v>21</v>
      </c>
      <c r="Q565" s="18">
        <f t="shared" si="57"/>
        <v>1</v>
      </c>
      <c r="R565" s="18">
        <f t="shared" si="58"/>
        <v>1</v>
      </c>
      <c r="S565" s="15" t="str">
        <f t="shared" si="59"/>
        <v/>
      </c>
      <c r="T565" s="15">
        <f t="shared" si="60"/>
        <v>1</v>
      </c>
      <c r="U565" s="15">
        <f t="shared" si="61"/>
        <v>1</v>
      </c>
      <c r="V565" s="15" t="str">
        <f t="shared" si="62"/>
        <v/>
      </c>
      <c r="W565" s="15" t="str">
        <f t="shared" si="63"/>
        <v/>
      </c>
    </row>
    <row r="566" spans="1:124" s="24" customFormat="1" x14ac:dyDescent="0.25">
      <c r="A566" s="43">
        <v>94</v>
      </c>
      <c r="B566" s="43"/>
      <c r="C566" s="43"/>
      <c r="D566" s="43"/>
      <c r="E566" s="43">
        <v>447501</v>
      </c>
      <c r="F566" s="43" t="s">
        <v>0</v>
      </c>
      <c r="G566" s="13" t="s">
        <v>22</v>
      </c>
      <c r="H566" s="44">
        <v>217189</v>
      </c>
      <c r="I566" s="16"/>
      <c r="J566" s="16"/>
      <c r="K566" s="16"/>
      <c r="L566" s="16"/>
      <c r="M566" s="16" t="s">
        <v>1515</v>
      </c>
      <c r="N566" s="16" t="s">
        <v>292</v>
      </c>
      <c r="O566" s="16" t="s">
        <v>293</v>
      </c>
      <c r="P566" s="12" t="s">
        <v>294</v>
      </c>
      <c r="Q566" s="18" t="str">
        <f t="shared" si="57"/>
        <v/>
      </c>
      <c r="R566" s="18">
        <f t="shared" si="58"/>
        <v>1</v>
      </c>
      <c r="S566" s="15">
        <f t="shared" si="59"/>
        <v>1</v>
      </c>
      <c r="T566" s="15">
        <f t="shared" si="60"/>
        <v>1</v>
      </c>
      <c r="U566" s="15">
        <f t="shared" si="61"/>
        <v>1</v>
      </c>
      <c r="V566" s="15" t="str">
        <f t="shared" si="62"/>
        <v/>
      </c>
      <c r="W566" s="15" t="str">
        <f t="shared" si="63"/>
        <v/>
      </c>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c r="BH566" s="34"/>
      <c r="BI566" s="34"/>
      <c r="BJ566" s="34"/>
      <c r="BK566" s="34"/>
      <c r="BL566" s="34"/>
      <c r="BM566" s="34"/>
      <c r="BN566" s="34"/>
      <c r="BO566" s="34"/>
      <c r="BP566" s="34"/>
      <c r="BQ566" s="34"/>
      <c r="BR566" s="34"/>
      <c r="BS566" s="34"/>
      <c r="BT566" s="34"/>
      <c r="BU566" s="34"/>
      <c r="BV566" s="34"/>
      <c r="BW566" s="34"/>
      <c r="BX566" s="34"/>
      <c r="BY566" s="34"/>
      <c r="BZ566" s="34"/>
      <c r="CA566" s="34"/>
      <c r="CB566" s="34"/>
      <c r="CC566" s="34"/>
      <c r="CD566" s="34"/>
      <c r="CE566" s="34"/>
      <c r="CF566" s="34"/>
      <c r="CG566" s="34"/>
      <c r="CH566" s="34"/>
      <c r="CI566" s="34"/>
      <c r="CJ566" s="34"/>
      <c r="CK566" s="34"/>
      <c r="CL566" s="34"/>
      <c r="CM566" s="34"/>
      <c r="CN566" s="34"/>
      <c r="CO566" s="34"/>
      <c r="CP566" s="34"/>
      <c r="CQ566" s="34"/>
      <c r="CR566" s="34"/>
      <c r="CS566" s="34"/>
      <c r="CT566" s="34"/>
      <c r="CU566" s="34"/>
      <c r="CV566" s="34"/>
      <c r="CW566" s="34"/>
      <c r="CX566" s="34"/>
      <c r="CY566" s="34"/>
      <c r="CZ566" s="34"/>
      <c r="DA566" s="34"/>
      <c r="DB566" s="34"/>
      <c r="DC566" s="34"/>
      <c r="DD566" s="34"/>
      <c r="DE566" s="34"/>
      <c r="DF566" s="34"/>
      <c r="DG566" s="34"/>
      <c r="DH566" s="34"/>
      <c r="DI566" s="34"/>
      <c r="DJ566" s="34"/>
      <c r="DK566" s="34"/>
      <c r="DL566" s="34"/>
      <c r="DM566" s="34"/>
      <c r="DN566" s="34"/>
      <c r="DO566" s="34"/>
      <c r="DP566" s="34"/>
      <c r="DQ566" s="34"/>
      <c r="DR566" s="34"/>
      <c r="DS566" s="34"/>
      <c r="DT566" s="34"/>
    </row>
    <row r="567" spans="1:124" s="24" customFormat="1" x14ac:dyDescent="0.25">
      <c r="A567" s="15"/>
      <c r="B567" s="15"/>
      <c r="C567" s="15"/>
      <c r="D567" s="9" t="s">
        <v>0</v>
      </c>
      <c r="E567" s="12">
        <v>447504</v>
      </c>
      <c r="F567" s="12"/>
      <c r="G567" s="9"/>
      <c r="H567" s="6"/>
      <c r="I567" s="9"/>
      <c r="J567" s="9"/>
      <c r="K567" s="9"/>
      <c r="L567" s="9"/>
      <c r="M567" s="12" t="s">
        <v>1516</v>
      </c>
      <c r="N567" s="15" t="s">
        <v>1517</v>
      </c>
      <c r="O567" s="41" t="s">
        <v>1518</v>
      </c>
      <c r="P567" s="12" t="s">
        <v>1519</v>
      </c>
      <c r="Q567" s="18" t="str">
        <f t="shared" si="57"/>
        <v/>
      </c>
      <c r="R567" s="18">
        <f t="shared" si="58"/>
        <v>1</v>
      </c>
      <c r="S567" s="15" t="str">
        <f t="shared" si="59"/>
        <v/>
      </c>
      <c r="T567" s="15">
        <f t="shared" si="60"/>
        <v>1</v>
      </c>
      <c r="U567" s="15" t="str">
        <f t="shared" si="61"/>
        <v/>
      </c>
      <c r="V567" s="15" t="str">
        <f t="shared" si="62"/>
        <v/>
      </c>
      <c r="W567" s="15" t="str">
        <f t="shared" si="63"/>
        <v/>
      </c>
    </row>
    <row r="568" spans="1:124" s="24" customFormat="1" x14ac:dyDescent="0.25">
      <c r="A568" s="15"/>
      <c r="B568" s="15"/>
      <c r="C568" s="15"/>
      <c r="D568" s="9" t="s">
        <v>0</v>
      </c>
      <c r="E568" s="12">
        <v>447503</v>
      </c>
      <c r="F568" s="12"/>
      <c r="G568" s="9"/>
      <c r="H568" s="6"/>
      <c r="I568" s="9"/>
      <c r="J568" s="9"/>
      <c r="K568" s="9"/>
      <c r="L568" s="9"/>
      <c r="M568" s="12" t="s">
        <v>1520</v>
      </c>
      <c r="N568" s="15">
        <v>1916</v>
      </c>
      <c r="O568" s="15">
        <v>2003</v>
      </c>
      <c r="P568" s="12" t="s">
        <v>1521</v>
      </c>
      <c r="Q568" s="18" t="str">
        <f t="shared" si="57"/>
        <v/>
      </c>
      <c r="R568" s="18">
        <f t="shared" si="58"/>
        <v>1</v>
      </c>
      <c r="S568" s="15" t="str">
        <f t="shared" si="59"/>
        <v/>
      </c>
      <c r="T568" s="15">
        <f t="shared" si="60"/>
        <v>1</v>
      </c>
      <c r="U568" s="15" t="str">
        <f t="shared" si="61"/>
        <v/>
      </c>
      <c r="V568" s="15" t="str">
        <f t="shared" si="62"/>
        <v/>
      </c>
      <c r="W568" s="15" t="str">
        <f t="shared" si="63"/>
        <v/>
      </c>
    </row>
    <row r="569" spans="1:124" s="24" customFormat="1" x14ac:dyDescent="0.25">
      <c r="A569" s="43">
        <v>2245</v>
      </c>
      <c r="B569" s="43"/>
      <c r="C569" s="43"/>
      <c r="D569" s="43"/>
      <c r="E569" s="43">
        <v>447503</v>
      </c>
      <c r="F569" s="43" t="s">
        <v>0</v>
      </c>
      <c r="G569" s="13" t="s">
        <v>22</v>
      </c>
      <c r="H569" s="44">
        <v>363887</v>
      </c>
      <c r="I569" s="16"/>
      <c r="J569" s="16"/>
      <c r="K569" s="16"/>
      <c r="L569" s="16"/>
      <c r="M569" s="16" t="s">
        <v>1522</v>
      </c>
      <c r="N569" s="46" t="s">
        <v>1523</v>
      </c>
      <c r="O569" s="16" t="s">
        <v>1524</v>
      </c>
      <c r="P569" s="37" t="s">
        <v>1525</v>
      </c>
      <c r="Q569" s="18" t="str">
        <f t="shared" si="57"/>
        <v/>
      </c>
      <c r="R569" s="18">
        <f t="shared" si="58"/>
        <v>1</v>
      </c>
      <c r="S569" s="15">
        <f t="shared" si="59"/>
        <v>1</v>
      </c>
      <c r="T569" s="15">
        <f t="shared" si="60"/>
        <v>1</v>
      </c>
      <c r="U569" s="15" t="str">
        <f t="shared" si="61"/>
        <v/>
      </c>
      <c r="V569" s="15" t="str">
        <f t="shared" si="62"/>
        <v/>
      </c>
      <c r="W569" s="15" t="str">
        <f t="shared" si="63"/>
        <v/>
      </c>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c r="BA569" s="34"/>
      <c r="BB569" s="34"/>
      <c r="BC569" s="34"/>
      <c r="BD569" s="34"/>
      <c r="BE569" s="34"/>
      <c r="BF569" s="34"/>
      <c r="BG569" s="34"/>
      <c r="BH569" s="34"/>
      <c r="BI569" s="34"/>
      <c r="BJ569" s="34"/>
      <c r="BK569" s="34"/>
      <c r="BL569" s="34"/>
      <c r="BM569" s="34"/>
      <c r="BN569" s="34"/>
      <c r="BO569" s="34"/>
      <c r="BP569" s="34"/>
      <c r="BQ569" s="34"/>
      <c r="BR569" s="34"/>
      <c r="BS569" s="34"/>
      <c r="BT569" s="34"/>
      <c r="BU569" s="34"/>
      <c r="BV569" s="34"/>
      <c r="BW569" s="34"/>
      <c r="BX569" s="34"/>
      <c r="BY569" s="34"/>
      <c r="BZ569" s="34"/>
      <c r="CA569" s="34"/>
      <c r="CB569" s="34"/>
      <c r="CC569" s="34"/>
      <c r="CD569" s="34"/>
      <c r="CE569" s="34"/>
      <c r="CF569" s="34"/>
      <c r="CG569" s="34"/>
      <c r="CH569" s="34"/>
      <c r="CI569" s="34"/>
      <c r="CJ569" s="34"/>
      <c r="CK569" s="34"/>
      <c r="CL569" s="34"/>
      <c r="CM569" s="34"/>
      <c r="CN569" s="34"/>
      <c r="CO569" s="34"/>
      <c r="CP569" s="34"/>
      <c r="CQ569" s="34"/>
      <c r="CR569" s="34"/>
      <c r="CS569" s="34"/>
      <c r="CT569" s="34"/>
      <c r="CU569" s="34"/>
      <c r="CV569" s="34"/>
      <c r="CW569" s="34"/>
      <c r="CX569" s="34"/>
      <c r="CY569" s="34"/>
      <c r="CZ569" s="34"/>
      <c r="DA569" s="34"/>
      <c r="DB569" s="34"/>
      <c r="DC569" s="34"/>
      <c r="DD569" s="34"/>
      <c r="DE569" s="34"/>
      <c r="DF569" s="34"/>
      <c r="DG569" s="34"/>
      <c r="DH569" s="34"/>
      <c r="DI569" s="34"/>
      <c r="DJ569" s="34"/>
      <c r="DK569" s="34"/>
      <c r="DL569" s="34"/>
      <c r="DM569" s="34"/>
      <c r="DN569" s="34"/>
      <c r="DO569" s="34"/>
      <c r="DP569" s="34"/>
      <c r="DQ569" s="34"/>
      <c r="DR569" s="34"/>
      <c r="DS569" s="34"/>
      <c r="DT569" s="34"/>
    </row>
    <row r="570" spans="1:124" s="24" customFormat="1" x14ac:dyDescent="0.25">
      <c r="A570" s="43">
        <v>2621</v>
      </c>
      <c r="B570" s="43"/>
      <c r="C570" s="43"/>
      <c r="D570" s="43"/>
      <c r="E570" s="5">
        <v>395882</v>
      </c>
      <c r="F570" s="43" t="s">
        <v>0</v>
      </c>
      <c r="G570" s="13" t="s">
        <v>22</v>
      </c>
      <c r="H570" s="44">
        <v>155092</v>
      </c>
      <c r="I570" s="16"/>
      <c r="J570" s="16"/>
      <c r="K570" s="16"/>
      <c r="L570" s="16"/>
      <c r="M570" s="16" t="s">
        <v>1526</v>
      </c>
      <c r="N570" s="16" t="s">
        <v>1527</v>
      </c>
      <c r="O570" s="16" t="s">
        <v>1528</v>
      </c>
      <c r="P570" s="16" t="s">
        <v>1529</v>
      </c>
      <c r="Q570" s="18" t="str">
        <f t="shared" si="57"/>
        <v/>
      </c>
      <c r="R570" s="18">
        <f t="shared" si="58"/>
        <v>1</v>
      </c>
      <c r="S570" s="15">
        <f t="shared" si="59"/>
        <v>1</v>
      </c>
      <c r="T570" s="15">
        <f t="shared" si="60"/>
        <v>1</v>
      </c>
      <c r="U570" s="15" t="str">
        <f t="shared" si="61"/>
        <v/>
      </c>
      <c r="V570" s="15" t="str">
        <f t="shared" si="62"/>
        <v/>
      </c>
      <c r="W570" s="15" t="str">
        <f t="shared" si="63"/>
        <v/>
      </c>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c r="BA570" s="34"/>
      <c r="BB570" s="34"/>
      <c r="BC570" s="34"/>
      <c r="BD570" s="34"/>
      <c r="BE570" s="34"/>
      <c r="BF570" s="34"/>
      <c r="BG570" s="34"/>
      <c r="BH570" s="34"/>
      <c r="BI570" s="34"/>
      <c r="BJ570" s="34"/>
      <c r="BK570" s="34"/>
      <c r="BL570" s="34"/>
      <c r="BM570" s="34"/>
      <c r="BN570" s="34"/>
      <c r="BO570" s="34"/>
      <c r="BP570" s="34"/>
      <c r="BQ570" s="34"/>
      <c r="BR570" s="34"/>
      <c r="BS570" s="34"/>
      <c r="BT570" s="34"/>
      <c r="BU570" s="34"/>
      <c r="BV570" s="34"/>
      <c r="BW570" s="34"/>
      <c r="BX570" s="34"/>
      <c r="BY570" s="34"/>
      <c r="BZ570" s="34"/>
      <c r="CA570" s="34"/>
      <c r="CB570" s="34"/>
      <c r="CC570" s="34"/>
      <c r="CD570" s="34"/>
      <c r="CE570" s="34"/>
      <c r="CF570" s="34"/>
      <c r="CG570" s="34"/>
      <c r="CH570" s="34"/>
      <c r="CI570" s="34"/>
      <c r="CJ570" s="34"/>
      <c r="CK570" s="34"/>
      <c r="CL570" s="34"/>
      <c r="CM570" s="34"/>
      <c r="CN570" s="34"/>
      <c r="CO570" s="34"/>
      <c r="CP570" s="34"/>
      <c r="CQ570" s="34"/>
      <c r="CR570" s="34"/>
      <c r="CS570" s="34"/>
      <c r="CT570" s="34"/>
      <c r="CU570" s="34"/>
      <c r="CV570" s="34"/>
      <c r="CW570" s="34"/>
      <c r="CX570" s="34"/>
      <c r="CY570" s="34"/>
      <c r="CZ570" s="34"/>
      <c r="DA570" s="34"/>
      <c r="DB570" s="34"/>
      <c r="DC570" s="34"/>
      <c r="DD570" s="34"/>
      <c r="DE570" s="34"/>
      <c r="DF570" s="34"/>
      <c r="DG570" s="34"/>
      <c r="DH570" s="34"/>
      <c r="DI570" s="34"/>
      <c r="DJ570" s="34"/>
      <c r="DK570" s="34"/>
      <c r="DL570" s="34"/>
      <c r="DM570" s="34"/>
      <c r="DN570" s="34"/>
      <c r="DO570" s="34"/>
      <c r="DP570" s="34"/>
      <c r="DQ570" s="34"/>
      <c r="DR570" s="34"/>
      <c r="DS570" s="34"/>
      <c r="DT570" s="34"/>
    </row>
    <row r="571" spans="1:124" s="24" customFormat="1" x14ac:dyDescent="0.25">
      <c r="A571" s="5"/>
      <c r="B571" s="5"/>
      <c r="C571" s="5"/>
      <c r="D571" s="9">
        <v>214862</v>
      </c>
      <c r="E571" s="5">
        <v>445926</v>
      </c>
      <c r="F571" s="5"/>
      <c r="G571" s="9"/>
      <c r="H571" s="6"/>
      <c r="I571" s="9"/>
      <c r="J571" s="9"/>
      <c r="K571" s="9"/>
      <c r="L571" s="9"/>
      <c r="M571" s="9" t="s">
        <v>1530</v>
      </c>
      <c r="N571" s="5">
        <v>1838</v>
      </c>
      <c r="O571" s="5">
        <v>1908</v>
      </c>
      <c r="P571" s="9" t="s">
        <v>21</v>
      </c>
      <c r="Q571" s="18">
        <f t="shared" si="57"/>
        <v>1</v>
      </c>
      <c r="R571" s="18">
        <f t="shared" si="58"/>
        <v>1</v>
      </c>
      <c r="S571" s="15" t="str">
        <f t="shared" si="59"/>
        <v/>
      </c>
      <c r="T571" s="15">
        <f t="shared" si="60"/>
        <v>1</v>
      </c>
      <c r="U571" s="15" t="str">
        <f t="shared" si="61"/>
        <v/>
      </c>
      <c r="V571" s="15" t="str">
        <f t="shared" si="62"/>
        <v/>
      </c>
      <c r="W571" s="15" t="str">
        <f t="shared" si="63"/>
        <v/>
      </c>
    </row>
    <row r="572" spans="1:124" s="24" customFormat="1" x14ac:dyDescent="0.25">
      <c r="A572" s="5" t="s">
        <v>0</v>
      </c>
      <c r="B572" s="5"/>
      <c r="C572" s="5"/>
      <c r="D572" s="9">
        <v>214866</v>
      </c>
      <c r="E572" s="5">
        <v>395869</v>
      </c>
      <c r="F572" s="5"/>
      <c r="G572" s="9"/>
      <c r="H572" s="6"/>
      <c r="I572" s="5"/>
      <c r="J572" s="5"/>
      <c r="K572" s="5"/>
      <c r="L572" s="5"/>
      <c r="M572" s="9" t="s">
        <v>1531</v>
      </c>
      <c r="N572" s="5" t="s">
        <v>1532</v>
      </c>
      <c r="O572" s="5" t="s">
        <v>1533</v>
      </c>
      <c r="P572" s="9" t="s">
        <v>1534</v>
      </c>
      <c r="Q572" s="18">
        <f t="shared" si="57"/>
        <v>1</v>
      </c>
      <c r="R572" s="18">
        <f t="shared" si="58"/>
        <v>1</v>
      </c>
      <c r="S572" s="15" t="str">
        <f t="shared" si="59"/>
        <v/>
      </c>
      <c r="T572" s="15">
        <f t="shared" si="60"/>
        <v>1</v>
      </c>
      <c r="U572" s="15" t="str">
        <f t="shared" si="61"/>
        <v/>
      </c>
      <c r="V572" s="15" t="str">
        <f t="shared" si="62"/>
        <v/>
      </c>
      <c r="W572" s="15" t="str">
        <f t="shared" si="63"/>
        <v/>
      </c>
    </row>
    <row r="573" spans="1:124" s="24" customFormat="1" x14ac:dyDescent="0.25">
      <c r="A573" s="5"/>
      <c r="B573" s="5"/>
      <c r="C573" s="5"/>
      <c r="D573" s="9">
        <v>214871</v>
      </c>
      <c r="E573" s="5">
        <v>445917</v>
      </c>
      <c r="F573" s="5"/>
      <c r="G573" s="9"/>
      <c r="H573" s="6"/>
      <c r="I573" s="9"/>
      <c r="J573" s="9"/>
      <c r="K573" s="9"/>
      <c r="L573" s="9"/>
      <c r="M573" s="9" t="s">
        <v>1535</v>
      </c>
      <c r="N573" s="5" t="s">
        <v>1536</v>
      </c>
      <c r="O573" s="5" t="s">
        <v>1537</v>
      </c>
      <c r="P573" s="9" t="s">
        <v>1538</v>
      </c>
      <c r="Q573" s="18">
        <f t="shared" si="57"/>
        <v>1</v>
      </c>
      <c r="R573" s="18">
        <f t="shared" si="58"/>
        <v>1</v>
      </c>
      <c r="S573" s="15" t="str">
        <f t="shared" si="59"/>
        <v/>
      </c>
      <c r="T573" s="15">
        <f t="shared" si="60"/>
        <v>1</v>
      </c>
      <c r="U573" s="15" t="str">
        <f t="shared" si="61"/>
        <v/>
      </c>
      <c r="V573" s="15" t="str">
        <f t="shared" si="62"/>
        <v/>
      </c>
      <c r="W573" s="15" t="str">
        <f t="shared" si="63"/>
        <v/>
      </c>
    </row>
    <row r="574" spans="1:124" s="24" customFormat="1" x14ac:dyDescent="0.25">
      <c r="A574" s="5"/>
      <c r="B574" s="5"/>
      <c r="C574" s="5"/>
      <c r="D574" s="9" t="s">
        <v>0</v>
      </c>
      <c r="E574" s="5">
        <v>445914</v>
      </c>
      <c r="F574" s="5"/>
      <c r="G574" s="9"/>
      <c r="H574" s="6"/>
      <c r="I574" s="9"/>
      <c r="J574" s="9"/>
      <c r="K574" s="9"/>
      <c r="L574" s="9"/>
      <c r="M574" s="9" t="s">
        <v>1539</v>
      </c>
      <c r="N574" s="5"/>
      <c r="O574" s="5"/>
      <c r="P574" s="9"/>
      <c r="Q574" s="18" t="str">
        <f t="shared" si="57"/>
        <v/>
      </c>
      <c r="R574" s="18">
        <f t="shared" si="58"/>
        <v>1</v>
      </c>
      <c r="S574" s="15" t="str">
        <f t="shared" si="59"/>
        <v/>
      </c>
      <c r="T574" s="15">
        <f t="shared" si="60"/>
        <v>1</v>
      </c>
      <c r="U574" s="15" t="str">
        <f t="shared" si="61"/>
        <v/>
      </c>
      <c r="V574" s="15" t="str">
        <f t="shared" si="62"/>
        <v/>
      </c>
      <c r="W574" s="15" t="str">
        <f t="shared" si="63"/>
        <v/>
      </c>
    </row>
    <row r="575" spans="1:124" s="24" customFormat="1" x14ac:dyDescent="0.25">
      <c r="A575" s="5"/>
      <c r="B575" s="5"/>
      <c r="C575" s="5"/>
      <c r="D575" s="9" t="s">
        <v>0</v>
      </c>
      <c r="E575" s="5">
        <v>445921</v>
      </c>
      <c r="F575" s="5"/>
      <c r="G575" s="9"/>
      <c r="H575" s="6"/>
      <c r="I575" s="9"/>
      <c r="J575" s="9"/>
      <c r="K575" s="9"/>
      <c r="L575" s="9"/>
      <c r="M575" s="9" t="s">
        <v>1540</v>
      </c>
      <c r="N575" s="5">
        <v>1885</v>
      </c>
      <c r="O575" s="5" t="s">
        <v>1541</v>
      </c>
      <c r="P575" s="9" t="s">
        <v>1542</v>
      </c>
      <c r="Q575" s="18" t="str">
        <f t="shared" si="57"/>
        <v/>
      </c>
      <c r="R575" s="18">
        <f t="shared" si="58"/>
        <v>1</v>
      </c>
      <c r="S575" s="15" t="str">
        <f t="shared" si="59"/>
        <v/>
      </c>
      <c r="T575" s="15">
        <f t="shared" si="60"/>
        <v>1</v>
      </c>
      <c r="U575" s="15" t="str">
        <f t="shared" si="61"/>
        <v/>
      </c>
      <c r="V575" s="15" t="str">
        <f t="shared" si="62"/>
        <v/>
      </c>
      <c r="W575" s="15" t="str">
        <f t="shared" si="63"/>
        <v/>
      </c>
    </row>
    <row r="576" spans="1:124" s="24" customFormat="1" x14ac:dyDescent="0.25">
      <c r="A576" s="5"/>
      <c r="B576" s="5"/>
      <c r="C576" s="5"/>
      <c r="D576" s="9">
        <v>214875</v>
      </c>
      <c r="E576" s="5">
        <v>445940</v>
      </c>
      <c r="F576" s="5"/>
      <c r="G576" s="9"/>
      <c r="H576" s="6"/>
      <c r="I576" s="9"/>
      <c r="J576" s="9"/>
      <c r="K576" s="9"/>
      <c r="L576" s="9"/>
      <c r="M576" s="9" t="s">
        <v>1543</v>
      </c>
      <c r="N576" s="5">
        <v>1842</v>
      </c>
      <c r="O576" s="5">
        <v>1932</v>
      </c>
      <c r="P576" s="9" t="s">
        <v>21</v>
      </c>
      <c r="Q576" s="18">
        <f t="shared" si="57"/>
        <v>1</v>
      </c>
      <c r="R576" s="18">
        <f t="shared" si="58"/>
        <v>1</v>
      </c>
      <c r="S576" s="15" t="str">
        <f t="shared" si="59"/>
        <v/>
      </c>
      <c r="T576" s="15">
        <f t="shared" si="60"/>
        <v>1</v>
      </c>
      <c r="U576" s="15">
        <f t="shared" si="61"/>
        <v>1</v>
      </c>
      <c r="V576" s="15" t="str">
        <f t="shared" si="62"/>
        <v/>
      </c>
      <c r="W576" s="15" t="str">
        <f t="shared" si="63"/>
        <v/>
      </c>
    </row>
    <row r="577" spans="1:23" s="24" customFormat="1" x14ac:dyDescent="0.25">
      <c r="A577" s="5"/>
      <c r="B577" s="5"/>
      <c r="C577" s="5"/>
      <c r="D577" s="9">
        <v>214912</v>
      </c>
      <c r="E577" s="5">
        <v>445928</v>
      </c>
      <c r="F577" s="5"/>
      <c r="G577" s="9"/>
      <c r="H577" s="6"/>
      <c r="I577" s="9"/>
      <c r="J577" s="9"/>
      <c r="K577" s="9"/>
      <c r="L577" s="9"/>
      <c r="M577" s="9" t="s">
        <v>1544</v>
      </c>
      <c r="N577" s="5">
        <v>1799</v>
      </c>
      <c r="O577" s="5">
        <v>1857</v>
      </c>
      <c r="P577" s="9" t="s">
        <v>1545</v>
      </c>
      <c r="Q577" s="18">
        <f t="shared" si="57"/>
        <v>1</v>
      </c>
      <c r="R577" s="18">
        <f t="shared" si="58"/>
        <v>1</v>
      </c>
      <c r="S577" s="15" t="str">
        <f t="shared" si="59"/>
        <v/>
      </c>
      <c r="T577" s="15">
        <f t="shared" si="60"/>
        <v>1</v>
      </c>
      <c r="U577" s="15">
        <f t="shared" si="61"/>
        <v>1</v>
      </c>
      <c r="V577" s="15" t="str">
        <f t="shared" si="62"/>
        <v/>
      </c>
      <c r="W577" s="15" t="str">
        <f t="shared" si="63"/>
        <v/>
      </c>
    </row>
    <row r="578" spans="1:23" s="24" customFormat="1" x14ac:dyDescent="0.25">
      <c r="A578" s="5"/>
      <c r="B578" s="5"/>
      <c r="C578" s="5"/>
      <c r="D578" s="9">
        <v>214876</v>
      </c>
      <c r="E578" s="5">
        <v>445931</v>
      </c>
      <c r="F578" s="5"/>
      <c r="G578" s="9"/>
      <c r="H578" s="6"/>
      <c r="I578" s="9"/>
      <c r="J578" s="9"/>
      <c r="K578" s="9"/>
      <c r="L578" s="9"/>
      <c r="M578" s="9" t="s">
        <v>1546</v>
      </c>
      <c r="N578" s="5" t="s">
        <v>1547</v>
      </c>
      <c r="O578" s="5" t="s">
        <v>1548</v>
      </c>
      <c r="P578" s="9" t="s">
        <v>1549</v>
      </c>
      <c r="Q578" s="18">
        <f t="shared" ref="Q578:Q641" si="64">IF(OR(D578="",D578=" "),"",1)</f>
        <v>1</v>
      </c>
      <c r="R578" s="18">
        <f t="shared" ref="R578:R641" si="65">IF(OR(E578="",E578=" "),"",1)</f>
        <v>1</v>
      </c>
      <c r="S578" s="15" t="str">
        <f t="shared" ref="S578:S641" si="66">IF(OR(H578="",H578=" "),"",1)</f>
        <v/>
      </c>
      <c r="T578" s="15">
        <f t="shared" ref="T578:T641" si="67">IF(OR(Q578=1,R578=1,S578=1),1,"")</f>
        <v>1</v>
      </c>
      <c r="U578" s="15" t="str">
        <f t="shared" ref="U578:U641" si="68">IF(IFERROR(FIND(")",M578),0)&gt;0,1,"")</f>
        <v/>
      </c>
      <c r="V578" s="15" t="str">
        <f t="shared" ref="V578:V641" si="69">IF(IFERROR(FIND("Family",M578),0)&gt;0,1,"")</f>
        <v/>
      </c>
      <c r="W578" s="15" t="str">
        <f t="shared" ref="W578:W641" si="70">IF(IFERROR(FIND("second marker",P578),0)&gt;0,1,"")</f>
        <v/>
      </c>
    </row>
    <row r="579" spans="1:23" s="24" customFormat="1" x14ac:dyDescent="0.25">
      <c r="A579" s="5"/>
      <c r="B579" s="5"/>
      <c r="C579" s="5"/>
      <c r="D579" s="9" t="s">
        <v>0</v>
      </c>
      <c r="E579" s="5">
        <v>445936</v>
      </c>
      <c r="F579" s="5"/>
      <c r="G579" s="9"/>
      <c r="H579" s="6"/>
      <c r="I579" s="9"/>
      <c r="J579" s="9"/>
      <c r="K579" s="9"/>
      <c r="L579" s="9"/>
      <c r="M579" s="9" t="s">
        <v>1550</v>
      </c>
      <c r="N579" s="5"/>
      <c r="O579" s="5"/>
      <c r="P579" s="9" t="s">
        <v>1551</v>
      </c>
      <c r="Q579" s="18" t="str">
        <f t="shared" si="64"/>
        <v/>
      </c>
      <c r="R579" s="18">
        <f t="shared" si="65"/>
        <v>1</v>
      </c>
      <c r="S579" s="15" t="str">
        <f t="shared" si="66"/>
        <v/>
      </c>
      <c r="T579" s="15">
        <f t="shared" si="67"/>
        <v>1</v>
      </c>
      <c r="U579" s="15" t="str">
        <f t="shared" si="68"/>
        <v/>
      </c>
      <c r="V579" s="15">
        <f t="shared" si="69"/>
        <v>1</v>
      </c>
      <c r="W579" s="15" t="str">
        <f t="shared" si="70"/>
        <v/>
      </c>
    </row>
    <row r="580" spans="1:23" s="24" customFormat="1" x14ac:dyDescent="0.25">
      <c r="A580" s="5"/>
      <c r="B580" s="5"/>
      <c r="C580" s="5"/>
      <c r="D580" s="9" t="s">
        <v>0</v>
      </c>
      <c r="E580" s="5">
        <v>445924</v>
      </c>
      <c r="F580" s="5"/>
      <c r="G580" s="9"/>
      <c r="H580" s="6"/>
      <c r="I580" s="9"/>
      <c r="J580" s="9"/>
      <c r="K580" s="9"/>
      <c r="L580" s="9"/>
      <c r="M580" s="9" t="s">
        <v>1552</v>
      </c>
      <c r="N580" s="5"/>
      <c r="O580" s="5"/>
      <c r="P580" s="9" t="s">
        <v>1553</v>
      </c>
      <c r="Q580" s="18" t="str">
        <f t="shared" si="64"/>
        <v/>
      </c>
      <c r="R580" s="18">
        <f t="shared" si="65"/>
        <v>1</v>
      </c>
      <c r="S580" s="15" t="str">
        <f t="shared" si="66"/>
        <v/>
      </c>
      <c r="T580" s="15">
        <f t="shared" si="67"/>
        <v>1</v>
      </c>
      <c r="U580" s="15" t="str">
        <f t="shared" si="68"/>
        <v/>
      </c>
      <c r="V580" s="15">
        <f t="shared" si="69"/>
        <v>1</v>
      </c>
      <c r="W580" s="15" t="str">
        <f t="shared" si="70"/>
        <v/>
      </c>
    </row>
    <row r="581" spans="1:23" s="24" customFormat="1" x14ac:dyDescent="0.25">
      <c r="A581" s="5"/>
      <c r="B581" s="5"/>
      <c r="C581" s="5"/>
      <c r="D581" s="9">
        <v>214888</v>
      </c>
      <c r="E581" s="5">
        <v>445927</v>
      </c>
      <c r="F581" s="5"/>
      <c r="G581" s="9"/>
      <c r="H581" s="6"/>
      <c r="I581" s="9"/>
      <c r="J581" s="9"/>
      <c r="K581" s="9"/>
      <c r="L581" s="9"/>
      <c r="M581" s="9" t="s">
        <v>1554</v>
      </c>
      <c r="N581" s="5">
        <v>1807</v>
      </c>
      <c r="O581" s="5">
        <v>1865</v>
      </c>
      <c r="P581" s="9" t="s">
        <v>1555</v>
      </c>
      <c r="Q581" s="18">
        <f t="shared" si="64"/>
        <v>1</v>
      </c>
      <c r="R581" s="18">
        <f t="shared" si="65"/>
        <v>1</v>
      </c>
      <c r="S581" s="15" t="str">
        <f t="shared" si="66"/>
        <v/>
      </c>
      <c r="T581" s="15">
        <f t="shared" si="67"/>
        <v>1</v>
      </c>
      <c r="U581" s="15" t="str">
        <f t="shared" si="68"/>
        <v/>
      </c>
      <c r="V581" s="15" t="str">
        <f t="shared" si="69"/>
        <v/>
      </c>
      <c r="W581" s="15" t="str">
        <f t="shared" si="70"/>
        <v/>
      </c>
    </row>
    <row r="582" spans="1:23" s="24" customFormat="1" x14ac:dyDescent="0.25">
      <c r="A582" s="5" t="s">
        <v>0</v>
      </c>
      <c r="B582" s="5"/>
      <c r="C582" s="5"/>
      <c r="D582" s="9">
        <v>214895</v>
      </c>
      <c r="E582" s="5">
        <v>395870</v>
      </c>
      <c r="F582" s="5"/>
      <c r="G582" s="9"/>
      <c r="H582" s="6"/>
      <c r="I582" s="5"/>
      <c r="J582" s="5"/>
      <c r="K582" s="5"/>
      <c r="L582" s="5"/>
      <c r="M582" s="9" t="s">
        <v>1556</v>
      </c>
      <c r="N582" s="5" t="s">
        <v>1557</v>
      </c>
      <c r="O582" s="5" t="s">
        <v>1558</v>
      </c>
      <c r="P582" s="9" t="s">
        <v>1559</v>
      </c>
      <c r="Q582" s="18">
        <f t="shared" si="64"/>
        <v>1</v>
      </c>
      <c r="R582" s="18">
        <f t="shared" si="65"/>
        <v>1</v>
      </c>
      <c r="S582" s="15" t="str">
        <f t="shared" si="66"/>
        <v/>
      </c>
      <c r="T582" s="15">
        <f t="shared" si="67"/>
        <v>1</v>
      </c>
      <c r="U582" s="15" t="str">
        <f t="shared" si="68"/>
        <v/>
      </c>
      <c r="V582" s="15" t="str">
        <f t="shared" si="69"/>
        <v/>
      </c>
      <c r="W582" s="15" t="str">
        <f t="shared" si="70"/>
        <v/>
      </c>
    </row>
    <row r="583" spans="1:23" s="24" customFormat="1" x14ac:dyDescent="0.25">
      <c r="A583" s="5"/>
      <c r="B583" s="5"/>
      <c r="C583" s="5"/>
      <c r="D583" s="9">
        <v>214897</v>
      </c>
      <c r="E583" s="5">
        <v>445916</v>
      </c>
      <c r="F583" s="5"/>
      <c r="G583" s="9"/>
      <c r="H583" s="6"/>
      <c r="I583" s="9"/>
      <c r="J583" s="9"/>
      <c r="K583" s="9"/>
      <c r="L583" s="9"/>
      <c r="M583" s="9" t="s">
        <v>1560</v>
      </c>
      <c r="N583" s="5" t="s">
        <v>1561</v>
      </c>
      <c r="O583" s="5" t="s">
        <v>1562</v>
      </c>
      <c r="P583" s="9" t="s">
        <v>1563</v>
      </c>
      <c r="Q583" s="18">
        <f t="shared" si="64"/>
        <v>1</v>
      </c>
      <c r="R583" s="18">
        <f t="shared" si="65"/>
        <v>1</v>
      </c>
      <c r="S583" s="15" t="str">
        <f t="shared" si="66"/>
        <v/>
      </c>
      <c r="T583" s="15">
        <f t="shared" si="67"/>
        <v>1</v>
      </c>
      <c r="U583" s="15" t="str">
        <f t="shared" si="68"/>
        <v/>
      </c>
      <c r="V583" s="15" t="str">
        <f t="shared" si="69"/>
        <v/>
      </c>
      <c r="W583" s="15" t="str">
        <f t="shared" si="70"/>
        <v/>
      </c>
    </row>
    <row r="584" spans="1:23" s="24" customFormat="1" x14ac:dyDescent="0.25">
      <c r="A584" s="5"/>
      <c r="B584" s="5"/>
      <c r="C584" s="5"/>
      <c r="D584" s="9" t="s">
        <v>0</v>
      </c>
      <c r="E584" s="5">
        <v>445915</v>
      </c>
      <c r="F584" s="5"/>
      <c r="G584" s="9"/>
      <c r="H584" s="6"/>
      <c r="I584" s="9"/>
      <c r="J584" s="9"/>
      <c r="K584" s="9"/>
      <c r="L584" s="9"/>
      <c r="M584" s="9" t="s">
        <v>1564</v>
      </c>
      <c r="N584" s="5"/>
      <c r="O584" s="5"/>
      <c r="P584" s="9"/>
      <c r="Q584" s="18" t="str">
        <f t="shared" si="64"/>
        <v/>
      </c>
      <c r="R584" s="18">
        <f t="shared" si="65"/>
        <v>1</v>
      </c>
      <c r="S584" s="15" t="str">
        <f t="shared" si="66"/>
        <v/>
      </c>
      <c r="T584" s="15">
        <f t="shared" si="67"/>
        <v>1</v>
      </c>
      <c r="U584" s="15" t="str">
        <f t="shared" si="68"/>
        <v/>
      </c>
      <c r="V584" s="15" t="str">
        <f t="shared" si="69"/>
        <v/>
      </c>
      <c r="W584" s="15" t="str">
        <f t="shared" si="70"/>
        <v/>
      </c>
    </row>
    <row r="585" spans="1:23" s="24" customFormat="1" x14ac:dyDescent="0.25">
      <c r="A585" s="5"/>
      <c r="B585" s="5"/>
      <c r="C585" s="5"/>
      <c r="D585" s="9">
        <v>214909</v>
      </c>
      <c r="E585" s="5">
        <v>445937</v>
      </c>
      <c r="F585" s="5"/>
      <c r="G585" s="9"/>
      <c r="H585" s="6"/>
      <c r="I585" s="9"/>
      <c r="J585" s="9"/>
      <c r="K585" s="9"/>
      <c r="L585" s="9"/>
      <c r="M585" s="9" t="s">
        <v>1565</v>
      </c>
      <c r="N585" s="5">
        <v>1842</v>
      </c>
      <c r="O585" s="5">
        <v>1916</v>
      </c>
      <c r="P585" s="9" t="s">
        <v>21</v>
      </c>
      <c r="Q585" s="18">
        <f t="shared" si="64"/>
        <v>1</v>
      </c>
      <c r="R585" s="18">
        <f t="shared" si="65"/>
        <v>1</v>
      </c>
      <c r="S585" s="15" t="str">
        <f t="shared" si="66"/>
        <v/>
      </c>
      <c r="T585" s="15">
        <f t="shared" si="67"/>
        <v>1</v>
      </c>
      <c r="U585" s="15" t="str">
        <f t="shared" si="68"/>
        <v/>
      </c>
      <c r="V585" s="15" t="str">
        <f t="shared" si="69"/>
        <v/>
      </c>
      <c r="W585" s="15" t="str">
        <f t="shared" si="70"/>
        <v/>
      </c>
    </row>
    <row r="586" spans="1:23" s="24" customFormat="1" x14ac:dyDescent="0.25">
      <c r="A586" s="5"/>
      <c r="B586" s="5"/>
      <c r="C586" s="5"/>
      <c r="D586" s="9" t="s">
        <v>0</v>
      </c>
      <c r="E586" s="5">
        <v>442770</v>
      </c>
      <c r="F586" s="5"/>
      <c r="G586" s="9"/>
      <c r="H586" s="6"/>
      <c r="I586" s="5"/>
      <c r="J586" s="5"/>
      <c r="K586" s="5"/>
      <c r="L586" s="5"/>
      <c r="M586" s="9" t="s">
        <v>1566</v>
      </c>
      <c r="N586" s="5">
        <v>1886</v>
      </c>
      <c r="O586" s="5">
        <v>1968</v>
      </c>
      <c r="P586" s="9" t="s">
        <v>1567</v>
      </c>
      <c r="Q586" s="18" t="str">
        <f t="shared" si="64"/>
        <v/>
      </c>
      <c r="R586" s="18">
        <f t="shared" si="65"/>
        <v>1</v>
      </c>
      <c r="S586" s="15" t="str">
        <f t="shared" si="66"/>
        <v/>
      </c>
      <c r="T586" s="15">
        <f t="shared" si="67"/>
        <v>1</v>
      </c>
      <c r="U586" s="15">
        <f t="shared" si="68"/>
        <v>1</v>
      </c>
      <c r="V586" s="15" t="str">
        <f t="shared" si="69"/>
        <v/>
      </c>
      <c r="W586" s="15" t="str">
        <f t="shared" si="70"/>
        <v/>
      </c>
    </row>
    <row r="587" spans="1:23" s="24" customFormat="1" x14ac:dyDescent="0.25">
      <c r="A587" s="5"/>
      <c r="B587" s="5"/>
      <c r="C587" s="5"/>
      <c r="D587" s="9" t="s">
        <v>0</v>
      </c>
      <c r="E587" s="5">
        <v>442776</v>
      </c>
      <c r="F587" s="5"/>
      <c r="G587" s="9" t="s">
        <v>31</v>
      </c>
      <c r="H587" s="6">
        <v>67958</v>
      </c>
      <c r="I587" s="9"/>
      <c r="J587" s="9"/>
      <c r="K587" s="9"/>
      <c r="L587" s="9"/>
      <c r="M587" s="9" t="s">
        <v>1568</v>
      </c>
      <c r="N587" s="36" t="s">
        <v>1569</v>
      </c>
      <c r="O587" s="36" t="s">
        <v>1570</v>
      </c>
      <c r="P587" s="9" t="s">
        <v>1571</v>
      </c>
      <c r="Q587" s="18" t="str">
        <f t="shared" si="64"/>
        <v/>
      </c>
      <c r="R587" s="18">
        <f t="shared" si="65"/>
        <v>1</v>
      </c>
      <c r="S587" s="15">
        <f t="shared" si="66"/>
        <v>1</v>
      </c>
      <c r="T587" s="15">
        <f t="shared" si="67"/>
        <v>1</v>
      </c>
      <c r="U587" s="15" t="str">
        <f t="shared" si="68"/>
        <v/>
      </c>
      <c r="V587" s="15" t="str">
        <f t="shared" si="69"/>
        <v/>
      </c>
      <c r="W587" s="15" t="str">
        <f t="shared" si="70"/>
        <v/>
      </c>
    </row>
    <row r="588" spans="1:23" s="24" customFormat="1" x14ac:dyDescent="0.25">
      <c r="A588" s="5"/>
      <c r="B588" s="5"/>
      <c r="C588" s="5"/>
      <c r="D588" s="9" t="s">
        <v>0</v>
      </c>
      <c r="E588" s="5">
        <v>442784</v>
      </c>
      <c r="F588" s="5"/>
      <c r="G588" s="9"/>
      <c r="H588" s="6"/>
      <c r="I588" s="5"/>
      <c r="J588" s="5"/>
      <c r="K588" s="5"/>
      <c r="L588" s="5"/>
      <c r="M588" s="9" t="s">
        <v>1572</v>
      </c>
      <c r="N588" s="5"/>
      <c r="O588" s="5"/>
      <c r="P588" s="9" t="s">
        <v>1407</v>
      </c>
      <c r="Q588" s="18" t="str">
        <f t="shared" si="64"/>
        <v/>
      </c>
      <c r="R588" s="18">
        <f t="shared" si="65"/>
        <v>1</v>
      </c>
      <c r="S588" s="15" t="str">
        <f t="shared" si="66"/>
        <v/>
      </c>
      <c r="T588" s="15">
        <f t="shared" si="67"/>
        <v>1</v>
      </c>
      <c r="U588" s="15" t="str">
        <f t="shared" si="68"/>
        <v/>
      </c>
      <c r="V588" s="15" t="str">
        <f t="shared" si="69"/>
        <v/>
      </c>
      <c r="W588" s="15" t="str">
        <f t="shared" si="70"/>
        <v/>
      </c>
    </row>
    <row r="589" spans="1:23" s="24" customFormat="1" x14ac:dyDescent="0.25">
      <c r="A589" s="5"/>
      <c r="B589" s="5"/>
      <c r="C589" s="5"/>
      <c r="D589" s="9" t="s">
        <v>0</v>
      </c>
      <c r="E589" s="5">
        <v>442772</v>
      </c>
      <c r="F589" s="5"/>
      <c r="G589" s="9"/>
      <c r="H589" s="6"/>
      <c r="I589" s="5"/>
      <c r="J589" s="5"/>
      <c r="K589" s="5"/>
      <c r="L589" s="5"/>
      <c r="M589" s="9" t="s">
        <v>1573</v>
      </c>
      <c r="N589" s="5">
        <v>1880</v>
      </c>
      <c r="O589" s="5">
        <v>1945</v>
      </c>
      <c r="P589" s="9" t="s">
        <v>1574</v>
      </c>
      <c r="Q589" s="18" t="str">
        <f t="shared" si="64"/>
        <v/>
      </c>
      <c r="R589" s="18">
        <f t="shared" si="65"/>
        <v>1</v>
      </c>
      <c r="S589" s="15" t="str">
        <f t="shared" si="66"/>
        <v/>
      </c>
      <c r="T589" s="15">
        <f t="shared" si="67"/>
        <v>1</v>
      </c>
      <c r="U589" s="15" t="str">
        <f t="shared" si="68"/>
        <v/>
      </c>
      <c r="V589" s="15" t="str">
        <f t="shared" si="69"/>
        <v/>
      </c>
      <c r="W589" s="15" t="str">
        <f t="shared" si="70"/>
        <v/>
      </c>
    </row>
    <row r="590" spans="1:23" s="24" customFormat="1" x14ac:dyDescent="0.25">
      <c r="A590" s="5"/>
      <c r="B590" s="5"/>
      <c r="C590" s="5"/>
      <c r="D590" s="9" t="s">
        <v>0</v>
      </c>
      <c r="E590" s="5">
        <v>442773</v>
      </c>
      <c r="F590" s="5"/>
      <c r="G590" s="9" t="s">
        <v>31</v>
      </c>
      <c r="H590" s="6">
        <v>48630</v>
      </c>
      <c r="I590" s="9"/>
      <c r="J590" s="9"/>
      <c r="K590" s="9"/>
      <c r="L590" s="9"/>
      <c r="M590" s="9" t="s">
        <v>1575</v>
      </c>
      <c r="N590" s="36" t="s">
        <v>1576</v>
      </c>
      <c r="O590" s="36" t="s">
        <v>1577</v>
      </c>
      <c r="P590" s="9" t="s">
        <v>1578</v>
      </c>
      <c r="Q590" s="18" t="str">
        <f t="shared" si="64"/>
        <v/>
      </c>
      <c r="R590" s="18">
        <f t="shared" si="65"/>
        <v>1</v>
      </c>
      <c r="S590" s="15">
        <f t="shared" si="66"/>
        <v>1</v>
      </c>
      <c r="T590" s="15">
        <f t="shared" si="67"/>
        <v>1</v>
      </c>
      <c r="U590" s="15">
        <f t="shared" si="68"/>
        <v>1</v>
      </c>
      <c r="V590" s="15" t="str">
        <f t="shared" si="69"/>
        <v/>
      </c>
      <c r="W590" s="15" t="str">
        <f t="shared" si="70"/>
        <v/>
      </c>
    </row>
    <row r="591" spans="1:23" s="24" customFormat="1" x14ac:dyDescent="0.25">
      <c r="A591" s="5"/>
      <c r="B591" s="5"/>
      <c r="C591" s="5"/>
      <c r="D591" s="9" t="s">
        <v>0</v>
      </c>
      <c r="E591" s="5">
        <v>436103</v>
      </c>
      <c r="F591" s="5"/>
      <c r="G591" s="9"/>
      <c r="H591" s="6"/>
      <c r="I591" s="9"/>
      <c r="J591" s="9"/>
      <c r="K591" s="9"/>
      <c r="L591" s="9"/>
      <c r="M591" s="9" t="s">
        <v>1579</v>
      </c>
      <c r="N591" s="5">
        <v>1913</v>
      </c>
      <c r="O591" s="5">
        <v>1963</v>
      </c>
      <c r="P591" s="9" t="s">
        <v>1580</v>
      </c>
      <c r="Q591" s="18" t="str">
        <f t="shared" si="64"/>
        <v/>
      </c>
      <c r="R591" s="18">
        <f t="shared" si="65"/>
        <v>1</v>
      </c>
      <c r="S591" s="15" t="str">
        <f t="shared" si="66"/>
        <v/>
      </c>
      <c r="T591" s="15">
        <f t="shared" si="67"/>
        <v>1</v>
      </c>
      <c r="U591" s="15" t="str">
        <f t="shared" si="68"/>
        <v/>
      </c>
      <c r="V591" s="15" t="str">
        <f t="shared" si="69"/>
        <v/>
      </c>
      <c r="W591" s="15" t="str">
        <f t="shared" si="70"/>
        <v/>
      </c>
    </row>
    <row r="592" spans="1:23" s="24" customFormat="1" x14ac:dyDescent="0.25">
      <c r="A592" s="5"/>
      <c r="B592" s="5"/>
      <c r="C592" s="5"/>
      <c r="D592" s="9" t="s">
        <v>0</v>
      </c>
      <c r="E592" s="5">
        <v>436104</v>
      </c>
      <c r="F592" s="5"/>
      <c r="G592" s="9"/>
      <c r="H592" s="6"/>
      <c r="I592" s="9"/>
      <c r="J592" s="9"/>
      <c r="K592" s="9"/>
      <c r="L592" s="9"/>
      <c r="M592" s="9" t="s">
        <v>1581</v>
      </c>
      <c r="N592" s="5">
        <v>1909</v>
      </c>
      <c r="O592" s="5">
        <v>1999</v>
      </c>
      <c r="P592" s="9" t="s">
        <v>1582</v>
      </c>
      <c r="Q592" s="18" t="str">
        <f t="shared" si="64"/>
        <v/>
      </c>
      <c r="R592" s="18">
        <f t="shared" si="65"/>
        <v>1</v>
      </c>
      <c r="S592" s="15" t="str">
        <f t="shared" si="66"/>
        <v/>
      </c>
      <c r="T592" s="15">
        <f t="shared" si="67"/>
        <v>1</v>
      </c>
      <c r="U592" s="15" t="str">
        <f t="shared" si="68"/>
        <v/>
      </c>
      <c r="V592" s="15" t="str">
        <f t="shared" si="69"/>
        <v/>
      </c>
      <c r="W592" s="15" t="str">
        <f t="shared" si="70"/>
        <v/>
      </c>
    </row>
    <row r="593" spans="1:124" s="24" customFormat="1" x14ac:dyDescent="0.25">
      <c r="A593" s="43">
        <v>921</v>
      </c>
      <c r="B593" s="43"/>
      <c r="C593" s="43"/>
      <c r="D593" s="43"/>
      <c r="E593" s="43">
        <v>436104</v>
      </c>
      <c r="F593" s="43" t="s">
        <v>0</v>
      </c>
      <c r="G593" s="13" t="s">
        <v>22</v>
      </c>
      <c r="H593" s="44">
        <v>298344</v>
      </c>
      <c r="I593" s="16"/>
      <c r="J593" s="16"/>
      <c r="K593" s="16"/>
      <c r="L593" s="16"/>
      <c r="M593" s="16" t="s">
        <v>1583</v>
      </c>
      <c r="N593" s="16" t="s">
        <v>1584</v>
      </c>
      <c r="O593" s="16" t="s">
        <v>1585</v>
      </c>
      <c r="P593" s="37" t="s">
        <v>1586</v>
      </c>
      <c r="Q593" s="18" t="str">
        <f t="shared" si="64"/>
        <v/>
      </c>
      <c r="R593" s="18">
        <f t="shared" si="65"/>
        <v>1</v>
      </c>
      <c r="S593" s="15">
        <f t="shared" si="66"/>
        <v>1</v>
      </c>
      <c r="T593" s="15">
        <f t="shared" si="67"/>
        <v>1</v>
      </c>
      <c r="U593" s="15">
        <f t="shared" si="68"/>
        <v>1</v>
      </c>
      <c r="V593" s="15" t="str">
        <f t="shared" si="69"/>
        <v/>
      </c>
      <c r="W593" s="15" t="str">
        <f t="shared" si="70"/>
        <v/>
      </c>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34"/>
      <c r="AY593" s="34"/>
      <c r="AZ593" s="34"/>
      <c r="BA593" s="34"/>
      <c r="BB593" s="34"/>
      <c r="BC593" s="34"/>
      <c r="BD593" s="34"/>
      <c r="BE593" s="34"/>
      <c r="BF593" s="34"/>
      <c r="BG593" s="34"/>
      <c r="BH593" s="34"/>
      <c r="BI593" s="34"/>
      <c r="BJ593" s="34"/>
      <c r="BK593" s="34"/>
      <c r="BL593" s="34"/>
      <c r="BM593" s="34"/>
      <c r="BN593" s="34"/>
      <c r="BO593" s="34"/>
      <c r="BP593" s="34"/>
      <c r="BQ593" s="34"/>
      <c r="BR593" s="34"/>
      <c r="BS593" s="34"/>
      <c r="BT593" s="34"/>
      <c r="BU593" s="34"/>
      <c r="BV593" s="34"/>
      <c r="BW593" s="34"/>
      <c r="BX593" s="34"/>
      <c r="BY593" s="34"/>
      <c r="BZ593" s="34"/>
      <c r="CA593" s="34"/>
      <c r="CB593" s="34"/>
      <c r="CC593" s="34"/>
      <c r="CD593" s="34"/>
      <c r="CE593" s="34"/>
      <c r="CF593" s="34"/>
      <c r="CG593" s="34"/>
      <c r="CH593" s="34"/>
      <c r="CI593" s="34"/>
      <c r="CJ593" s="34"/>
      <c r="CK593" s="34"/>
      <c r="CL593" s="34"/>
      <c r="CM593" s="34"/>
      <c r="CN593" s="34"/>
      <c r="CO593" s="34"/>
      <c r="CP593" s="34"/>
      <c r="CQ593" s="34"/>
      <c r="CR593" s="34"/>
      <c r="CS593" s="34"/>
      <c r="CT593" s="34"/>
      <c r="CU593" s="34"/>
      <c r="CV593" s="34"/>
      <c r="CW593" s="34"/>
      <c r="CX593" s="34"/>
      <c r="CY593" s="34"/>
      <c r="CZ593" s="34"/>
      <c r="DA593" s="34"/>
      <c r="DB593" s="34"/>
      <c r="DC593" s="34"/>
      <c r="DD593" s="34"/>
      <c r="DE593" s="34"/>
      <c r="DF593" s="34"/>
      <c r="DG593" s="34"/>
      <c r="DH593" s="34"/>
      <c r="DI593" s="34"/>
      <c r="DJ593" s="34"/>
      <c r="DK593" s="34"/>
      <c r="DL593" s="34"/>
      <c r="DM593" s="34"/>
      <c r="DN593" s="34"/>
      <c r="DO593" s="34"/>
      <c r="DP593" s="34"/>
      <c r="DQ593" s="34"/>
      <c r="DR593" s="34"/>
      <c r="DS593" s="34"/>
      <c r="DT593" s="34"/>
    </row>
    <row r="594" spans="1:124" s="24" customFormat="1" x14ac:dyDescent="0.25">
      <c r="A594" s="5"/>
      <c r="B594" s="5"/>
      <c r="C594" s="5"/>
      <c r="D594" s="9" t="s">
        <v>0</v>
      </c>
      <c r="E594" s="5">
        <v>442769</v>
      </c>
      <c r="F594" s="5"/>
      <c r="G594" s="9"/>
      <c r="H594" s="6"/>
      <c r="I594" s="5"/>
      <c r="J594" s="5"/>
      <c r="K594" s="5"/>
      <c r="L594" s="5"/>
      <c r="M594" s="9" t="s">
        <v>1587</v>
      </c>
      <c r="N594" s="5" t="s">
        <v>1588</v>
      </c>
      <c r="O594" s="36" t="s">
        <v>1589</v>
      </c>
      <c r="P594" s="9" t="s">
        <v>0</v>
      </c>
      <c r="Q594" s="18" t="str">
        <f t="shared" si="64"/>
        <v/>
      </c>
      <c r="R594" s="18">
        <f t="shared" si="65"/>
        <v>1</v>
      </c>
      <c r="S594" s="15" t="str">
        <f t="shared" si="66"/>
        <v/>
      </c>
      <c r="T594" s="15">
        <f t="shared" si="67"/>
        <v>1</v>
      </c>
      <c r="U594" s="15" t="str">
        <f t="shared" si="68"/>
        <v/>
      </c>
      <c r="V594" s="15" t="str">
        <f t="shared" si="69"/>
        <v/>
      </c>
      <c r="W594" s="15" t="str">
        <f t="shared" si="70"/>
        <v/>
      </c>
    </row>
    <row r="595" spans="1:124" s="24" customFormat="1" x14ac:dyDescent="0.25">
      <c r="A595" s="5"/>
      <c r="B595" s="5"/>
      <c r="C595" s="5"/>
      <c r="D595" s="9" t="s">
        <v>0</v>
      </c>
      <c r="E595" s="5">
        <v>442775</v>
      </c>
      <c r="F595" s="5"/>
      <c r="G595" s="9" t="s">
        <v>31</v>
      </c>
      <c r="H595" s="6">
        <v>67967</v>
      </c>
      <c r="I595" s="9"/>
      <c r="J595" s="9"/>
      <c r="K595" s="9"/>
      <c r="L595" s="9"/>
      <c r="M595" s="9" t="s">
        <v>1590</v>
      </c>
      <c r="N595" s="36" t="s">
        <v>1591</v>
      </c>
      <c r="O595" s="36" t="s">
        <v>1592</v>
      </c>
      <c r="P595" s="9" t="s">
        <v>1593</v>
      </c>
      <c r="Q595" s="18" t="str">
        <f t="shared" si="64"/>
        <v/>
      </c>
      <c r="R595" s="18">
        <f t="shared" si="65"/>
        <v>1</v>
      </c>
      <c r="S595" s="15">
        <f t="shared" si="66"/>
        <v>1</v>
      </c>
      <c r="T595" s="15">
        <f t="shared" si="67"/>
        <v>1</v>
      </c>
      <c r="U595" s="15" t="str">
        <f t="shared" si="68"/>
        <v/>
      </c>
      <c r="V595" s="15" t="str">
        <f t="shared" si="69"/>
        <v/>
      </c>
      <c r="W595" s="15" t="str">
        <f t="shared" si="70"/>
        <v/>
      </c>
    </row>
    <row r="596" spans="1:124" s="24" customFormat="1" x14ac:dyDescent="0.25">
      <c r="A596" s="43">
        <v>2260</v>
      </c>
      <c r="B596" s="43"/>
      <c r="C596" s="43"/>
      <c r="D596" s="43"/>
      <c r="E596" s="43">
        <v>442775</v>
      </c>
      <c r="F596" s="43" t="s">
        <v>0</v>
      </c>
      <c r="G596" s="13" t="s">
        <v>22</v>
      </c>
      <c r="H596" s="44">
        <v>350263</v>
      </c>
      <c r="I596" s="16"/>
      <c r="J596" s="16"/>
      <c r="K596" s="16"/>
      <c r="L596" s="16"/>
      <c r="M596" s="16" t="s">
        <v>1594</v>
      </c>
      <c r="N596" s="16" t="s">
        <v>1595</v>
      </c>
      <c r="O596" s="16" t="s">
        <v>1596</v>
      </c>
      <c r="P596" s="37" t="s">
        <v>1597</v>
      </c>
      <c r="Q596" s="18" t="str">
        <f t="shared" si="64"/>
        <v/>
      </c>
      <c r="R596" s="18">
        <f t="shared" si="65"/>
        <v>1</v>
      </c>
      <c r="S596" s="15">
        <f t="shared" si="66"/>
        <v>1</v>
      </c>
      <c r="T596" s="15">
        <f t="shared" si="67"/>
        <v>1</v>
      </c>
      <c r="U596" s="15" t="str">
        <f t="shared" si="68"/>
        <v/>
      </c>
      <c r="V596" s="15" t="str">
        <f t="shared" si="69"/>
        <v/>
      </c>
      <c r="W596" s="15" t="str">
        <f t="shared" si="70"/>
        <v/>
      </c>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c r="BH596" s="34"/>
      <c r="BI596" s="34"/>
      <c r="BJ596" s="34"/>
      <c r="BK596" s="34"/>
      <c r="BL596" s="34"/>
      <c r="BM596" s="34"/>
      <c r="BN596" s="34"/>
      <c r="BO596" s="34"/>
      <c r="BP596" s="34"/>
      <c r="BQ596" s="34"/>
      <c r="BR596" s="34"/>
      <c r="BS596" s="34"/>
      <c r="BT596" s="34"/>
      <c r="BU596" s="34"/>
      <c r="BV596" s="34"/>
      <c r="BW596" s="34"/>
      <c r="BX596" s="34"/>
      <c r="BY596" s="34"/>
      <c r="BZ596" s="34"/>
      <c r="CA596" s="34"/>
      <c r="CB596" s="34"/>
      <c r="CC596" s="34"/>
      <c r="CD596" s="34"/>
      <c r="CE596" s="34"/>
      <c r="CF596" s="34"/>
      <c r="CG596" s="34"/>
      <c r="CH596" s="34"/>
      <c r="CI596" s="34"/>
      <c r="CJ596" s="34"/>
      <c r="CK596" s="34"/>
      <c r="CL596" s="34"/>
      <c r="CM596" s="34"/>
      <c r="CN596" s="34"/>
      <c r="CO596" s="34"/>
      <c r="CP596" s="34"/>
      <c r="CQ596" s="34"/>
      <c r="CR596" s="34"/>
      <c r="CS596" s="34"/>
      <c r="CT596" s="34"/>
      <c r="CU596" s="34"/>
      <c r="CV596" s="34"/>
      <c r="CW596" s="34"/>
      <c r="CX596" s="34"/>
      <c r="CY596" s="34"/>
      <c r="CZ596" s="34"/>
      <c r="DA596" s="34"/>
      <c r="DB596" s="34"/>
      <c r="DC596" s="34"/>
      <c r="DD596" s="34"/>
      <c r="DE596" s="34"/>
      <c r="DF596" s="34"/>
      <c r="DG596" s="34"/>
      <c r="DH596" s="34"/>
      <c r="DI596" s="34"/>
      <c r="DJ596" s="34"/>
      <c r="DK596" s="34"/>
      <c r="DL596" s="34"/>
      <c r="DM596" s="34"/>
      <c r="DN596" s="34"/>
      <c r="DO596" s="34"/>
      <c r="DP596" s="34"/>
      <c r="DQ596" s="34"/>
      <c r="DR596" s="34"/>
      <c r="DS596" s="34"/>
      <c r="DT596" s="34"/>
    </row>
    <row r="597" spans="1:124" s="24" customFormat="1" x14ac:dyDescent="0.25">
      <c r="A597" s="5"/>
      <c r="B597" s="5"/>
      <c r="C597" s="5"/>
      <c r="D597" s="9" t="s">
        <v>0</v>
      </c>
      <c r="E597" s="5">
        <v>443960</v>
      </c>
      <c r="F597" s="5"/>
      <c r="G597" s="9"/>
      <c r="H597" s="6"/>
      <c r="I597" s="9"/>
      <c r="J597" s="9"/>
      <c r="K597" s="9"/>
      <c r="L597" s="9"/>
      <c r="M597" s="9" t="s">
        <v>1598</v>
      </c>
      <c r="N597" s="5" t="s">
        <v>1599</v>
      </c>
      <c r="O597" s="5" t="s">
        <v>1600</v>
      </c>
      <c r="P597" s="9" t="s">
        <v>1601</v>
      </c>
      <c r="Q597" s="18" t="str">
        <f t="shared" si="64"/>
        <v/>
      </c>
      <c r="R597" s="18">
        <f t="shared" si="65"/>
        <v>1</v>
      </c>
      <c r="S597" s="15" t="str">
        <f t="shared" si="66"/>
        <v/>
      </c>
      <c r="T597" s="15">
        <f t="shared" si="67"/>
        <v>1</v>
      </c>
      <c r="U597" s="15">
        <f t="shared" si="68"/>
        <v>1</v>
      </c>
      <c r="V597" s="15" t="str">
        <f t="shared" si="69"/>
        <v/>
      </c>
      <c r="W597" s="15" t="str">
        <f t="shared" si="70"/>
        <v/>
      </c>
    </row>
    <row r="598" spans="1:124" s="24" customFormat="1" x14ac:dyDescent="0.25">
      <c r="A598" s="15">
        <v>2271</v>
      </c>
      <c r="B598" s="15" t="s">
        <v>0</v>
      </c>
      <c r="C598" s="15" t="s">
        <v>59</v>
      </c>
      <c r="D598" s="15">
        <v>215018</v>
      </c>
      <c r="E598" s="15">
        <v>447689</v>
      </c>
      <c r="F598" s="15" t="s">
        <v>59</v>
      </c>
      <c r="G598" s="15" t="s">
        <v>22</v>
      </c>
      <c r="H598" s="6">
        <v>370118</v>
      </c>
      <c r="I598" s="15" t="s">
        <v>0</v>
      </c>
      <c r="J598" s="15" t="s">
        <v>0</v>
      </c>
      <c r="K598" s="15" t="s">
        <v>0</v>
      </c>
      <c r="L598" s="15" t="s">
        <v>0</v>
      </c>
      <c r="M598" s="12" t="s">
        <v>1602</v>
      </c>
      <c r="N598" s="15" t="s">
        <v>1208</v>
      </c>
      <c r="O598" s="15" t="s">
        <v>1603</v>
      </c>
      <c r="P598" s="12" t="s">
        <v>1604</v>
      </c>
      <c r="Q598" s="18">
        <f t="shared" si="64"/>
        <v>1</v>
      </c>
      <c r="R598" s="18">
        <f t="shared" si="65"/>
        <v>1</v>
      </c>
      <c r="S598" s="15">
        <f t="shared" si="66"/>
        <v>1</v>
      </c>
      <c r="T598" s="15">
        <f t="shared" si="67"/>
        <v>1</v>
      </c>
      <c r="U598" s="15" t="str">
        <f t="shared" si="68"/>
        <v/>
      </c>
      <c r="V598" s="15" t="str">
        <f t="shared" si="69"/>
        <v/>
      </c>
      <c r="W598" s="15" t="str">
        <f t="shared" si="70"/>
        <v/>
      </c>
    </row>
    <row r="599" spans="1:124" s="24" customFormat="1" x14ac:dyDescent="0.25">
      <c r="A599" s="15"/>
      <c r="B599" s="15"/>
      <c r="C599" s="15"/>
      <c r="D599" s="9">
        <v>215019</v>
      </c>
      <c r="E599" s="12">
        <v>447686</v>
      </c>
      <c r="F599" s="12"/>
      <c r="G599" s="9"/>
      <c r="H599" s="6"/>
      <c r="I599" s="9"/>
      <c r="J599" s="9"/>
      <c r="K599" s="9"/>
      <c r="L599" s="9"/>
      <c r="M599" s="12" t="s">
        <v>1605</v>
      </c>
      <c r="N599" s="15" t="s">
        <v>1606</v>
      </c>
      <c r="O599" s="15" t="s">
        <v>1607</v>
      </c>
      <c r="P599" s="9" t="s">
        <v>1608</v>
      </c>
      <c r="Q599" s="18">
        <f t="shared" si="64"/>
        <v>1</v>
      </c>
      <c r="R599" s="18">
        <f t="shared" si="65"/>
        <v>1</v>
      </c>
      <c r="S599" s="15" t="str">
        <f t="shared" si="66"/>
        <v/>
      </c>
      <c r="T599" s="15">
        <f t="shared" si="67"/>
        <v>1</v>
      </c>
      <c r="U599" s="15" t="str">
        <f t="shared" si="68"/>
        <v/>
      </c>
      <c r="V599" s="15" t="str">
        <f t="shared" si="69"/>
        <v/>
      </c>
      <c r="W599" s="15" t="str">
        <f t="shared" si="70"/>
        <v/>
      </c>
    </row>
    <row r="600" spans="1:124" s="24" customFormat="1" x14ac:dyDescent="0.25">
      <c r="A600" s="15">
        <v>98</v>
      </c>
      <c r="B600" s="15" t="s">
        <v>0</v>
      </c>
      <c r="C600" s="15" t="s">
        <v>0</v>
      </c>
      <c r="D600" s="15">
        <v>215020</v>
      </c>
      <c r="E600" s="15">
        <v>447684</v>
      </c>
      <c r="F600" s="15" t="s">
        <v>0</v>
      </c>
      <c r="G600" s="15" t="s">
        <v>22</v>
      </c>
      <c r="H600" s="6">
        <v>58449</v>
      </c>
      <c r="I600" s="15" t="s">
        <v>0</v>
      </c>
      <c r="J600" s="15" t="s">
        <v>0</v>
      </c>
      <c r="K600" s="15" t="s">
        <v>0</v>
      </c>
      <c r="L600" s="15" t="s">
        <v>0</v>
      </c>
      <c r="M600" s="12" t="s">
        <v>1609</v>
      </c>
      <c r="N600" s="15" t="s">
        <v>1610</v>
      </c>
      <c r="O600" s="15" t="s">
        <v>1611</v>
      </c>
      <c r="P600" s="12" t="s">
        <v>1612</v>
      </c>
      <c r="Q600" s="18">
        <f t="shared" si="64"/>
        <v>1</v>
      </c>
      <c r="R600" s="18">
        <f t="shared" si="65"/>
        <v>1</v>
      </c>
      <c r="S600" s="15">
        <f t="shared" si="66"/>
        <v>1</v>
      </c>
      <c r="T600" s="15">
        <f t="shared" si="67"/>
        <v>1</v>
      </c>
      <c r="U600" s="15">
        <f t="shared" si="68"/>
        <v>1</v>
      </c>
      <c r="V600" s="15" t="str">
        <f t="shared" si="69"/>
        <v/>
      </c>
      <c r="W600" s="15" t="str">
        <f t="shared" si="70"/>
        <v/>
      </c>
    </row>
    <row r="601" spans="1:124" s="24" customFormat="1" x14ac:dyDescent="0.25">
      <c r="A601" s="43">
        <v>2273</v>
      </c>
      <c r="B601" s="43"/>
      <c r="C601" s="43"/>
      <c r="D601" s="43"/>
      <c r="E601" s="43">
        <v>376778</v>
      </c>
      <c r="F601" s="43" t="s">
        <v>0</v>
      </c>
      <c r="G601" s="13" t="s">
        <v>22</v>
      </c>
      <c r="H601" s="44">
        <v>349472</v>
      </c>
      <c r="I601" s="16"/>
      <c r="J601" s="16"/>
      <c r="K601" s="16"/>
      <c r="L601" s="16"/>
      <c r="M601" s="16" t="s">
        <v>1613</v>
      </c>
      <c r="N601" s="16" t="s">
        <v>1616</v>
      </c>
      <c r="O601" s="16" t="s">
        <v>1617</v>
      </c>
      <c r="P601" s="37" t="s">
        <v>1618</v>
      </c>
      <c r="Q601" s="18" t="str">
        <f t="shared" si="64"/>
        <v/>
      </c>
      <c r="R601" s="18">
        <f t="shared" si="65"/>
        <v>1</v>
      </c>
      <c r="S601" s="15">
        <f t="shared" si="66"/>
        <v>1</v>
      </c>
      <c r="T601" s="15">
        <f t="shared" si="67"/>
        <v>1</v>
      </c>
      <c r="U601" s="15" t="str">
        <f t="shared" si="68"/>
        <v/>
      </c>
      <c r="V601" s="15" t="str">
        <f t="shared" si="69"/>
        <v/>
      </c>
      <c r="W601" s="15" t="str">
        <f t="shared" si="70"/>
        <v/>
      </c>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34"/>
      <c r="AY601" s="34"/>
      <c r="AZ601" s="34"/>
      <c r="BA601" s="34"/>
      <c r="BB601" s="34"/>
      <c r="BC601" s="34"/>
      <c r="BD601" s="34"/>
      <c r="BE601" s="34"/>
      <c r="BF601" s="34"/>
      <c r="BG601" s="34"/>
      <c r="BH601" s="34"/>
      <c r="BI601" s="34"/>
      <c r="BJ601" s="34"/>
      <c r="BK601" s="34"/>
      <c r="BL601" s="34"/>
      <c r="BM601" s="34"/>
      <c r="BN601" s="34"/>
      <c r="BO601" s="34"/>
      <c r="BP601" s="34"/>
      <c r="BQ601" s="34"/>
      <c r="BR601" s="34"/>
      <c r="BS601" s="34"/>
      <c r="BT601" s="34"/>
      <c r="BU601" s="34"/>
      <c r="BV601" s="34"/>
      <c r="BW601" s="34"/>
      <c r="BX601" s="34"/>
      <c r="BY601" s="34"/>
      <c r="BZ601" s="34"/>
      <c r="CA601" s="34"/>
      <c r="CB601" s="34"/>
      <c r="CC601" s="34"/>
      <c r="CD601" s="34"/>
      <c r="CE601" s="34"/>
      <c r="CF601" s="34"/>
      <c r="CG601" s="34"/>
      <c r="CH601" s="34"/>
      <c r="CI601" s="34"/>
      <c r="CJ601" s="34"/>
      <c r="CK601" s="34"/>
      <c r="CL601" s="34"/>
      <c r="CM601" s="34"/>
      <c r="CN601" s="34"/>
      <c r="CO601" s="34"/>
      <c r="CP601" s="34"/>
      <c r="CQ601" s="34"/>
      <c r="CR601" s="34"/>
      <c r="CS601" s="34"/>
      <c r="CT601" s="34"/>
      <c r="CU601" s="34"/>
      <c r="CV601" s="34"/>
      <c r="CW601" s="34"/>
      <c r="CX601" s="34"/>
      <c r="CY601" s="34"/>
      <c r="CZ601" s="34"/>
      <c r="DA601" s="34"/>
      <c r="DB601" s="34"/>
      <c r="DC601" s="34"/>
      <c r="DD601" s="34"/>
      <c r="DE601" s="34"/>
      <c r="DF601" s="34"/>
      <c r="DG601" s="34"/>
      <c r="DH601" s="34"/>
      <c r="DI601" s="34"/>
      <c r="DJ601" s="34"/>
      <c r="DK601" s="34"/>
      <c r="DL601" s="34"/>
      <c r="DM601" s="34"/>
      <c r="DN601" s="34"/>
      <c r="DO601" s="34"/>
      <c r="DP601" s="34"/>
      <c r="DQ601" s="34"/>
      <c r="DR601" s="34"/>
      <c r="DS601" s="34"/>
      <c r="DT601" s="34"/>
    </row>
    <row r="602" spans="1:124" s="24" customFormat="1" x14ac:dyDescent="0.25">
      <c r="A602" s="5"/>
      <c r="B602" s="5"/>
      <c r="C602" s="5"/>
      <c r="D602" s="9" t="s">
        <v>0</v>
      </c>
      <c r="E602" s="5">
        <v>376778</v>
      </c>
      <c r="F602" s="5"/>
      <c r="G602" s="9"/>
      <c r="H602" s="6"/>
      <c r="I602" s="5"/>
      <c r="J602" s="5"/>
      <c r="K602" s="5"/>
      <c r="L602" s="5"/>
      <c r="M602" s="9" t="s">
        <v>1613</v>
      </c>
      <c r="N602" s="5" t="s">
        <v>1614</v>
      </c>
      <c r="O602" s="5" t="s">
        <v>1615</v>
      </c>
      <c r="P602" s="9" t="s">
        <v>21</v>
      </c>
      <c r="Q602" s="18" t="str">
        <f t="shared" si="64"/>
        <v/>
      </c>
      <c r="R602" s="18">
        <f t="shared" si="65"/>
        <v>1</v>
      </c>
      <c r="S602" s="15" t="str">
        <f t="shared" si="66"/>
        <v/>
      </c>
      <c r="T602" s="15">
        <f t="shared" si="67"/>
        <v>1</v>
      </c>
      <c r="U602" s="15" t="str">
        <f t="shared" si="68"/>
        <v/>
      </c>
      <c r="V602" s="15" t="str">
        <f t="shared" si="69"/>
        <v/>
      </c>
      <c r="W602" s="15" t="str">
        <f t="shared" si="70"/>
        <v/>
      </c>
    </row>
    <row r="603" spans="1:124" s="24" customFormat="1" x14ac:dyDescent="0.25">
      <c r="A603" s="5"/>
      <c r="B603" s="5"/>
      <c r="C603" s="5"/>
      <c r="D603" s="9">
        <v>215058</v>
      </c>
      <c r="E603" s="5">
        <v>445959</v>
      </c>
      <c r="F603" s="5"/>
      <c r="G603" s="9"/>
      <c r="H603" s="6"/>
      <c r="I603" s="9"/>
      <c r="J603" s="9"/>
      <c r="K603" s="9"/>
      <c r="L603" s="9"/>
      <c r="M603" s="9" t="s">
        <v>1619</v>
      </c>
      <c r="N603" s="5">
        <v>1832</v>
      </c>
      <c r="O603" s="5" t="s">
        <v>1620</v>
      </c>
      <c r="P603" s="9" t="s">
        <v>1621</v>
      </c>
      <c r="Q603" s="18">
        <f t="shared" si="64"/>
        <v>1</v>
      </c>
      <c r="R603" s="18">
        <f t="shared" si="65"/>
        <v>1</v>
      </c>
      <c r="S603" s="15" t="str">
        <f t="shared" si="66"/>
        <v/>
      </c>
      <c r="T603" s="15">
        <f t="shared" si="67"/>
        <v>1</v>
      </c>
      <c r="U603" s="15" t="str">
        <f t="shared" si="68"/>
        <v/>
      </c>
      <c r="V603" s="15" t="str">
        <f t="shared" si="69"/>
        <v/>
      </c>
      <c r="W603" s="15" t="str">
        <f t="shared" si="70"/>
        <v/>
      </c>
    </row>
    <row r="604" spans="1:124" s="24" customFormat="1" x14ac:dyDescent="0.25">
      <c r="A604" s="5"/>
      <c r="B604" s="5"/>
      <c r="C604" s="5"/>
      <c r="D604" s="9" t="s">
        <v>0</v>
      </c>
      <c r="E604" s="5">
        <v>445981</v>
      </c>
      <c r="F604" s="5"/>
      <c r="G604" s="9"/>
      <c r="H604" s="6"/>
      <c r="I604" s="9"/>
      <c r="J604" s="9"/>
      <c r="K604" s="9"/>
      <c r="L604" s="9"/>
      <c r="M604" s="9" t="s">
        <v>1622</v>
      </c>
      <c r="N604" s="5" t="s">
        <v>1623</v>
      </c>
      <c r="O604" s="5" t="s">
        <v>1624</v>
      </c>
      <c r="P604" s="9" t="s">
        <v>1625</v>
      </c>
      <c r="Q604" s="18" t="str">
        <f t="shared" si="64"/>
        <v/>
      </c>
      <c r="R604" s="18">
        <f t="shared" si="65"/>
        <v>1</v>
      </c>
      <c r="S604" s="15" t="str">
        <f t="shared" si="66"/>
        <v/>
      </c>
      <c r="T604" s="15">
        <f t="shared" si="67"/>
        <v>1</v>
      </c>
      <c r="U604" s="15" t="str">
        <f t="shared" si="68"/>
        <v/>
      </c>
      <c r="V604" s="15" t="str">
        <f t="shared" si="69"/>
        <v/>
      </c>
      <c r="W604" s="15" t="str">
        <f t="shared" si="70"/>
        <v/>
      </c>
    </row>
    <row r="605" spans="1:124" s="34" customFormat="1" x14ac:dyDescent="0.25">
      <c r="A605" s="5" t="s">
        <v>0</v>
      </c>
      <c r="B605" s="5"/>
      <c r="C605" s="5"/>
      <c r="D605" s="9">
        <v>215062</v>
      </c>
      <c r="E605" s="5"/>
      <c r="F605" s="5"/>
      <c r="G605" s="5"/>
      <c r="H605" s="6"/>
      <c r="I605" s="5"/>
      <c r="J605" s="5"/>
      <c r="K605" s="5"/>
      <c r="L605" s="5"/>
      <c r="M605" s="9" t="s">
        <v>1626</v>
      </c>
      <c r="N605" s="5" t="s">
        <v>1627</v>
      </c>
      <c r="O605" s="5" t="s">
        <v>1628</v>
      </c>
      <c r="P605" s="9" t="s">
        <v>21</v>
      </c>
      <c r="Q605" s="18">
        <f t="shared" si="64"/>
        <v>1</v>
      </c>
      <c r="R605" s="18" t="str">
        <f t="shared" si="65"/>
        <v/>
      </c>
      <c r="S605" s="15" t="str">
        <f t="shared" si="66"/>
        <v/>
      </c>
      <c r="T605" s="15">
        <f t="shared" si="67"/>
        <v>1</v>
      </c>
      <c r="U605" s="15" t="str">
        <f t="shared" si="68"/>
        <v/>
      </c>
      <c r="V605" s="15" t="str">
        <f t="shared" si="69"/>
        <v/>
      </c>
      <c r="W605" s="15" t="str">
        <f t="shared" si="70"/>
        <v/>
      </c>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c r="BS605" s="24"/>
      <c r="BT605" s="24"/>
      <c r="BU605" s="24"/>
      <c r="BV605" s="24"/>
      <c r="BW605" s="24"/>
      <c r="BX605" s="24"/>
      <c r="BY605" s="24"/>
      <c r="BZ605" s="24"/>
      <c r="CA605" s="24"/>
      <c r="CB605" s="24"/>
      <c r="CC605" s="24"/>
      <c r="CD605" s="24"/>
      <c r="CE605" s="24"/>
      <c r="CF605" s="24"/>
      <c r="CG605" s="24"/>
      <c r="CH605" s="24"/>
      <c r="CI605" s="24"/>
      <c r="CJ605" s="24"/>
      <c r="CK605" s="24"/>
      <c r="CL605" s="24"/>
      <c r="CM605" s="24"/>
      <c r="CN605" s="24"/>
      <c r="CO605" s="24"/>
      <c r="CP605" s="24"/>
      <c r="CQ605" s="24"/>
      <c r="CR605" s="24"/>
      <c r="CS605" s="24"/>
      <c r="CT605" s="24"/>
      <c r="CU605" s="24"/>
      <c r="CV605" s="24"/>
      <c r="CW605" s="24"/>
      <c r="CX605" s="24"/>
      <c r="CY605" s="24"/>
      <c r="CZ605" s="24"/>
      <c r="DA605" s="24"/>
      <c r="DB605" s="24"/>
      <c r="DC605" s="24"/>
      <c r="DD605" s="24"/>
      <c r="DE605" s="24"/>
      <c r="DF605" s="24"/>
      <c r="DG605" s="24"/>
      <c r="DH605" s="24"/>
      <c r="DI605" s="24"/>
      <c r="DJ605" s="24"/>
      <c r="DK605" s="24"/>
      <c r="DL605" s="24"/>
      <c r="DM605" s="24"/>
      <c r="DN605" s="24"/>
      <c r="DO605" s="24"/>
      <c r="DP605" s="24"/>
      <c r="DQ605" s="24"/>
      <c r="DR605" s="24"/>
      <c r="DS605" s="24"/>
      <c r="DT605" s="24"/>
    </row>
    <row r="606" spans="1:124" s="34" customFormat="1" x14ac:dyDescent="0.25">
      <c r="A606" s="5"/>
      <c r="B606" s="5"/>
      <c r="C606" s="5"/>
      <c r="D606" s="9" t="s">
        <v>0</v>
      </c>
      <c r="E606" s="5">
        <v>436106</v>
      </c>
      <c r="F606" s="5"/>
      <c r="G606" s="9"/>
      <c r="H606" s="6"/>
      <c r="I606" s="9"/>
      <c r="J606" s="9"/>
      <c r="K606" s="9"/>
      <c r="L606" s="9"/>
      <c r="M606" s="9" t="s">
        <v>1629</v>
      </c>
      <c r="N606" s="5">
        <v>1867</v>
      </c>
      <c r="O606" s="5">
        <v>1934</v>
      </c>
      <c r="P606" s="9" t="s">
        <v>1630</v>
      </c>
      <c r="Q606" s="18" t="str">
        <f t="shared" si="64"/>
        <v/>
      </c>
      <c r="R606" s="18">
        <f t="shared" si="65"/>
        <v>1</v>
      </c>
      <c r="S606" s="15" t="str">
        <f t="shared" si="66"/>
        <v/>
      </c>
      <c r="T606" s="15">
        <f t="shared" si="67"/>
        <v>1</v>
      </c>
      <c r="U606" s="15">
        <f t="shared" si="68"/>
        <v>1</v>
      </c>
      <c r="V606" s="15" t="str">
        <f t="shared" si="69"/>
        <v/>
      </c>
      <c r="W606" s="15" t="str">
        <f t="shared" si="70"/>
        <v/>
      </c>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c r="CB606" s="24"/>
      <c r="CC606" s="24"/>
      <c r="CD606" s="24"/>
      <c r="CE606" s="24"/>
      <c r="CF606" s="24"/>
      <c r="CG606" s="24"/>
      <c r="CH606" s="24"/>
      <c r="CI606" s="24"/>
      <c r="CJ606" s="24"/>
      <c r="CK606" s="24"/>
      <c r="CL606" s="24"/>
      <c r="CM606" s="24"/>
      <c r="CN606" s="24"/>
      <c r="CO606" s="24"/>
      <c r="CP606" s="24"/>
      <c r="CQ606" s="24"/>
      <c r="CR606" s="24"/>
      <c r="CS606" s="24"/>
      <c r="CT606" s="24"/>
      <c r="CU606" s="24"/>
      <c r="CV606" s="24"/>
      <c r="CW606" s="24"/>
      <c r="CX606" s="24"/>
      <c r="CY606" s="24"/>
      <c r="CZ606" s="24"/>
      <c r="DA606" s="24"/>
      <c r="DB606" s="24"/>
      <c r="DC606" s="24"/>
      <c r="DD606" s="24"/>
      <c r="DE606" s="24"/>
      <c r="DF606" s="24"/>
      <c r="DG606" s="24"/>
      <c r="DH606" s="24"/>
      <c r="DI606" s="24"/>
      <c r="DJ606" s="24"/>
      <c r="DK606" s="24"/>
      <c r="DL606" s="24"/>
      <c r="DM606" s="24"/>
      <c r="DN606" s="24"/>
      <c r="DO606" s="24"/>
      <c r="DP606" s="24"/>
      <c r="DQ606" s="24"/>
      <c r="DR606" s="24"/>
      <c r="DS606" s="24"/>
      <c r="DT606" s="24"/>
    </row>
    <row r="607" spans="1:124" s="34" customFormat="1" x14ac:dyDescent="0.25">
      <c r="A607" s="5"/>
      <c r="B607" s="5"/>
      <c r="C607" s="5"/>
      <c r="D607" s="9" t="s">
        <v>0</v>
      </c>
      <c r="E607" s="5">
        <v>436108</v>
      </c>
      <c r="F607" s="5"/>
      <c r="G607" s="9"/>
      <c r="H607" s="6"/>
      <c r="I607" s="9"/>
      <c r="J607" s="9"/>
      <c r="K607" s="9"/>
      <c r="L607" s="9"/>
      <c r="M607" s="9" t="s">
        <v>1631</v>
      </c>
      <c r="N607" s="5">
        <v>1894</v>
      </c>
      <c r="O607" s="5">
        <v>1964</v>
      </c>
      <c r="P607" s="9" t="s">
        <v>1632</v>
      </c>
      <c r="Q607" s="18" t="str">
        <f t="shared" si="64"/>
        <v/>
      </c>
      <c r="R607" s="18">
        <f t="shared" si="65"/>
        <v>1</v>
      </c>
      <c r="S607" s="15" t="str">
        <f t="shared" si="66"/>
        <v/>
      </c>
      <c r="T607" s="15">
        <f t="shared" si="67"/>
        <v>1</v>
      </c>
      <c r="U607" s="15" t="str">
        <f t="shared" si="68"/>
        <v/>
      </c>
      <c r="V607" s="15" t="str">
        <f t="shared" si="69"/>
        <v/>
      </c>
      <c r="W607" s="15" t="str">
        <f t="shared" si="70"/>
        <v/>
      </c>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c r="CB607" s="24"/>
      <c r="CC607" s="24"/>
      <c r="CD607" s="24"/>
      <c r="CE607" s="24"/>
      <c r="CF607" s="24"/>
      <c r="CG607" s="24"/>
      <c r="CH607" s="24"/>
      <c r="CI607" s="24"/>
      <c r="CJ607" s="24"/>
      <c r="CK607" s="24"/>
      <c r="CL607" s="24"/>
      <c r="CM607" s="24"/>
      <c r="CN607" s="24"/>
      <c r="CO607" s="24"/>
      <c r="CP607" s="24"/>
      <c r="CQ607" s="24"/>
      <c r="CR607" s="24"/>
      <c r="CS607" s="24"/>
      <c r="CT607" s="24"/>
      <c r="CU607" s="24"/>
      <c r="CV607" s="24"/>
      <c r="CW607" s="24"/>
      <c r="CX607" s="24"/>
      <c r="CY607" s="24"/>
      <c r="CZ607" s="24"/>
      <c r="DA607" s="24"/>
      <c r="DB607" s="24"/>
      <c r="DC607" s="24"/>
      <c r="DD607" s="24"/>
      <c r="DE607" s="24"/>
      <c r="DF607" s="24"/>
      <c r="DG607" s="24"/>
      <c r="DH607" s="24"/>
      <c r="DI607" s="24"/>
      <c r="DJ607" s="24"/>
      <c r="DK607" s="24"/>
      <c r="DL607" s="24"/>
      <c r="DM607" s="24"/>
      <c r="DN607" s="24"/>
      <c r="DO607" s="24"/>
      <c r="DP607" s="24"/>
      <c r="DQ607" s="24"/>
      <c r="DR607" s="24"/>
      <c r="DS607" s="24"/>
      <c r="DT607" s="24"/>
    </row>
    <row r="608" spans="1:124" s="34" customFormat="1" x14ac:dyDescent="0.25">
      <c r="A608" s="5"/>
      <c r="B608" s="5"/>
      <c r="C608" s="5"/>
      <c r="D608" s="9" t="s">
        <v>0</v>
      </c>
      <c r="E608" s="5">
        <v>436105</v>
      </c>
      <c r="F608" s="5"/>
      <c r="G608" s="9"/>
      <c r="H608" s="6"/>
      <c r="I608" s="9"/>
      <c r="J608" s="9"/>
      <c r="K608" s="9"/>
      <c r="L608" s="9"/>
      <c r="M608" s="9" t="s">
        <v>1633</v>
      </c>
      <c r="N608" s="5">
        <v>1869</v>
      </c>
      <c r="O608" s="5">
        <v>1936</v>
      </c>
      <c r="P608" s="9" t="s">
        <v>1634</v>
      </c>
      <c r="Q608" s="18" t="str">
        <f t="shared" si="64"/>
        <v/>
      </c>
      <c r="R608" s="18">
        <f t="shared" si="65"/>
        <v>1</v>
      </c>
      <c r="S608" s="15" t="str">
        <f t="shared" si="66"/>
        <v/>
      </c>
      <c r="T608" s="15">
        <f t="shared" si="67"/>
        <v>1</v>
      </c>
      <c r="U608" s="15" t="str">
        <f t="shared" si="68"/>
        <v/>
      </c>
      <c r="V608" s="15" t="str">
        <f t="shared" si="69"/>
        <v/>
      </c>
      <c r="W608" s="15" t="str">
        <f t="shared" si="70"/>
        <v/>
      </c>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c r="BS608" s="24"/>
      <c r="BT608" s="24"/>
      <c r="BU608" s="24"/>
      <c r="BV608" s="24"/>
      <c r="BW608" s="24"/>
      <c r="BX608" s="24"/>
      <c r="BY608" s="24"/>
      <c r="BZ608" s="24"/>
      <c r="CA608" s="24"/>
      <c r="CB608" s="24"/>
      <c r="CC608" s="24"/>
      <c r="CD608" s="24"/>
      <c r="CE608" s="24"/>
      <c r="CF608" s="24"/>
      <c r="CG608" s="24"/>
      <c r="CH608" s="24"/>
      <c r="CI608" s="24"/>
      <c r="CJ608" s="24"/>
      <c r="CK608" s="24"/>
      <c r="CL608" s="24"/>
      <c r="CM608" s="24"/>
      <c r="CN608" s="24"/>
      <c r="CO608" s="24"/>
      <c r="CP608" s="24"/>
      <c r="CQ608" s="24"/>
      <c r="CR608" s="24"/>
      <c r="CS608" s="24"/>
      <c r="CT608" s="24"/>
      <c r="CU608" s="24"/>
      <c r="CV608" s="24"/>
      <c r="CW608" s="24"/>
      <c r="CX608" s="24"/>
      <c r="CY608" s="24"/>
      <c r="CZ608" s="24"/>
      <c r="DA608" s="24"/>
      <c r="DB608" s="24"/>
      <c r="DC608" s="24"/>
      <c r="DD608" s="24"/>
      <c r="DE608" s="24"/>
      <c r="DF608" s="24"/>
      <c r="DG608" s="24"/>
      <c r="DH608" s="24"/>
      <c r="DI608" s="24"/>
      <c r="DJ608" s="24"/>
      <c r="DK608" s="24"/>
      <c r="DL608" s="24"/>
      <c r="DM608" s="24"/>
      <c r="DN608" s="24"/>
      <c r="DO608" s="24"/>
      <c r="DP608" s="24"/>
      <c r="DQ608" s="24"/>
      <c r="DR608" s="24"/>
      <c r="DS608" s="24"/>
      <c r="DT608" s="24"/>
    </row>
    <row r="609" spans="1:124" s="34" customFormat="1" x14ac:dyDescent="0.25">
      <c r="A609" s="5"/>
      <c r="B609" s="5"/>
      <c r="C609" s="5"/>
      <c r="D609" s="9" t="s">
        <v>0</v>
      </c>
      <c r="E609" s="5">
        <v>436109</v>
      </c>
      <c r="F609" s="5"/>
      <c r="G609" s="9"/>
      <c r="H609" s="6"/>
      <c r="I609" s="9"/>
      <c r="J609" s="9"/>
      <c r="K609" s="9"/>
      <c r="L609" s="9"/>
      <c r="M609" s="9" t="s">
        <v>1635</v>
      </c>
      <c r="N609" s="5">
        <v>1894</v>
      </c>
      <c r="O609" s="5">
        <v>1964</v>
      </c>
      <c r="P609" s="9" t="s">
        <v>1636</v>
      </c>
      <c r="Q609" s="18" t="str">
        <f t="shared" si="64"/>
        <v/>
      </c>
      <c r="R609" s="18">
        <f t="shared" si="65"/>
        <v>1</v>
      </c>
      <c r="S609" s="15" t="str">
        <f t="shared" si="66"/>
        <v/>
      </c>
      <c r="T609" s="15">
        <f t="shared" si="67"/>
        <v>1</v>
      </c>
      <c r="U609" s="15">
        <f t="shared" si="68"/>
        <v>1</v>
      </c>
      <c r="V609" s="15" t="str">
        <f t="shared" si="69"/>
        <v/>
      </c>
      <c r="W609" s="15" t="str">
        <f t="shared" si="70"/>
        <v/>
      </c>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c r="BS609" s="24"/>
      <c r="BT609" s="24"/>
      <c r="BU609" s="24"/>
      <c r="BV609" s="24"/>
      <c r="BW609" s="24"/>
      <c r="BX609" s="24"/>
      <c r="BY609" s="24"/>
      <c r="BZ609" s="24"/>
      <c r="CA609" s="24"/>
      <c r="CB609" s="24"/>
      <c r="CC609" s="24"/>
      <c r="CD609" s="24"/>
      <c r="CE609" s="24"/>
      <c r="CF609" s="24"/>
      <c r="CG609" s="24"/>
      <c r="CH609" s="24"/>
      <c r="CI609" s="24"/>
      <c r="CJ609" s="24"/>
      <c r="CK609" s="24"/>
      <c r="CL609" s="24"/>
      <c r="CM609" s="24"/>
      <c r="CN609" s="24"/>
      <c r="CO609" s="24"/>
      <c r="CP609" s="24"/>
      <c r="CQ609" s="24"/>
      <c r="CR609" s="24"/>
      <c r="CS609" s="24"/>
      <c r="CT609" s="24"/>
      <c r="CU609" s="24"/>
      <c r="CV609" s="24"/>
      <c r="CW609" s="24"/>
      <c r="CX609" s="24"/>
      <c r="CY609" s="24"/>
      <c r="CZ609" s="24"/>
      <c r="DA609" s="24"/>
      <c r="DB609" s="24"/>
      <c r="DC609" s="24"/>
      <c r="DD609" s="24"/>
      <c r="DE609" s="24"/>
      <c r="DF609" s="24"/>
      <c r="DG609" s="24"/>
      <c r="DH609" s="24"/>
      <c r="DI609" s="24"/>
      <c r="DJ609" s="24"/>
      <c r="DK609" s="24"/>
      <c r="DL609" s="24"/>
      <c r="DM609" s="24"/>
      <c r="DN609" s="24"/>
      <c r="DO609" s="24"/>
      <c r="DP609" s="24"/>
      <c r="DQ609" s="24"/>
      <c r="DR609" s="24"/>
      <c r="DS609" s="24"/>
      <c r="DT609" s="24"/>
    </row>
    <row r="610" spans="1:124" s="34" customFormat="1" x14ac:dyDescent="0.25">
      <c r="A610" s="43">
        <v>3307</v>
      </c>
      <c r="B610" s="43"/>
      <c r="C610" s="43"/>
      <c r="D610" s="43"/>
      <c r="E610" s="14">
        <v>442735</v>
      </c>
      <c r="F610" s="43" t="s">
        <v>0</v>
      </c>
      <c r="G610" s="13" t="s">
        <v>22</v>
      </c>
      <c r="H610" s="44">
        <v>54027</v>
      </c>
      <c r="I610" s="16"/>
      <c r="J610" s="16"/>
      <c r="K610" s="16"/>
      <c r="L610" s="16"/>
      <c r="M610" s="16" t="s">
        <v>1637</v>
      </c>
      <c r="N610" s="16" t="s">
        <v>525</v>
      </c>
      <c r="O610" s="16">
        <v>1946</v>
      </c>
      <c r="P610" s="16" t="s">
        <v>526</v>
      </c>
      <c r="Q610" s="18" t="str">
        <f t="shared" si="64"/>
        <v/>
      </c>
      <c r="R610" s="18">
        <f t="shared" si="65"/>
        <v>1</v>
      </c>
      <c r="S610" s="15">
        <f t="shared" si="66"/>
        <v>1</v>
      </c>
      <c r="T610" s="15">
        <f t="shared" si="67"/>
        <v>1</v>
      </c>
      <c r="U610" s="15" t="str">
        <f t="shared" si="68"/>
        <v/>
      </c>
      <c r="V610" s="15" t="str">
        <f t="shared" si="69"/>
        <v/>
      </c>
      <c r="W610" s="15" t="str">
        <f t="shared" si="70"/>
        <v/>
      </c>
    </row>
    <row r="611" spans="1:124" s="34" customFormat="1" x14ac:dyDescent="0.25">
      <c r="A611" s="15"/>
      <c r="B611" s="15"/>
      <c r="C611" s="15"/>
      <c r="D611" s="9" t="s">
        <v>0</v>
      </c>
      <c r="E611" s="12">
        <v>447750</v>
      </c>
      <c r="F611" s="12"/>
      <c r="G611" s="9"/>
      <c r="H611" s="6"/>
      <c r="I611" s="9"/>
      <c r="J611" s="9"/>
      <c r="K611" s="9"/>
      <c r="L611" s="9"/>
      <c r="M611" s="12" t="s">
        <v>1638</v>
      </c>
      <c r="N611" s="15">
        <v>1922</v>
      </c>
      <c r="O611" s="15">
        <v>1925</v>
      </c>
      <c r="P611" s="12" t="s">
        <v>1639</v>
      </c>
      <c r="Q611" s="18" t="str">
        <f t="shared" si="64"/>
        <v/>
      </c>
      <c r="R611" s="18">
        <f t="shared" si="65"/>
        <v>1</v>
      </c>
      <c r="S611" s="15" t="str">
        <f t="shared" si="66"/>
        <v/>
      </c>
      <c r="T611" s="15">
        <f t="shared" si="67"/>
        <v>1</v>
      </c>
      <c r="U611" s="15" t="str">
        <f t="shared" si="68"/>
        <v/>
      </c>
      <c r="V611" s="15" t="str">
        <f t="shared" si="69"/>
        <v/>
      </c>
      <c r="W611" s="15" t="str">
        <f t="shared" si="70"/>
        <v/>
      </c>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24"/>
      <c r="BQ611" s="24"/>
      <c r="BR611" s="24"/>
      <c r="BS611" s="24"/>
      <c r="BT611" s="24"/>
      <c r="BU611" s="24"/>
      <c r="BV611" s="24"/>
      <c r="BW611" s="24"/>
      <c r="BX611" s="24"/>
      <c r="BY611" s="24"/>
      <c r="BZ611" s="24"/>
      <c r="CA611" s="24"/>
      <c r="CB611" s="24"/>
      <c r="CC611" s="24"/>
      <c r="CD611" s="24"/>
      <c r="CE611" s="24"/>
      <c r="CF611" s="24"/>
      <c r="CG611" s="24"/>
      <c r="CH611" s="24"/>
      <c r="CI611" s="24"/>
      <c r="CJ611" s="24"/>
      <c r="CK611" s="24"/>
      <c r="CL611" s="24"/>
      <c r="CM611" s="24"/>
      <c r="CN611" s="24"/>
      <c r="CO611" s="24"/>
      <c r="CP611" s="24"/>
      <c r="CQ611" s="24"/>
      <c r="CR611" s="24"/>
      <c r="CS611" s="24"/>
      <c r="CT611" s="24"/>
      <c r="CU611" s="24"/>
      <c r="CV611" s="24"/>
      <c r="CW611" s="24"/>
      <c r="CX611" s="24"/>
      <c r="CY611" s="24"/>
      <c r="CZ611" s="24"/>
      <c r="DA611" s="24"/>
      <c r="DB611" s="24"/>
      <c r="DC611" s="24"/>
      <c r="DD611" s="24"/>
      <c r="DE611" s="24"/>
      <c r="DF611" s="24"/>
      <c r="DG611" s="24"/>
      <c r="DH611" s="24"/>
      <c r="DI611" s="24"/>
      <c r="DJ611" s="24"/>
      <c r="DK611" s="24"/>
      <c r="DL611" s="24"/>
      <c r="DM611" s="24"/>
      <c r="DN611" s="24"/>
      <c r="DO611" s="24"/>
      <c r="DP611" s="24"/>
      <c r="DQ611" s="24"/>
      <c r="DR611" s="24"/>
      <c r="DS611" s="24"/>
      <c r="DT611" s="24"/>
    </row>
    <row r="612" spans="1:124" s="34" customFormat="1" x14ac:dyDescent="0.25">
      <c r="A612" s="5"/>
      <c r="B612" s="5"/>
      <c r="C612" s="5"/>
      <c r="D612" s="9" t="s">
        <v>0</v>
      </c>
      <c r="E612" s="5">
        <v>436113</v>
      </c>
      <c r="F612" s="5"/>
      <c r="G612" s="9"/>
      <c r="H612" s="6"/>
      <c r="I612" s="9"/>
      <c r="J612" s="9"/>
      <c r="K612" s="9"/>
      <c r="L612" s="9"/>
      <c r="M612" s="9" t="s">
        <v>1640</v>
      </c>
      <c r="N612" s="5">
        <v>1910</v>
      </c>
      <c r="O612" s="5">
        <v>1979</v>
      </c>
      <c r="P612" s="9" t="s">
        <v>0</v>
      </c>
      <c r="Q612" s="18" t="str">
        <f t="shared" si="64"/>
        <v/>
      </c>
      <c r="R612" s="18">
        <f t="shared" si="65"/>
        <v>1</v>
      </c>
      <c r="S612" s="15" t="str">
        <f t="shared" si="66"/>
        <v/>
      </c>
      <c r="T612" s="15">
        <f t="shared" si="67"/>
        <v>1</v>
      </c>
      <c r="U612" s="15" t="str">
        <f t="shared" si="68"/>
        <v/>
      </c>
      <c r="V612" s="15" t="str">
        <f t="shared" si="69"/>
        <v/>
      </c>
      <c r="W612" s="15" t="str">
        <f t="shared" si="70"/>
        <v/>
      </c>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c r="BS612" s="24"/>
      <c r="BT612" s="24"/>
      <c r="BU612" s="24"/>
      <c r="BV612" s="24"/>
      <c r="BW612" s="24"/>
      <c r="BX612" s="24"/>
      <c r="BY612" s="24"/>
      <c r="BZ612" s="24"/>
      <c r="CA612" s="24"/>
      <c r="CB612" s="24"/>
      <c r="CC612" s="24"/>
      <c r="CD612" s="24"/>
      <c r="CE612" s="24"/>
      <c r="CF612" s="24"/>
      <c r="CG612" s="24"/>
      <c r="CH612" s="24"/>
      <c r="CI612" s="24"/>
      <c r="CJ612" s="24"/>
      <c r="CK612" s="24"/>
      <c r="CL612" s="24"/>
      <c r="CM612" s="24"/>
      <c r="CN612" s="24"/>
      <c r="CO612" s="24"/>
      <c r="CP612" s="24"/>
      <c r="CQ612" s="24"/>
      <c r="CR612" s="24"/>
      <c r="CS612" s="24"/>
      <c r="CT612" s="24"/>
      <c r="CU612" s="24"/>
      <c r="CV612" s="24"/>
      <c r="CW612" s="24"/>
      <c r="CX612" s="24"/>
      <c r="CY612" s="24"/>
      <c r="CZ612" s="24"/>
      <c r="DA612" s="24"/>
      <c r="DB612" s="24"/>
      <c r="DC612" s="24"/>
      <c r="DD612" s="24"/>
      <c r="DE612" s="24"/>
      <c r="DF612" s="24"/>
      <c r="DG612" s="24"/>
      <c r="DH612" s="24"/>
      <c r="DI612" s="24"/>
      <c r="DJ612" s="24"/>
      <c r="DK612" s="24"/>
      <c r="DL612" s="24"/>
      <c r="DM612" s="24"/>
      <c r="DN612" s="24"/>
      <c r="DO612" s="24"/>
      <c r="DP612" s="24"/>
      <c r="DQ612" s="24"/>
      <c r="DR612" s="24"/>
      <c r="DS612" s="24"/>
      <c r="DT612" s="24"/>
    </row>
    <row r="613" spans="1:124" s="34" customFormat="1" x14ac:dyDescent="0.25">
      <c r="A613" s="15"/>
      <c r="B613" s="15"/>
      <c r="C613" s="15"/>
      <c r="D613" s="9">
        <v>215137</v>
      </c>
      <c r="E613" s="12">
        <v>447747</v>
      </c>
      <c r="F613" s="12"/>
      <c r="G613" s="9"/>
      <c r="H613" s="6"/>
      <c r="I613" s="9"/>
      <c r="J613" s="9"/>
      <c r="K613" s="9"/>
      <c r="L613" s="9"/>
      <c r="M613" s="12" t="s">
        <v>1641</v>
      </c>
      <c r="N613" s="15">
        <v>1851</v>
      </c>
      <c r="O613" s="15">
        <v>1932</v>
      </c>
      <c r="P613" s="12" t="s">
        <v>1642</v>
      </c>
      <c r="Q613" s="18">
        <f t="shared" si="64"/>
        <v>1</v>
      </c>
      <c r="R613" s="18">
        <f t="shared" si="65"/>
        <v>1</v>
      </c>
      <c r="S613" s="15" t="str">
        <f t="shared" si="66"/>
        <v/>
      </c>
      <c r="T613" s="15">
        <f t="shared" si="67"/>
        <v>1</v>
      </c>
      <c r="U613" s="15" t="str">
        <f t="shared" si="68"/>
        <v/>
      </c>
      <c r="V613" s="15" t="str">
        <f t="shared" si="69"/>
        <v/>
      </c>
      <c r="W613" s="15" t="str">
        <f t="shared" si="70"/>
        <v/>
      </c>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c r="CB613" s="24"/>
      <c r="CC613" s="24"/>
      <c r="CD613" s="24"/>
      <c r="CE613" s="24"/>
      <c r="CF613" s="24"/>
      <c r="CG613" s="24"/>
      <c r="CH613" s="24"/>
      <c r="CI613" s="24"/>
      <c r="CJ613" s="24"/>
      <c r="CK613" s="24"/>
      <c r="CL613" s="24"/>
      <c r="CM613" s="24"/>
      <c r="CN613" s="24"/>
      <c r="CO613" s="24"/>
      <c r="CP613" s="24"/>
      <c r="CQ613" s="24"/>
      <c r="CR613" s="24"/>
      <c r="CS613" s="24"/>
      <c r="CT613" s="24"/>
      <c r="CU613" s="24"/>
      <c r="CV613" s="24"/>
      <c r="CW613" s="24"/>
      <c r="CX613" s="24"/>
      <c r="CY613" s="24"/>
      <c r="CZ613" s="24"/>
      <c r="DA613" s="24"/>
      <c r="DB613" s="24"/>
      <c r="DC613" s="24"/>
      <c r="DD613" s="24"/>
      <c r="DE613" s="24"/>
      <c r="DF613" s="24"/>
      <c r="DG613" s="24"/>
      <c r="DH613" s="24"/>
      <c r="DI613" s="24"/>
      <c r="DJ613" s="24"/>
      <c r="DK613" s="24"/>
      <c r="DL613" s="24"/>
      <c r="DM613" s="24"/>
      <c r="DN613" s="24"/>
      <c r="DO613" s="24"/>
      <c r="DP613" s="24"/>
      <c r="DQ613" s="24"/>
      <c r="DR613" s="24"/>
      <c r="DS613" s="24"/>
      <c r="DT613" s="24"/>
    </row>
    <row r="614" spans="1:124" s="34" customFormat="1" x14ac:dyDescent="0.25">
      <c r="A614" s="15"/>
      <c r="B614" s="15"/>
      <c r="C614" s="15"/>
      <c r="D614" s="9" t="s">
        <v>0</v>
      </c>
      <c r="E614" s="12">
        <v>447755</v>
      </c>
      <c r="F614" s="12"/>
      <c r="G614" s="9"/>
      <c r="H614" s="6"/>
      <c r="I614" s="9"/>
      <c r="J614" s="9"/>
      <c r="K614" s="9"/>
      <c r="L614" s="9"/>
      <c r="M614" s="12" t="s">
        <v>1643</v>
      </c>
      <c r="N614" s="15">
        <v>1888</v>
      </c>
      <c r="O614" s="15">
        <v>1978</v>
      </c>
      <c r="P614" s="12" t="s">
        <v>1644</v>
      </c>
      <c r="Q614" s="18" t="str">
        <f t="shared" si="64"/>
        <v/>
      </c>
      <c r="R614" s="18">
        <f t="shared" si="65"/>
        <v>1</v>
      </c>
      <c r="S614" s="15" t="str">
        <f t="shared" si="66"/>
        <v/>
      </c>
      <c r="T614" s="15">
        <f t="shared" si="67"/>
        <v>1</v>
      </c>
      <c r="U614" s="15" t="str">
        <f t="shared" si="68"/>
        <v/>
      </c>
      <c r="V614" s="15" t="str">
        <f t="shared" si="69"/>
        <v/>
      </c>
      <c r="W614" s="15" t="str">
        <f t="shared" si="70"/>
        <v/>
      </c>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c r="CC614" s="24"/>
      <c r="CD614" s="24"/>
      <c r="CE614" s="24"/>
      <c r="CF614" s="24"/>
      <c r="CG614" s="24"/>
      <c r="CH614" s="24"/>
      <c r="CI614" s="24"/>
      <c r="CJ614" s="24"/>
      <c r="CK614" s="24"/>
      <c r="CL614" s="24"/>
      <c r="CM614" s="24"/>
      <c r="CN614" s="24"/>
      <c r="CO614" s="24"/>
      <c r="CP614" s="24"/>
      <c r="CQ614" s="24"/>
      <c r="CR614" s="24"/>
      <c r="CS614" s="24"/>
      <c r="CT614" s="24"/>
      <c r="CU614" s="24"/>
      <c r="CV614" s="24"/>
      <c r="CW614" s="24"/>
      <c r="CX614" s="24"/>
      <c r="CY614" s="24"/>
      <c r="CZ614" s="24"/>
      <c r="DA614" s="24"/>
      <c r="DB614" s="24"/>
      <c r="DC614" s="24"/>
      <c r="DD614" s="24"/>
      <c r="DE614" s="24"/>
      <c r="DF614" s="24"/>
      <c r="DG614" s="24"/>
      <c r="DH614" s="24"/>
      <c r="DI614" s="24"/>
      <c r="DJ614" s="24"/>
      <c r="DK614" s="24"/>
      <c r="DL614" s="24"/>
      <c r="DM614" s="24"/>
      <c r="DN614" s="24"/>
      <c r="DO614" s="24"/>
      <c r="DP614" s="24"/>
      <c r="DQ614" s="24"/>
      <c r="DR614" s="24"/>
      <c r="DS614" s="24"/>
      <c r="DT614" s="24"/>
    </row>
    <row r="615" spans="1:124" s="34" customFormat="1" x14ac:dyDescent="0.25">
      <c r="A615" s="5"/>
      <c r="B615" s="5"/>
      <c r="C615" s="5"/>
      <c r="D615" s="9" t="s">
        <v>0</v>
      </c>
      <c r="E615" s="5">
        <v>436111</v>
      </c>
      <c r="F615" s="5"/>
      <c r="G615" s="9"/>
      <c r="H615" s="6"/>
      <c r="I615" s="9"/>
      <c r="J615" s="9"/>
      <c r="K615" s="9"/>
      <c r="L615" s="9"/>
      <c r="M615" s="9" t="s">
        <v>1645</v>
      </c>
      <c r="N615" s="5">
        <v>1887</v>
      </c>
      <c r="O615" s="5">
        <v>1930</v>
      </c>
      <c r="P615" s="9" t="s">
        <v>0</v>
      </c>
      <c r="Q615" s="18" t="str">
        <f t="shared" si="64"/>
        <v/>
      </c>
      <c r="R615" s="18">
        <f t="shared" si="65"/>
        <v>1</v>
      </c>
      <c r="S615" s="15" t="str">
        <f t="shared" si="66"/>
        <v/>
      </c>
      <c r="T615" s="15">
        <f t="shared" si="67"/>
        <v>1</v>
      </c>
      <c r="U615" s="15">
        <f t="shared" si="68"/>
        <v>1</v>
      </c>
      <c r="V615" s="15" t="str">
        <f t="shared" si="69"/>
        <v/>
      </c>
      <c r="W615" s="15" t="str">
        <f t="shared" si="70"/>
        <v/>
      </c>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c r="CB615" s="24"/>
      <c r="CC615" s="24"/>
      <c r="CD615" s="24"/>
      <c r="CE615" s="24"/>
      <c r="CF615" s="24"/>
      <c r="CG615" s="24"/>
      <c r="CH615" s="24"/>
      <c r="CI615" s="24"/>
      <c r="CJ615" s="24"/>
      <c r="CK615" s="24"/>
      <c r="CL615" s="24"/>
      <c r="CM615" s="24"/>
      <c r="CN615" s="24"/>
      <c r="CO615" s="24"/>
      <c r="CP615" s="24"/>
      <c r="CQ615" s="24"/>
      <c r="CR615" s="24"/>
      <c r="CS615" s="24"/>
      <c r="CT615" s="24"/>
      <c r="CU615" s="24"/>
      <c r="CV615" s="24"/>
      <c r="CW615" s="24"/>
      <c r="CX615" s="24"/>
      <c r="CY615" s="24"/>
      <c r="CZ615" s="24"/>
      <c r="DA615" s="24"/>
      <c r="DB615" s="24"/>
      <c r="DC615" s="24"/>
      <c r="DD615" s="24"/>
      <c r="DE615" s="24"/>
      <c r="DF615" s="24"/>
      <c r="DG615" s="24"/>
      <c r="DH615" s="24"/>
      <c r="DI615" s="24"/>
      <c r="DJ615" s="24"/>
      <c r="DK615" s="24"/>
      <c r="DL615" s="24"/>
      <c r="DM615" s="24"/>
      <c r="DN615" s="24"/>
      <c r="DO615" s="24"/>
      <c r="DP615" s="24"/>
      <c r="DQ615" s="24"/>
      <c r="DR615" s="24"/>
      <c r="DS615" s="24"/>
      <c r="DT615" s="24"/>
    </row>
    <row r="616" spans="1:124" s="34" customFormat="1" x14ac:dyDescent="0.25">
      <c r="A616" s="5"/>
      <c r="B616" s="5"/>
      <c r="C616" s="5"/>
      <c r="D616" s="9" t="s">
        <v>0</v>
      </c>
      <c r="E616" s="12">
        <v>447753</v>
      </c>
      <c r="F616" s="12"/>
      <c r="G616" s="9" t="s">
        <v>31</v>
      </c>
      <c r="H616" s="6">
        <v>67753</v>
      </c>
      <c r="I616" s="9"/>
      <c r="J616" s="9"/>
      <c r="K616" s="9"/>
      <c r="L616" s="9"/>
      <c r="M616" s="9" t="s">
        <v>1646</v>
      </c>
      <c r="N616" s="5" t="s">
        <v>1647</v>
      </c>
      <c r="O616" s="36" t="s">
        <v>1648</v>
      </c>
      <c r="P616" s="9" t="s">
        <v>1649</v>
      </c>
      <c r="Q616" s="18" t="str">
        <f t="shared" si="64"/>
        <v/>
      </c>
      <c r="R616" s="18">
        <f t="shared" si="65"/>
        <v>1</v>
      </c>
      <c r="S616" s="15">
        <f t="shared" si="66"/>
        <v>1</v>
      </c>
      <c r="T616" s="15">
        <f t="shared" si="67"/>
        <v>1</v>
      </c>
      <c r="U616" s="15">
        <f t="shared" si="68"/>
        <v>1</v>
      </c>
      <c r="V616" s="15" t="str">
        <f t="shared" si="69"/>
        <v/>
      </c>
      <c r="W616" s="15" t="str">
        <f t="shared" si="70"/>
        <v/>
      </c>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c r="CC616" s="24"/>
      <c r="CD616" s="24"/>
      <c r="CE616" s="24"/>
      <c r="CF616" s="24"/>
      <c r="CG616" s="24"/>
      <c r="CH616" s="24"/>
      <c r="CI616" s="24"/>
      <c r="CJ616" s="24"/>
      <c r="CK616" s="24"/>
      <c r="CL616" s="24"/>
      <c r="CM616" s="24"/>
      <c r="CN616" s="24"/>
      <c r="CO616" s="24"/>
      <c r="CP616" s="24"/>
      <c r="CQ616" s="24"/>
      <c r="CR616" s="24"/>
      <c r="CS616" s="24"/>
      <c r="CT616" s="24"/>
      <c r="CU616" s="24"/>
      <c r="CV616" s="24"/>
      <c r="CW616" s="24"/>
      <c r="CX616" s="24"/>
      <c r="CY616" s="24"/>
      <c r="CZ616" s="24"/>
      <c r="DA616" s="24"/>
      <c r="DB616" s="24"/>
      <c r="DC616" s="24"/>
      <c r="DD616" s="24"/>
      <c r="DE616" s="24"/>
      <c r="DF616" s="24"/>
      <c r="DG616" s="24"/>
      <c r="DH616" s="24"/>
      <c r="DI616" s="24"/>
      <c r="DJ616" s="24"/>
      <c r="DK616" s="24"/>
      <c r="DL616" s="24"/>
      <c r="DM616" s="24"/>
      <c r="DN616" s="24"/>
      <c r="DO616" s="24"/>
      <c r="DP616" s="24"/>
      <c r="DQ616" s="24"/>
      <c r="DR616" s="24"/>
      <c r="DS616" s="24"/>
      <c r="DT616" s="24"/>
    </row>
    <row r="617" spans="1:124" s="34" customFormat="1" x14ac:dyDescent="0.25">
      <c r="A617" s="15"/>
      <c r="B617" s="15"/>
      <c r="C617" s="15"/>
      <c r="D617" s="9" t="s">
        <v>0</v>
      </c>
      <c r="E617" s="12">
        <v>447748</v>
      </c>
      <c r="F617" s="12"/>
      <c r="G617" s="9" t="s">
        <v>31</v>
      </c>
      <c r="H617" s="6">
        <v>67754</v>
      </c>
      <c r="I617" s="9"/>
      <c r="J617" s="9"/>
      <c r="K617" s="9"/>
      <c r="L617" s="9"/>
      <c r="M617" s="12" t="s">
        <v>1650</v>
      </c>
      <c r="N617" s="15">
        <v>1860</v>
      </c>
      <c r="O617" s="36" t="s">
        <v>1651</v>
      </c>
      <c r="P617" s="12" t="s">
        <v>1652</v>
      </c>
      <c r="Q617" s="18" t="str">
        <f t="shared" si="64"/>
        <v/>
      </c>
      <c r="R617" s="18">
        <f t="shared" si="65"/>
        <v>1</v>
      </c>
      <c r="S617" s="15">
        <f t="shared" si="66"/>
        <v>1</v>
      </c>
      <c r="T617" s="15">
        <f t="shared" si="67"/>
        <v>1</v>
      </c>
      <c r="U617" s="15">
        <f t="shared" si="68"/>
        <v>1</v>
      </c>
      <c r="V617" s="15" t="str">
        <f t="shared" si="69"/>
        <v/>
      </c>
      <c r="W617" s="15" t="str">
        <f t="shared" si="70"/>
        <v/>
      </c>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c r="CC617" s="24"/>
      <c r="CD617" s="24"/>
      <c r="CE617" s="24"/>
      <c r="CF617" s="24"/>
      <c r="CG617" s="24"/>
      <c r="CH617" s="24"/>
      <c r="CI617" s="24"/>
      <c r="CJ617" s="24"/>
      <c r="CK617" s="24"/>
      <c r="CL617" s="24"/>
      <c r="CM617" s="24"/>
      <c r="CN617" s="24"/>
      <c r="CO617" s="24"/>
      <c r="CP617" s="24"/>
      <c r="CQ617" s="24"/>
      <c r="CR617" s="24"/>
      <c r="CS617" s="24"/>
      <c r="CT617" s="24"/>
      <c r="CU617" s="24"/>
      <c r="CV617" s="24"/>
      <c r="CW617" s="24"/>
      <c r="CX617" s="24"/>
      <c r="CY617" s="24"/>
      <c r="CZ617" s="24"/>
      <c r="DA617" s="24"/>
      <c r="DB617" s="24"/>
      <c r="DC617" s="24"/>
      <c r="DD617" s="24"/>
      <c r="DE617" s="24"/>
      <c r="DF617" s="24"/>
      <c r="DG617" s="24"/>
      <c r="DH617" s="24"/>
      <c r="DI617" s="24"/>
      <c r="DJ617" s="24"/>
      <c r="DK617" s="24"/>
      <c r="DL617" s="24"/>
      <c r="DM617" s="24"/>
      <c r="DN617" s="24"/>
      <c r="DO617" s="24"/>
      <c r="DP617" s="24"/>
      <c r="DQ617" s="24"/>
      <c r="DR617" s="24"/>
      <c r="DS617" s="24"/>
      <c r="DT617" s="24"/>
    </row>
    <row r="618" spans="1:124" s="34" customFormat="1" x14ac:dyDescent="0.25">
      <c r="A618" s="5"/>
      <c r="B618" s="5"/>
      <c r="C618" s="5"/>
      <c r="D618" s="9" t="s">
        <v>0</v>
      </c>
      <c r="E618" s="5">
        <v>445990</v>
      </c>
      <c r="F618" s="5"/>
      <c r="G618" s="9"/>
      <c r="H618" s="6"/>
      <c r="I618" s="9"/>
      <c r="J618" s="9"/>
      <c r="K618" s="9"/>
      <c r="L618" s="9"/>
      <c r="M618" s="9" t="s">
        <v>1653</v>
      </c>
      <c r="N618" s="5"/>
      <c r="O618" s="5" t="s">
        <v>1654</v>
      </c>
      <c r="P618" s="9" t="s">
        <v>1655</v>
      </c>
      <c r="Q618" s="18" t="str">
        <f t="shared" si="64"/>
        <v/>
      </c>
      <c r="R618" s="18">
        <f t="shared" si="65"/>
        <v>1</v>
      </c>
      <c r="S618" s="15" t="str">
        <f t="shared" si="66"/>
        <v/>
      </c>
      <c r="T618" s="15">
        <f t="shared" si="67"/>
        <v>1</v>
      </c>
      <c r="U618" s="15" t="str">
        <f t="shared" si="68"/>
        <v/>
      </c>
      <c r="V618" s="15" t="str">
        <f t="shared" si="69"/>
        <v/>
      </c>
      <c r="W618" s="15" t="str">
        <f t="shared" si="70"/>
        <v/>
      </c>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c r="BU618" s="24"/>
      <c r="BV618" s="24"/>
      <c r="BW618" s="24"/>
      <c r="BX618" s="24"/>
      <c r="BY618" s="24"/>
      <c r="BZ618" s="24"/>
      <c r="CA618" s="24"/>
      <c r="CB618" s="24"/>
      <c r="CC618" s="24"/>
      <c r="CD618" s="24"/>
      <c r="CE618" s="24"/>
      <c r="CF618" s="24"/>
      <c r="CG618" s="24"/>
      <c r="CH618" s="24"/>
      <c r="CI618" s="24"/>
      <c r="CJ618" s="24"/>
      <c r="CK618" s="24"/>
      <c r="CL618" s="24"/>
      <c r="CM618" s="24"/>
      <c r="CN618" s="24"/>
      <c r="CO618" s="24"/>
      <c r="CP618" s="24"/>
      <c r="CQ618" s="24"/>
      <c r="CR618" s="24"/>
      <c r="CS618" s="24"/>
      <c r="CT618" s="24"/>
      <c r="CU618" s="24"/>
      <c r="CV618" s="24"/>
      <c r="CW618" s="24"/>
      <c r="CX618" s="24"/>
      <c r="CY618" s="24"/>
      <c r="CZ618" s="24"/>
      <c r="DA618" s="24"/>
      <c r="DB618" s="24"/>
      <c r="DC618" s="24"/>
      <c r="DD618" s="24"/>
      <c r="DE618" s="24"/>
      <c r="DF618" s="24"/>
      <c r="DG618" s="24"/>
      <c r="DH618" s="24"/>
      <c r="DI618" s="24"/>
      <c r="DJ618" s="24"/>
      <c r="DK618" s="24"/>
      <c r="DL618" s="24"/>
      <c r="DM618" s="24"/>
      <c r="DN618" s="24"/>
      <c r="DO618" s="24"/>
      <c r="DP618" s="24"/>
      <c r="DQ618" s="24"/>
      <c r="DR618" s="24"/>
      <c r="DS618" s="24"/>
      <c r="DT618" s="24"/>
    </row>
    <row r="619" spans="1:124" s="34" customFormat="1" x14ac:dyDescent="0.25">
      <c r="A619" s="43">
        <v>3287</v>
      </c>
      <c r="B619" s="43"/>
      <c r="C619" s="43"/>
      <c r="D619" s="43"/>
      <c r="E619" s="15">
        <v>376773</v>
      </c>
      <c r="F619" s="43" t="s">
        <v>0</v>
      </c>
      <c r="G619" s="13" t="s">
        <v>22</v>
      </c>
      <c r="H619" s="44">
        <v>90974</v>
      </c>
      <c r="I619" s="16"/>
      <c r="J619" s="16"/>
      <c r="K619" s="16"/>
      <c r="L619" s="16"/>
      <c r="M619" s="16" t="s">
        <v>1656</v>
      </c>
      <c r="N619" s="16" t="s">
        <v>1657</v>
      </c>
      <c r="O619" s="16" t="s">
        <v>1658</v>
      </c>
      <c r="P619" s="16" t="s">
        <v>1659</v>
      </c>
      <c r="Q619" s="18" t="str">
        <f t="shared" si="64"/>
        <v/>
      </c>
      <c r="R619" s="18">
        <f t="shared" si="65"/>
        <v>1</v>
      </c>
      <c r="S619" s="15">
        <f t="shared" si="66"/>
        <v>1</v>
      </c>
      <c r="T619" s="15">
        <f t="shared" si="67"/>
        <v>1</v>
      </c>
      <c r="U619" s="15">
        <f t="shared" si="68"/>
        <v>1</v>
      </c>
      <c r="V619" s="15" t="str">
        <f t="shared" si="69"/>
        <v/>
      </c>
      <c r="W619" s="15" t="str">
        <f t="shared" si="70"/>
        <v/>
      </c>
    </row>
    <row r="620" spans="1:124" s="34" customFormat="1" x14ac:dyDescent="0.25">
      <c r="A620" s="15"/>
      <c r="B620" s="15"/>
      <c r="C620" s="15"/>
      <c r="D620" s="9" t="s">
        <v>0</v>
      </c>
      <c r="E620" s="12">
        <v>447756</v>
      </c>
      <c r="F620" s="12"/>
      <c r="G620" s="9"/>
      <c r="H620" s="6"/>
      <c r="I620" s="9"/>
      <c r="J620" s="9"/>
      <c r="K620" s="9"/>
      <c r="L620" s="9"/>
      <c r="M620" s="12" t="s">
        <v>1660</v>
      </c>
      <c r="N620" s="15">
        <v>1923</v>
      </c>
      <c r="O620" s="15">
        <v>2006</v>
      </c>
      <c r="P620" s="12" t="s">
        <v>0</v>
      </c>
      <c r="Q620" s="18" t="str">
        <f t="shared" si="64"/>
        <v/>
      </c>
      <c r="R620" s="18">
        <f t="shared" si="65"/>
        <v>1</v>
      </c>
      <c r="S620" s="15" t="str">
        <f t="shared" si="66"/>
        <v/>
      </c>
      <c r="T620" s="15">
        <f t="shared" si="67"/>
        <v>1</v>
      </c>
      <c r="U620" s="15">
        <f t="shared" si="68"/>
        <v>1</v>
      </c>
      <c r="V620" s="15" t="str">
        <f t="shared" si="69"/>
        <v/>
      </c>
      <c r="W620" s="15" t="str">
        <f t="shared" si="70"/>
        <v/>
      </c>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c r="CC620" s="24"/>
      <c r="CD620" s="24"/>
      <c r="CE620" s="24"/>
      <c r="CF620" s="24"/>
      <c r="CG620" s="24"/>
      <c r="CH620" s="24"/>
      <c r="CI620" s="24"/>
      <c r="CJ620" s="24"/>
      <c r="CK620" s="24"/>
      <c r="CL620" s="24"/>
      <c r="CM620" s="24"/>
      <c r="CN620" s="24"/>
      <c r="CO620" s="24"/>
      <c r="CP620" s="24"/>
      <c r="CQ620" s="24"/>
      <c r="CR620" s="24"/>
      <c r="CS620" s="24"/>
      <c r="CT620" s="24"/>
      <c r="CU620" s="24"/>
      <c r="CV620" s="24"/>
      <c r="CW620" s="24"/>
      <c r="CX620" s="24"/>
      <c r="CY620" s="24"/>
      <c r="CZ620" s="24"/>
      <c r="DA620" s="24"/>
      <c r="DB620" s="24"/>
      <c r="DC620" s="24"/>
      <c r="DD620" s="24"/>
      <c r="DE620" s="24"/>
      <c r="DF620" s="24"/>
      <c r="DG620" s="24"/>
      <c r="DH620" s="24"/>
      <c r="DI620" s="24"/>
      <c r="DJ620" s="24"/>
      <c r="DK620" s="24"/>
      <c r="DL620" s="24"/>
      <c r="DM620" s="24"/>
      <c r="DN620" s="24"/>
      <c r="DO620" s="24"/>
      <c r="DP620" s="24"/>
      <c r="DQ620" s="24"/>
      <c r="DR620" s="24"/>
      <c r="DS620" s="24"/>
      <c r="DT620" s="24"/>
    </row>
    <row r="621" spans="1:124" s="34" customFormat="1" x14ac:dyDescent="0.25">
      <c r="A621" s="5" t="s">
        <v>0</v>
      </c>
      <c r="B621" s="5"/>
      <c r="C621" s="5"/>
      <c r="D621" s="9">
        <v>215285</v>
      </c>
      <c r="E621" s="5"/>
      <c r="F621" s="5"/>
      <c r="G621" s="5"/>
      <c r="H621" s="6"/>
      <c r="I621" s="5"/>
      <c r="J621" s="5"/>
      <c r="K621" s="5"/>
      <c r="L621" s="5"/>
      <c r="M621" s="9" t="s">
        <v>1661</v>
      </c>
      <c r="N621" s="5" t="s">
        <v>0</v>
      </c>
      <c r="O621" s="5" t="s">
        <v>1662</v>
      </c>
      <c r="P621" s="9" t="s">
        <v>21</v>
      </c>
      <c r="Q621" s="18">
        <f t="shared" si="64"/>
        <v>1</v>
      </c>
      <c r="R621" s="18" t="str">
        <f t="shared" si="65"/>
        <v/>
      </c>
      <c r="S621" s="15" t="str">
        <f t="shared" si="66"/>
        <v/>
      </c>
      <c r="T621" s="15">
        <f t="shared" si="67"/>
        <v>1</v>
      </c>
      <c r="U621" s="15" t="str">
        <f t="shared" si="68"/>
        <v/>
      </c>
      <c r="V621" s="15" t="str">
        <f t="shared" si="69"/>
        <v/>
      </c>
      <c r="W621" s="15" t="str">
        <f t="shared" si="70"/>
        <v/>
      </c>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c r="CN621" s="24"/>
      <c r="CO621" s="24"/>
      <c r="CP621" s="24"/>
      <c r="CQ621" s="24"/>
      <c r="CR621" s="24"/>
      <c r="CS621" s="24"/>
      <c r="CT621" s="24"/>
      <c r="CU621" s="24"/>
      <c r="CV621" s="24"/>
      <c r="CW621" s="24"/>
      <c r="CX621" s="24"/>
      <c r="CY621" s="24"/>
      <c r="CZ621" s="24"/>
      <c r="DA621" s="24"/>
      <c r="DB621" s="24"/>
      <c r="DC621" s="24"/>
      <c r="DD621" s="24"/>
      <c r="DE621" s="24"/>
      <c r="DF621" s="24"/>
      <c r="DG621" s="24"/>
      <c r="DH621" s="24"/>
      <c r="DI621" s="24"/>
      <c r="DJ621" s="24"/>
      <c r="DK621" s="24"/>
      <c r="DL621" s="24"/>
      <c r="DM621" s="24"/>
      <c r="DN621" s="24"/>
      <c r="DO621" s="24"/>
      <c r="DP621" s="24"/>
      <c r="DQ621" s="24"/>
      <c r="DR621" s="24"/>
      <c r="DS621" s="24"/>
      <c r="DT621" s="24"/>
    </row>
    <row r="622" spans="1:124" s="34" customFormat="1" x14ac:dyDescent="0.25">
      <c r="A622" s="10" t="s">
        <v>1</v>
      </c>
      <c r="B622" s="10"/>
      <c r="C622" s="10"/>
      <c r="D622" s="17" t="s">
        <v>0</v>
      </c>
      <c r="E622" s="48"/>
      <c r="F622" s="48"/>
      <c r="G622" s="48"/>
      <c r="H622" s="49"/>
      <c r="I622" s="48"/>
      <c r="J622" s="48"/>
      <c r="K622" s="48"/>
      <c r="L622" s="48"/>
      <c r="M622" s="25" t="s">
        <v>1663</v>
      </c>
      <c r="N622" s="10" t="s">
        <v>14</v>
      </c>
      <c r="O622" s="10" t="s">
        <v>15</v>
      </c>
      <c r="P622" s="25" t="s">
        <v>16</v>
      </c>
      <c r="Q622" s="18" t="str">
        <f t="shared" si="64"/>
        <v/>
      </c>
      <c r="R622" s="18" t="str">
        <f t="shared" si="65"/>
        <v/>
      </c>
      <c r="S622" s="15" t="str">
        <f t="shared" si="66"/>
        <v/>
      </c>
      <c r="T622" s="15" t="str">
        <f t="shared" si="67"/>
        <v/>
      </c>
      <c r="U622" s="15" t="str">
        <f t="shared" si="68"/>
        <v/>
      </c>
      <c r="V622" s="15" t="str">
        <f t="shared" si="69"/>
        <v/>
      </c>
      <c r="W622" s="15" t="str">
        <f t="shared" si="70"/>
        <v/>
      </c>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row>
    <row r="623" spans="1:124" s="34" customFormat="1" x14ac:dyDescent="0.25">
      <c r="A623" s="15"/>
      <c r="B623" s="15"/>
      <c r="C623" s="15"/>
      <c r="D623" s="9" t="s">
        <v>0</v>
      </c>
      <c r="E623" s="12">
        <v>447777</v>
      </c>
      <c r="F623" s="12"/>
      <c r="G623" s="9"/>
      <c r="H623" s="6"/>
      <c r="I623" s="9"/>
      <c r="J623" s="9"/>
      <c r="K623" s="9"/>
      <c r="L623" s="9"/>
      <c r="M623" s="12" t="s">
        <v>1664</v>
      </c>
      <c r="N623" s="15" t="s">
        <v>1665</v>
      </c>
      <c r="O623" s="15" t="s">
        <v>1666</v>
      </c>
      <c r="P623" s="12" t="s">
        <v>21</v>
      </c>
      <c r="Q623" s="18" t="str">
        <f t="shared" si="64"/>
        <v/>
      </c>
      <c r="R623" s="18">
        <f t="shared" si="65"/>
        <v>1</v>
      </c>
      <c r="S623" s="15" t="str">
        <f t="shared" si="66"/>
        <v/>
      </c>
      <c r="T623" s="15">
        <f t="shared" si="67"/>
        <v>1</v>
      </c>
      <c r="U623" s="15">
        <f t="shared" si="68"/>
        <v>1</v>
      </c>
      <c r="V623" s="15" t="str">
        <f t="shared" si="69"/>
        <v/>
      </c>
      <c r="W623" s="15" t="str">
        <f t="shared" si="70"/>
        <v/>
      </c>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c r="BU623" s="24"/>
      <c r="BV623" s="24"/>
      <c r="BW623" s="24"/>
      <c r="BX623" s="24"/>
      <c r="BY623" s="24"/>
      <c r="BZ623" s="24"/>
      <c r="CA623" s="24"/>
      <c r="CB623" s="24"/>
      <c r="CC623" s="24"/>
      <c r="CD623" s="24"/>
      <c r="CE623" s="24"/>
      <c r="CF623" s="24"/>
      <c r="CG623" s="24"/>
      <c r="CH623" s="24"/>
      <c r="CI623" s="24"/>
      <c r="CJ623" s="24"/>
      <c r="CK623" s="24"/>
      <c r="CL623" s="24"/>
      <c r="CM623" s="24"/>
      <c r="CN623" s="24"/>
      <c r="CO623" s="24"/>
      <c r="CP623" s="24"/>
      <c r="CQ623" s="24"/>
      <c r="CR623" s="24"/>
      <c r="CS623" s="24"/>
      <c r="CT623" s="24"/>
      <c r="CU623" s="24"/>
      <c r="CV623" s="24"/>
      <c r="CW623" s="24"/>
      <c r="CX623" s="24"/>
      <c r="CY623" s="24"/>
      <c r="CZ623" s="24"/>
      <c r="DA623" s="24"/>
      <c r="DB623" s="24"/>
      <c r="DC623" s="24"/>
      <c r="DD623" s="24"/>
      <c r="DE623" s="24"/>
      <c r="DF623" s="24"/>
      <c r="DG623" s="24"/>
      <c r="DH623" s="24"/>
      <c r="DI623" s="24"/>
      <c r="DJ623" s="24"/>
      <c r="DK623" s="24"/>
      <c r="DL623" s="24"/>
      <c r="DM623" s="24"/>
      <c r="DN623" s="24"/>
      <c r="DO623" s="24"/>
      <c r="DP623" s="24"/>
      <c r="DQ623" s="24"/>
      <c r="DR623" s="24"/>
      <c r="DS623" s="24"/>
      <c r="DT623" s="24"/>
    </row>
    <row r="624" spans="1:124" s="34" customFormat="1" x14ac:dyDescent="0.25">
      <c r="A624" s="5"/>
      <c r="B624" s="5"/>
      <c r="C624" s="5"/>
      <c r="D624" s="9" t="s">
        <v>0</v>
      </c>
      <c r="E624" s="5">
        <v>446007</v>
      </c>
      <c r="F624" s="5"/>
      <c r="G624" s="9"/>
      <c r="H624" s="6"/>
      <c r="I624" s="9"/>
      <c r="J624" s="9"/>
      <c r="K624" s="9"/>
      <c r="L624" s="9"/>
      <c r="M624" s="9" t="s">
        <v>1667</v>
      </c>
      <c r="N624" s="5"/>
      <c r="O624" s="5"/>
      <c r="P624" s="9" t="s">
        <v>1668</v>
      </c>
      <c r="Q624" s="18" t="str">
        <f t="shared" si="64"/>
        <v/>
      </c>
      <c r="R624" s="18">
        <f t="shared" si="65"/>
        <v>1</v>
      </c>
      <c r="S624" s="15" t="str">
        <f t="shared" si="66"/>
        <v/>
      </c>
      <c r="T624" s="15">
        <f t="shared" si="67"/>
        <v>1</v>
      </c>
      <c r="U624" s="15" t="str">
        <f t="shared" si="68"/>
        <v/>
      </c>
      <c r="V624" s="15" t="str">
        <f t="shared" si="69"/>
        <v/>
      </c>
      <c r="W624" s="15" t="str">
        <f t="shared" si="70"/>
        <v/>
      </c>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c r="BU624" s="24"/>
      <c r="BV624" s="24"/>
      <c r="BW624" s="24"/>
      <c r="BX624" s="24"/>
      <c r="BY624" s="24"/>
      <c r="BZ624" s="24"/>
      <c r="CA624" s="24"/>
      <c r="CB624" s="24"/>
      <c r="CC624" s="24"/>
      <c r="CD624" s="24"/>
      <c r="CE624" s="24"/>
      <c r="CF624" s="24"/>
      <c r="CG624" s="24"/>
      <c r="CH624" s="24"/>
      <c r="CI624" s="24"/>
      <c r="CJ624" s="24"/>
      <c r="CK624" s="24"/>
      <c r="CL624" s="24"/>
      <c r="CM624" s="24"/>
      <c r="CN624" s="24"/>
      <c r="CO624" s="24"/>
      <c r="CP624" s="24"/>
      <c r="CQ624" s="24"/>
      <c r="CR624" s="24"/>
      <c r="CS624" s="24"/>
      <c r="CT624" s="24"/>
      <c r="CU624" s="24"/>
      <c r="CV624" s="24"/>
      <c r="CW624" s="24"/>
      <c r="CX624" s="24"/>
      <c r="CY624" s="24"/>
      <c r="CZ624" s="24"/>
      <c r="DA624" s="24"/>
      <c r="DB624" s="24"/>
      <c r="DC624" s="24"/>
      <c r="DD624" s="24"/>
      <c r="DE624" s="24"/>
      <c r="DF624" s="24"/>
      <c r="DG624" s="24"/>
      <c r="DH624" s="24"/>
      <c r="DI624" s="24"/>
      <c r="DJ624" s="24"/>
      <c r="DK624" s="24"/>
      <c r="DL624" s="24"/>
      <c r="DM624" s="24"/>
      <c r="DN624" s="24"/>
      <c r="DO624" s="24"/>
      <c r="DP624" s="24"/>
      <c r="DQ624" s="24"/>
      <c r="DR624" s="24"/>
      <c r="DS624" s="24"/>
      <c r="DT624" s="24"/>
    </row>
    <row r="625" spans="1:124" s="34" customFormat="1" x14ac:dyDescent="0.25">
      <c r="A625" s="5"/>
      <c r="B625" s="5"/>
      <c r="C625" s="5"/>
      <c r="D625" s="9" t="s">
        <v>0</v>
      </c>
      <c r="E625" s="5">
        <v>446009</v>
      </c>
      <c r="F625" s="5"/>
      <c r="G625" s="9"/>
      <c r="H625" s="6"/>
      <c r="I625" s="9"/>
      <c r="J625" s="9"/>
      <c r="K625" s="9"/>
      <c r="L625" s="9"/>
      <c r="M625" s="9" t="s">
        <v>1669</v>
      </c>
      <c r="N625" s="5"/>
      <c r="O625" s="5"/>
      <c r="P625" s="9" t="s">
        <v>1670</v>
      </c>
      <c r="Q625" s="18" t="str">
        <f t="shared" si="64"/>
        <v/>
      </c>
      <c r="R625" s="18">
        <f t="shared" si="65"/>
        <v>1</v>
      </c>
      <c r="S625" s="15" t="str">
        <f t="shared" si="66"/>
        <v/>
      </c>
      <c r="T625" s="15">
        <f t="shared" si="67"/>
        <v>1</v>
      </c>
      <c r="U625" s="15" t="str">
        <f t="shared" si="68"/>
        <v/>
      </c>
      <c r="V625" s="15" t="str">
        <f t="shared" si="69"/>
        <v/>
      </c>
      <c r="W625" s="15" t="str">
        <f t="shared" si="70"/>
        <v/>
      </c>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c r="BS625" s="24"/>
      <c r="BT625" s="24"/>
      <c r="BU625" s="24"/>
      <c r="BV625" s="24"/>
      <c r="BW625" s="24"/>
      <c r="BX625" s="24"/>
      <c r="BY625" s="24"/>
      <c r="BZ625" s="24"/>
      <c r="CA625" s="24"/>
      <c r="CB625" s="24"/>
      <c r="CC625" s="24"/>
      <c r="CD625" s="24"/>
      <c r="CE625" s="24"/>
      <c r="CF625" s="24"/>
      <c r="CG625" s="24"/>
      <c r="CH625" s="24"/>
      <c r="CI625" s="24"/>
      <c r="CJ625" s="24"/>
      <c r="CK625" s="24"/>
      <c r="CL625" s="24"/>
      <c r="CM625" s="24"/>
      <c r="CN625" s="24"/>
      <c r="CO625" s="24"/>
      <c r="CP625" s="24"/>
      <c r="CQ625" s="24"/>
      <c r="CR625" s="24"/>
      <c r="CS625" s="24"/>
      <c r="CT625" s="24"/>
      <c r="CU625" s="24"/>
      <c r="CV625" s="24"/>
      <c r="CW625" s="24"/>
      <c r="CX625" s="24"/>
      <c r="CY625" s="24"/>
      <c r="CZ625" s="24"/>
      <c r="DA625" s="24"/>
      <c r="DB625" s="24"/>
      <c r="DC625" s="24"/>
      <c r="DD625" s="24"/>
      <c r="DE625" s="24"/>
      <c r="DF625" s="24"/>
      <c r="DG625" s="24"/>
      <c r="DH625" s="24"/>
      <c r="DI625" s="24"/>
      <c r="DJ625" s="24"/>
      <c r="DK625" s="24"/>
      <c r="DL625" s="24"/>
      <c r="DM625" s="24"/>
      <c r="DN625" s="24"/>
      <c r="DO625" s="24"/>
      <c r="DP625" s="24"/>
      <c r="DQ625" s="24"/>
      <c r="DR625" s="24"/>
      <c r="DS625" s="24"/>
      <c r="DT625" s="24"/>
    </row>
    <row r="626" spans="1:124" s="34" customFormat="1" x14ac:dyDescent="0.25">
      <c r="A626" s="5"/>
      <c r="B626" s="5"/>
      <c r="C626" s="5"/>
      <c r="D626" s="9" t="s">
        <v>0</v>
      </c>
      <c r="E626" s="5">
        <v>446008</v>
      </c>
      <c r="F626" s="5"/>
      <c r="G626" s="9"/>
      <c r="H626" s="6"/>
      <c r="I626" s="9"/>
      <c r="J626" s="9"/>
      <c r="K626" s="9"/>
      <c r="L626" s="9"/>
      <c r="M626" s="9" t="s">
        <v>1671</v>
      </c>
      <c r="N626" s="5"/>
      <c r="O626" s="5"/>
      <c r="P626" s="9" t="s">
        <v>1672</v>
      </c>
      <c r="Q626" s="18" t="str">
        <f t="shared" si="64"/>
        <v/>
      </c>
      <c r="R626" s="18">
        <f t="shared" si="65"/>
        <v>1</v>
      </c>
      <c r="S626" s="15" t="str">
        <f t="shared" si="66"/>
        <v/>
      </c>
      <c r="T626" s="15">
        <f t="shared" si="67"/>
        <v>1</v>
      </c>
      <c r="U626" s="15" t="str">
        <f t="shared" si="68"/>
        <v/>
      </c>
      <c r="V626" s="15" t="str">
        <f t="shared" si="69"/>
        <v/>
      </c>
      <c r="W626" s="15" t="str">
        <f t="shared" si="70"/>
        <v/>
      </c>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c r="CB626" s="24"/>
      <c r="CC626" s="24"/>
      <c r="CD626" s="24"/>
      <c r="CE626" s="24"/>
      <c r="CF626" s="24"/>
      <c r="CG626" s="24"/>
      <c r="CH626" s="24"/>
      <c r="CI626" s="24"/>
      <c r="CJ626" s="24"/>
      <c r="CK626" s="24"/>
      <c r="CL626" s="24"/>
      <c r="CM626" s="24"/>
      <c r="CN626" s="24"/>
      <c r="CO626" s="24"/>
      <c r="CP626" s="24"/>
      <c r="CQ626" s="24"/>
      <c r="CR626" s="24"/>
      <c r="CS626" s="24"/>
      <c r="CT626" s="24"/>
      <c r="CU626" s="24"/>
      <c r="CV626" s="24"/>
      <c r="CW626" s="24"/>
      <c r="CX626" s="24"/>
      <c r="CY626" s="24"/>
      <c r="CZ626" s="24"/>
      <c r="DA626" s="24"/>
      <c r="DB626" s="24"/>
      <c r="DC626" s="24"/>
      <c r="DD626" s="24"/>
      <c r="DE626" s="24"/>
      <c r="DF626" s="24"/>
      <c r="DG626" s="24"/>
      <c r="DH626" s="24"/>
      <c r="DI626" s="24"/>
      <c r="DJ626" s="24"/>
      <c r="DK626" s="24"/>
      <c r="DL626" s="24"/>
      <c r="DM626" s="24"/>
      <c r="DN626" s="24"/>
      <c r="DO626" s="24"/>
      <c r="DP626" s="24"/>
      <c r="DQ626" s="24"/>
      <c r="DR626" s="24"/>
      <c r="DS626" s="24"/>
      <c r="DT626" s="24"/>
    </row>
    <row r="627" spans="1:124" s="34" customFormat="1" x14ac:dyDescent="0.25">
      <c r="A627" s="5"/>
      <c r="B627" s="5"/>
      <c r="C627" s="5"/>
      <c r="D627" s="9">
        <v>215564</v>
      </c>
      <c r="E627" s="5">
        <v>446006</v>
      </c>
      <c r="F627" s="5"/>
      <c r="G627" s="9"/>
      <c r="H627" s="6"/>
      <c r="I627" s="9"/>
      <c r="J627" s="9"/>
      <c r="K627" s="9"/>
      <c r="L627" s="9"/>
      <c r="M627" s="9" t="s">
        <v>1673</v>
      </c>
      <c r="N627" s="5" t="s">
        <v>1674</v>
      </c>
      <c r="O627" s="5" t="s">
        <v>1675</v>
      </c>
      <c r="P627" s="9" t="s">
        <v>1676</v>
      </c>
      <c r="Q627" s="18">
        <f t="shared" si="64"/>
        <v>1</v>
      </c>
      <c r="R627" s="18">
        <f t="shared" si="65"/>
        <v>1</v>
      </c>
      <c r="S627" s="15" t="str">
        <f t="shared" si="66"/>
        <v/>
      </c>
      <c r="T627" s="15">
        <f t="shared" si="67"/>
        <v>1</v>
      </c>
      <c r="U627" s="15" t="str">
        <f t="shared" si="68"/>
        <v/>
      </c>
      <c r="V627" s="15" t="str">
        <f t="shared" si="69"/>
        <v/>
      </c>
      <c r="W627" s="15" t="str">
        <f t="shared" si="70"/>
        <v/>
      </c>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24"/>
      <c r="BQ627" s="24"/>
      <c r="BR627" s="24"/>
      <c r="BS627" s="24"/>
      <c r="BT627" s="24"/>
      <c r="BU627" s="24"/>
      <c r="BV627" s="24"/>
      <c r="BW627" s="24"/>
      <c r="BX627" s="24"/>
      <c r="BY627" s="24"/>
      <c r="BZ627" s="24"/>
      <c r="CA627" s="24"/>
      <c r="CB627" s="24"/>
      <c r="CC627" s="24"/>
      <c r="CD627" s="24"/>
      <c r="CE627" s="24"/>
      <c r="CF627" s="24"/>
      <c r="CG627" s="24"/>
      <c r="CH627" s="24"/>
      <c r="CI627" s="24"/>
      <c r="CJ627" s="24"/>
      <c r="CK627" s="24"/>
      <c r="CL627" s="24"/>
      <c r="CM627" s="24"/>
      <c r="CN627" s="24"/>
      <c r="CO627" s="24"/>
      <c r="CP627" s="24"/>
      <c r="CQ627" s="24"/>
      <c r="CR627" s="24"/>
      <c r="CS627" s="24"/>
      <c r="CT627" s="24"/>
      <c r="CU627" s="24"/>
      <c r="CV627" s="24"/>
      <c r="CW627" s="24"/>
      <c r="CX627" s="24"/>
      <c r="CY627" s="24"/>
      <c r="CZ627" s="24"/>
      <c r="DA627" s="24"/>
      <c r="DB627" s="24"/>
      <c r="DC627" s="24"/>
      <c r="DD627" s="24"/>
      <c r="DE627" s="24"/>
      <c r="DF627" s="24"/>
      <c r="DG627" s="24"/>
      <c r="DH627" s="24"/>
      <c r="DI627" s="24"/>
      <c r="DJ627" s="24"/>
      <c r="DK627" s="24"/>
      <c r="DL627" s="24"/>
      <c r="DM627" s="24"/>
      <c r="DN627" s="24"/>
      <c r="DO627" s="24"/>
      <c r="DP627" s="24"/>
      <c r="DQ627" s="24"/>
      <c r="DR627" s="24"/>
      <c r="DS627" s="24"/>
      <c r="DT627" s="24"/>
    </row>
    <row r="628" spans="1:124" s="34" customFormat="1" x14ac:dyDescent="0.25">
      <c r="A628" s="5"/>
      <c r="B628" s="5"/>
      <c r="C628" s="5"/>
      <c r="D628" s="9" t="s">
        <v>0</v>
      </c>
      <c r="E628" s="5">
        <v>446003</v>
      </c>
      <c r="F628" s="5"/>
      <c r="G628" s="9"/>
      <c r="H628" s="6"/>
      <c r="I628" s="9"/>
      <c r="J628" s="9"/>
      <c r="K628" s="9"/>
      <c r="L628" s="9"/>
      <c r="M628" s="9" t="s">
        <v>1677</v>
      </c>
      <c r="N628" s="5"/>
      <c r="O628" s="5"/>
      <c r="P628" s="9" t="s">
        <v>1678</v>
      </c>
      <c r="Q628" s="18" t="str">
        <f t="shared" si="64"/>
        <v/>
      </c>
      <c r="R628" s="18">
        <f t="shared" si="65"/>
        <v>1</v>
      </c>
      <c r="S628" s="15" t="str">
        <f t="shared" si="66"/>
        <v/>
      </c>
      <c r="T628" s="15">
        <f t="shared" si="67"/>
        <v>1</v>
      </c>
      <c r="U628" s="15" t="str">
        <f t="shared" si="68"/>
        <v/>
      </c>
      <c r="V628" s="15">
        <f t="shared" si="69"/>
        <v>1</v>
      </c>
      <c r="W628" s="15" t="str">
        <f t="shared" si="70"/>
        <v/>
      </c>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24"/>
      <c r="BQ628" s="24"/>
      <c r="BR628" s="24"/>
      <c r="BS628" s="24"/>
      <c r="BT628" s="24"/>
      <c r="BU628" s="24"/>
      <c r="BV628" s="24"/>
      <c r="BW628" s="24"/>
      <c r="BX628" s="24"/>
      <c r="BY628" s="24"/>
      <c r="BZ628" s="24"/>
      <c r="CA628" s="24"/>
      <c r="CB628" s="24"/>
      <c r="CC628" s="24"/>
      <c r="CD628" s="24"/>
      <c r="CE628" s="24"/>
      <c r="CF628" s="24"/>
      <c r="CG628" s="24"/>
      <c r="CH628" s="24"/>
      <c r="CI628" s="24"/>
      <c r="CJ628" s="24"/>
      <c r="CK628" s="24"/>
      <c r="CL628" s="24"/>
      <c r="CM628" s="24"/>
      <c r="CN628" s="24"/>
      <c r="CO628" s="24"/>
      <c r="CP628" s="24"/>
      <c r="CQ628" s="24"/>
      <c r="CR628" s="24"/>
      <c r="CS628" s="24"/>
      <c r="CT628" s="24"/>
      <c r="CU628" s="24"/>
      <c r="CV628" s="24"/>
      <c r="CW628" s="24"/>
      <c r="CX628" s="24"/>
      <c r="CY628" s="24"/>
      <c r="CZ628" s="24"/>
      <c r="DA628" s="24"/>
      <c r="DB628" s="24"/>
      <c r="DC628" s="24"/>
      <c r="DD628" s="24"/>
      <c r="DE628" s="24"/>
      <c r="DF628" s="24"/>
      <c r="DG628" s="24"/>
      <c r="DH628" s="24"/>
      <c r="DI628" s="24"/>
      <c r="DJ628" s="24"/>
      <c r="DK628" s="24"/>
      <c r="DL628" s="24"/>
      <c r="DM628" s="24"/>
      <c r="DN628" s="24"/>
      <c r="DO628" s="24"/>
      <c r="DP628" s="24"/>
      <c r="DQ628" s="24"/>
      <c r="DR628" s="24"/>
      <c r="DS628" s="24"/>
      <c r="DT628" s="24"/>
    </row>
    <row r="629" spans="1:124" s="34" customFormat="1" x14ac:dyDescent="0.25">
      <c r="A629" s="5"/>
      <c r="B629" s="5"/>
      <c r="C629" s="5"/>
      <c r="D629" s="9">
        <v>215567</v>
      </c>
      <c r="E629" s="5">
        <v>446004</v>
      </c>
      <c r="F629" s="5"/>
      <c r="G629" s="9"/>
      <c r="H629" s="6"/>
      <c r="I629" s="9"/>
      <c r="J629" s="9"/>
      <c r="K629" s="9"/>
      <c r="L629" s="9"/>
      <c r="M629" s="9" t="s">
        <v>1679</v>
      </c>
      <c r="N629" s="5" t="s">
        <v>1680</v>
      </c>
      <c r="O629" s="5" t="s">
        <v>1681</v>
      </c>
      <c r="P629" s="9" t="s">
        <v>1682</v>
      </c>
      <c r="Q629" s="18">
        <f t="shared" si="64"/>
        <v>1</v>
      </c>
      <c r="R629" s="18">
        <f t="shared" si="65"/>
        <v>1</v>
      </c>
      <c r="S629" s="15" t="str">
        <f t="shared" si="66"/>
        <v/>
      </c>
      <c r="T629" s="15">
        <f t="shared" si="67"/>
        <v>1</v>
      </c>
      <c r="U629" s="15">
        <f t="shared" si="68"/>
        <v>1</v>
      </c>
      <c r="V629" s="15" t="str">
        <f t="shared" si="69"/>
        <v/>
      </c>
      <c r="W629" s="15" t="str">
        <f t="shared" si="70"/>
        <v/>
      </c>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c r="BH629" s="24"/>
      <c r="BI629" s="24"/>
      <c r="BJ629" s="24"/>
      <c r="BK629" s="24"/>
      <c r="BL629" s="24"/>
      <c r="BM629" s="24"/>
      <c r="BN629" s="24"/>
      <c r="BO629" s="24"/>
      <c r="BP629" s="24"/>
      <c r="BQ629" s="24"/>
      <c r="BR629" s="24"/>
      <c r="BS629" s="24"/>
      <c r="BT629" s="24"/>
      <c r="BU629" s="24"/>
      <c r="BV629" s="24"/>
      <c r="BW629" s="24"/>
      <c r="BX629" s="24"/>
      <c r="BY629" s="24"/>
      <c r="BZ629" s="24"/>
      <c r="CA629" s="24"/>
      <c r="CB629" s="24"/>
      <c r="CC629" s="24"/>
      <c r="CD629" s="24"/>
      <c r="CE629" s="24"/>
      <c r="CF629" s="24"/>
      <c r="CG629" s="24"/>
      <c r="CH629" s="24"/>
      <c r="CI629" s="24"/>
      <c r="CJ629" s="24"/>
      <c r="CK629" s="24"/>
      <c r="CL629" s="24"/>
      <c r="CM629" s="24"/>
      <c r="CN629" s="24"/>
      <c r="CO629" s="24"/>
      <c r="CP629" s="24"/>
      <c r="CQ629" s="24"/>
      <c r="CR629" s="24"/>
      <c r="CS629" s="24"/>
      <c r="CT629" s="24"/>
      <c r="CU629" s="24"/>
      <c r="CV629" s="24"/>
      <c r="CW629" s="24"/>
      <c r="CX629" s="24"/>
      <c r="CY629" s="24"/>
      <c r="CZ629" s="24"/>
      <c r="DA629" s="24"/>
      <c r="DB629" s="24"/>
      <c r="DC629" s="24"/>
      <c r="DD629" s="24"/>
      <c r="DE629" s="24"/>
      <c r="DF629" s="24"/>
      <c r="DG629" s="24"/>
      <c r="DH629" s="24"/>
      <c r="DI629" s="24"/>
      <c r="DJ629" s="24"/>
      <c r="DK629" s="24"/>
      <c r="DL629" s="24"/>
      <c r="DM629" s="24"/>
      <c r="DN629" s="24"/>
      <c r="DO629" s="24"/>
      <c r="DP629" s="24"/>
      <c r="DQ629" s="24"/>
      <c r="DR629" s="24"/>
      <c r="DS629" s="24"/>
      <c r="DT629" s="24"/>
    </row>
    <row r="630" spans="1:124" s="34" customFormat="1" x14ac:dyDescent="0.25">
      <c r="A630" s="5"/>
      <c r="B630" s="5"/>
      <c r="C630" s="5"/>
      <c r="D630" s="9" t="s">
        <v>0</v>
      </c>
      <c r="E630" s="5">
        <v>446014</v>
      </c>
      <c r="F630" s="5"/>
      <c r="G630" s="9"/>
      <c r="H630" s="6"/>
      <c r="I630" s="9"/>
      <c r="J630" s="9"/>
      <c r="K630" s="9"/>
      <c r="L630" s="9"/>
      <c r="M630" s="9" t="s">
        <v>1683</v>
      </c>
      <c r="N630" s="5"/>
      <c r="O630" s="5">
        <v>1894</v>
      </c>
      <c r="P630" s="9" t="s">
        <v>1684</v>
      </c>
      <c r="Q630" s="18" t="str">
        <f t="shared" si="64"/>
        <v/>
      </c>
      <c r="R630" s="18">
        <f t="shared" si="65"/>
        <v>1</v>
      </c>
      <c r="S630" s="15" t="str">
        <f t="shared" si="66"/>
        <v/>
      </c>
      <c r="T630" s="15">
        <f t="shared" si="67"/>
        <v>1</v>
      </c>
      <c r="U630" s="15" t="str">
        <f t="shared" si="68"/>
        <v/>
      </c>
      <c r="V630" s="15" t="str">
        <f t="shared" si="69"/>
        <v/>
      </c>
      <c r="W630" s="15" t="str">
        <f t="shared" si="70"/>
        <v/>
      </c>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24"/>
      <c r="BQ630" s="24"/>
      <c r="BR630" s="24"/>
      <c r="BS630" s="24"/>
      <c r="BT630" s="24"/>
      <c r="BU630" s="24"/>
      <c r="BV630" s="24"/>
      <c r="BW630" s="24"/>
      <c r="BX630" s="24"/>
      <c r="BY630" s="24"/>
      <c r="BZ630" s="24"/>
      <c r="CA630" s="24"/>
      <c r="CB630" s="24"/>
      <c r="CC630" s="24"/>
      <c r="CD630" s="24"/>
      <c r="CE630" s="24"/>
      <c r="CF630" s="24"/>
      <c r="CG630" s="24"/>
      <c r="CH630" s="24"/>
      <c r="CI630" s="24"/>
      <c r="CJ630" s="24"/>
      <c r="CK630" s="24"/>
      <c r="CL630" s="24"/>
      <c r="CM630" s="24"/>
      <c r="CN630" s="24"/>
      <c r="CO630" s="24"/>
      <c r="CP630" s="24"/>
      <c r="CQ630" s="24"/>
      <c r="CR630" s="24"/>
      <c r="CS630" s="24"/>
      <c r="CT630" s="24"/>
      <c r="CU630" s="24"/>
      <c r="CV630" s="24"/>
      <c r="CW630" s="24"/>
      <c r="CX630" s="24"/>
      <c r="CY630" s="24"/>
      <c r="CZ630" s="24"/>
      <c r="DA630" s="24"/>
      <c r="DB630" s="24"/>
      <c r="DC630" s="24"/>
      <c r="DD630" s="24"/>
      <c r="DE630" s="24"/>
      <c r="DF630" s="24"/>
      <c r="DG630" s="24"/>
      <c r="DH630" s="24"/>
      <c r="DI630" s="24"/>
      <c r="DJ630" s="24"/>
      <c r="DK630" s="24"/>
      <c r="DL630" s="24"/>
      <c r="DM630" s="24"/>
      <c r="DN630" s="24"/>
      <c r="DO630" s="24"/>
      <c r="DP630" s="24"/>
      <c r="DQ630" s="24"/>
      <c r="DR630" s="24"/>
      <c r="DS630" s="24"/>
      <c r="DT630" s="24"/>
    </row>
    <row r="631" spans="1:124" s="34" customFormat="1" x14ac:dyDescent="0.25">
      <c r="A631" s="5"/>
      <c r="B631" s="5"/>
      <c r="C631" s="5"/>
      <c r="D631" s="9" t="s">
        <v>0</v>
      </c>
      <c r="E631" s="5">
        <v>446013</v>
      </c>
      <c r="F631" s="5"/>
      <c r="G631" s="9"/>
      <c r="H631" s="6"/>
      <c r="I631" s="9"/>
      <c r="J631" s="9"/>
      <c r="K631" s="9"/>
      <c r="L631" s="9"/>
      <c r="M631" s="9" t="s">
        <v>1685</v>
      </c>
      <c r="N631" s="5"/>
      <c r="O631" s="5">
        <v>1892</v>
      </c>
      <c r="P631" s="9" t="s">
        <v>1684</v>
      </c>
      <c r="Q631" s="18" t="str">
        <f t="shared" si="64"/>
        <v/>
      </c>
      <c r="R631" s="18">
        <f t="shared" si="65"/>
        <v>1</v>
      </c>
      <c r="S631" s="15" t="str">
        <f t="shared" si="66"/>
        <v/>
      </c>
      <c r="T631" s="15">
        <f t="shared" si="67"/>
        <v>1</v>
      </c>
      <c r="U631" s="15" t="str">
        <f t="shared" si="68"/>
        <v/>
      </c>
      <c r="V631" s="15" t="str">
        <f t="shared" si="69"/>
        <v/>
      </c>
      <c r="W631" s="15" t="str">
        <f t="shared" si="70"/>
        <v/>
      </c>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24"/>
      <c r="BQ631" s="24"/>
      <c r="BR631" s="24"/>
      <c r="BS631" s="24"/>
      <c r="BT631" s="24"/>
      <c r="BU631" s="24"/>
      <c r="BV631" s="24"/>
      <c r="BW631" s="24"/>
      <c r="BX631" s="24"/>
      <c r="BY631" s="24"/>
      <c r="BZ631" s="24"/>
      <c r="CA631" s="24"/>
      <c r="CB631" s="24"/>
      <c r="CC631" s="24"/>
      <c r="CD631" s="24"/>
      <c r="CE631" s="24"/>
      <c r="CF631" s="24"/>
      <c r="CG631" s="24"/>
      <c r="CH631" s="24"/>
      <c r="CI631" s="24"/>
      <c r="CJ631" s="24"/>
      <c r="CK631" s="24"/>
      <c r="CL631" s="24"/>
      <c r="CM631" s="24"/>
      <c r="CN631" s="24"/>
      <c r="CO631" s="24"/>
      <c r="CP631" s="24"/>
      <c r="CQ631" s="24"/>
      <c r="CR631" s="24"/>
      <c r="CS631" s="24"/>
      <c r="CT631" s="24"/>
      <c r="CU631" s="24"/>
      <c r="CV631" s="24"/>
      <c r="CW631" s="24"/>
      <c r="CX631" s="24"/>
      <c r="CY631" s="24"/>
      <c r="CZ631" s="24"/>
      <c r="DA631" s="24"/>
      <c r="DB631" s="24"/>
      <c r="DC631" s="24"/>
      <c r="DD631" s="24"/>
      <c r="DE631" s="24"/>
      <c r="DF631" s="24"/>
      <c r="DG631" s="24"/>
      <c r="DH631" s="24"/>
      <c r="DI631" s="24"/>
      <c r="DJ631" s="24"/>
      <c r="DK631" s="24"/>
      <c r="DL631" s="24"/>
      <c r="DM631" s="24"/>
      <c r="DN631" s="24"/>
      <c r="DO631" s="24"/>
      <c r="DP631" s="24"/>
      <c r="DQ631" s="24"/>
      <c r="DR631" s="24"/>
      <c r="DS631" s="24"/>
      <c r="DT631" s="24"/>
    </row>
    <row r="632" spans="1:124" s="34" customFormat="1" x14ac:dyDescent="0.25">
      <c r="A632" s="5"/>
      <c r="B632" s="5"/>
      <c r="C632" s="5"/>
      <c r="D632" s="9" t="s">
        <v>0</v>
      </c>
      <c r="E632" s="5">
        <v>446010</v>
      </c>
      <c r="F632" s="5"/>
      <c r="G632" s="9"/>
      <c r="H632" s="6"/>
      <c r="I632" s="9"/>
      <c r="J632" s="9"/>
      <c r="K632" s="9"/>
      <c r="L632" s="9"/>
      <c r="M632" s="9" t="s">
        <v>1686</v>
      </c>
      <c r="N632" s="5">
        <v>1869</v>
      </c>
      <c r="O632" s="5">
        <v>1944</v>
      </c>
      <c r="P632" s="9" t="s">
        <v>1687</v>
      </c>
      <c r="Q632" s="18" t="str">
        <f t="shared" si="64"/>
        <v/>
      </c>
      <c r="R632" s="18">
        <f t="shared" si="65"/>
        <v>1</v>
      </c>
      <c r="S632" s="15" t="str">
        <f t="shared" si="66"/>
        <v/>
      </c>
      <c r="T632" s="15">
        <f t="shared" si="67"/>
        <v>1</v>
      </c>
      <c r="U632" s="15">
        <f t="shared" si="68"/>
        <v>1</v>
      </c>
      <c r="V632" s="15" t="str">
        <f t="shared" si="69"/>
        <v/>
      </c>
      <c r="W632" s="15" t="str">
        <f t="shared" si="70"/>
        <v/>
      </c>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c r="BS632" s="24"/>
      <c r="BT632" s="24"/>
      <c r="BU632" s="24"/>
      <c r="BV632" s="24"/>
      <c r="BW632" s="24"/>
      <c r="BX632" s="24"/>
      <c r="BY632" s="24"/>
      <c r="BZ632" s="24"/>
      <c r="CA632" s="24"/>
      <c r="CB632" s="24"/>
      <c r="CC632" s="24"/>
      <c r="CD632" s="24"/>
      <c r="CE632" s="24"/>
      <c r="CF632" s="24"/>
      <c r="CG632" s="24"/>
      <c r="CH632" s="24"/>
      <c r="CI632" s="24"/>
      <c r="CJ632" s="24"/>
      <c r="CK632" s="24"/>
      <c r="CL632" s="24"/>
      <c r="CM632" s="24"/>
      <c r="CN632" s="24"/>
      <c r="CO632" s="24"/>
      <c r="CP632" s="24"/>
      <c r="CQ632" s="24"/>
      <c r="CR632" s="24"/>
      <c r="CS632" s="24"/>
      <c r="CT632" s="24"/>
      <c r="CU632" s="24"/>
      <c r="CV632" s="24"/>
      <c r="CW632" s="24"/>
      <c r="CX632" s="24"/>
      <c r="CY632" s="24"/>
      <c r="CZ632" s="24"/>
      <c r="DA632" s="24"/>
      <c r="DB632" s="24"/>
      <c r="DC632" s="24"/>
      <c r="DD632" s="24"/>
      <c r="DE632" s="24"/>
      <c r="DF632" s="24"/>
      <c r="DG632" s="24"/>
      <c r="DH632" s="24"/>
      <c r="DI632" s="24"/>
      <c r="DJ632" s="24"/>
      <c r="DK632" s="24"/>
      <c r="DL632" s="24"/>
      <c r="DM632" s="24"/>
      <c r="DN632" s="24"/>
      <c r="DO632" s="24"/>
      <c r="DP632" s="24"/>
      <c r="DQ632" s="24"/>
      <c r="DR632" s="24"/>
      <c r="DS632" s="24"/>
      <c r="DT632" s="24"/>
    </row>
    <row r="633" spans="1:124" s="34" customFormat="1" x14ac:dyDescent="0.25">
      <c r="A633" s="5"/>
      <c r="B633" s="5"/>
      <c r="C633" s="5"/>
      <c r="D633" s="9" t="s">
        <v>0</v>
      </c>
      <c r="E633" s="5">
        <v>446012</v>
      </c>
      <c r="F633" s="5"/>
      <c r="G633" s="9"/>
      <c r="H633" s="6"/>
      <c r="I633" s="9"/>
      <c r="J633" s="9"/>
      <c r="K633" s="9"/>
      <c r="L633" s="9"/>
      <c r="M633" s="9" t="s">
        <v>1688</v>
      </c>
      <c r="N633" s="5">
        <v>1868</v>
      </c>
      <c r="O633" s="5">
        <v>1941</v>
      </c>
      <c r="P633" s="9" t="s">
        <v>1689</v>
      </c>
      <c r="Q633" s="18" t="str">
        <f t="shared" si="64"/>
        <v/>
      </c>
      <c r="R633" s="18">
        <f t="shared" si="65"/>
        <v>1</v>
      </c>
      <c r="S633" s="15" t="str">
        <f t="shared" si="66"/>
        <v/>
      </c>
      <c r="T633" s="15">
        <f t="shared" si="67"/>
        <v>1</v>
      </c>
      <c r="U633" s="15" t="str">
        <f t="shared" si="68"/>
        <v/>
      </c>
      <c r="V633" s="15" t="str">
        <f t="shared" si="69"/>
        <v/>
      </c>
      <c r="W633" s="15" t="str">
        <f t="shared" si="70"/>
        <v/>
      </c>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c r="BS633" s="24"/>
      <c r="BT633" s="24"/>
      <c r="BU633" s="24"/>
      <c r="BV633" s="24"/>
      <c r="BW633" s="24"/>
      <c r="BX633" s="24"/>
      <c r="BY633" s="24"/>
      <c r="BZ633" s="24"/>
      <c r="CA633" s="24"/>
      <c r="CB633" s="24"/>
      <c r="CC633" s="24"/>
      <c r="CD633" s="24"/>
      <c r="CE633" s="24"/>
      <c r="CF633" s="24"/>
      <c r="CG633" s="24"/>
      <c r="CH633" s="24"/>
      <c r="CI633" s="24"/>
      <c r="CJ633" s="24"/>
      <c r="CK633" s="24"/>
      <c r="CL633" s="24"/>
      <c r="CM633" s="24"/>
      <c r="CN633" s="24"/>
      <c r="CO633" s="24"/>
      <c r="CP633" s="24"/>
      <c r="CQ633" s="24"/>
      <c r="CR633" s="24"/>
      <c r="CS633" s="24"/>
      <c r="CT633" s="24"/>
      <c r="CU633" s="24"/>
      <c r="CV633" s="24"/>
      <c r="CW633" s="24"/>
      <c r="CX633" s="24"/>
      <c r="CY633" s="24"/>
      <c r="CZ633" s="24"/>
      <c r="DA633" s="24"/>
      <c r="DB633" s="24"/>
      <c r="DC633" s="24"/>
      <c r="DD633" s="24"/>
      <c r="DE633" s="24"/>
      <c r="DF633" s="24"/>
      <c r="DG633" s="24"/>
      <c r="DH633" s="24"/>
      <c r="DI633" s="24"/>
      <c r="DJ633" s="24"/>
      <c r="DK633" s="24"/>
      <c r="DL633" s="24"/>
      <c r="DM633" s="24"/>
      <c r="DN633" s="24"/>
      <c r="DO633" s="24"/>
      <c r="DP633" s="24"/>
      <c r="DQ633" s="24"/>
      <c r="DR633" s="24"/>
      <c r="DS633" s="24"/>
      <c r="DT633" s="24"/>
    </row>
    <row r="634" spans="1:124" s="34" customFormat="1" x14ac:dyDescent="0.25">
      <c r="A634" s="5"/>
      <c r="B634" s="5"/>
      <c r="C634" s="5"/>
      <c r="D634" s="9" t="s">
        <v>0</v>
      </c>
      <c r="E634" s="5">
        <v>102924</v>
      </c>
      <c r="F634" s="5"/>
      <c r="G634" s="9"/>
      <c r="H634" s="6"/>
      <c r="I634" s="5"/>
      <c r="J634" s="5"/>
      <c r="K634" s="5"/>
      <c r="L634" s="5"/>
      <c r="M634" s="9" t="s">
        <v>1690</v>
      </c>
      <c r="N634" s="5" t="s">
        <v>1691</v>
      </c>
      <c r="O634" s="5" t="s">
        <v>1692</v>
      </c>
      <c r="P634" s="9" t="s">
        <v>1693</v>
      </c>
      <c r="Q634" s="18" t="str">
        <f t="shared" si="64"/>
        <v/>
      </c>
      <c r="R634" s="18">
        <f t="shared" si="65"/>
        <v>1</v>
      </c>
      <c r="S634" s="15" t="str">
        <f t="shared" si="66"/>
        <v/>
      </c>
      <c r="T634" s="15">
        <f t="shared" si="67"/>
        <v>1</v>
      </c>
      <c r="U634" s="15" t="str">
        <f t="shared" si="68"/>
        <v/>
      </c>
      <c r="V634" s="15" t="str">
        <f t="shared" si="69"/>
        <v/>
      </c>
      <c r="W634" s="15" t="str">
        <f t="shared" si="70"/>
        <v/>
      </c>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24"/>
      <c r="BQ634" s="24"/>
      <c r="BR634" s="24"/>
      <c r="BS634" s="24"/>
      <c r="BT634" s="24"/>
      <c r="BU634" s="24"/>
      <c r="BV634" s="24"/>
      <c r="BW634" s="24"/>
      <c r="BX634" s="24"/>
      <c r="BY634" s="24"/>
      <c r="BZ634" s="24"/>
      <c r="CA634" s="24"/>
      <c r="CB634" s="24"/>
      <c r="CC634" s="24"/>
      <c r="CD634" s="24"/>
      <c r="CE634" s="24"/>
      <c r="CF634" s="24"/>
      <c r="CG634" s="24"/>
      <c r="CH634" s="24"/>
      <c r="CI634" s="24"/>
      <c r="CJ634" s="24"/>
      <c r="CK634" s="24"/>
      <c r="CL634" s="24"/>
      <c r="CM634" s="24"/>
      <c r="CN634" s="24"/>
      <c r="CO634" s="24"/>
      <c r="CP634" s="24"/>
      <c r="CQ634" s="24"/>
      <c r="CR634" s="24"/>
      <c r="CS634" s="24"/>
      <c r="CT634" s="24"/>
      <c r="CU634" s="24"/>
      <c r="CV634" s="24"/>
      <c r="CW634" s="24"/>
      <c r="CX634" s="24"/>
      <c r="CY634" s="24"/>
      <c r="CZ634" s="24"/>
      <c r="DA634" s="24"/>
      <c r="DB634" s="24"/>
      <c r="DC634" s="24"/>
      <c r="DD634" s="24"/>
      <c r="DE634" s="24"/>
      <c r="DF634" s="24"/>
      <c r="DG634" s="24"/>
      <c r="DH634" s="24"/>
      <c r="DI634" s="24"/>
      <c r="DJ634" s="24"/>
      <c r="DK634" s="24"/>
      <c r="DL634" s="24"/>
      <c r="DM634" s="24"/>
      <c r="DN634" s="24"/>
      <c r="DO634" s="24"/>
      <c r="DP634" s="24"/>
      <c r="DQ634" s="24"/>
      <c r="DR634" s="24"/>
      <c r="DS634" s="24"/>
      <c r="DT634" s="24"/>
    </row>
    <row r="635" spans="1:124" s="34" customFormat="1" x14ac:dyDescent="0.25">
      <c r="A635" s="5"/>
      <c r="B635" s="5"/>
      <c r="C635" s="5"/>
      <c r="D635" s="9" t="s">
        <v>0</v>
      </c>
      <c r="E635" s="5">
        <v>102925</v>
      </c>
      <c r="F635" s="5"/>
      <c r="G635" s="9"/>
      <c r="H635" s="6"/>
      <c r="I635" s="5"/>
      <c r="J635" s="5"/>
      <c r="K635" s="5"/>
      <c r="L635" s="5"/>
      <c r="M635" s="9" t="s">
        <v>1694</v>
      </c>
      <c r="N635" s="5" t="s">
        <v>1695</v>
      </c>
      <c r="O635" s="5" t="s">
        <v>1696</v>
      </c>
      <c r="P635" s="9" t="s">
        <v>1697</v>
      </c>
      <c r="Q635" s="18" t="str">
        <f t="shared" si="64"/>
        <v/>
      </c>
      <c r="R635" s="18">
        <f t="shared" si="65"/>
        <v>1</v>
      </c>
      <c r="S635" s="15" t="str">
        <f t="shared" si="66"/>
        <v/>
      </c>
      <c r="T635" s="15">
        <f t="shared" si="67"/>
        <v>1</v>
      </c>
      <c r="U635" s="15">
        <f t="shared" si="68"/>
        <v>1</v>
      </c>
      <c r="V635" s="15" t="str">
        <f t="shared" si="69"/>
        <v/>
      </c>
      <c r="W635" s="15" t="str">
        <f t="shared" si="70"/>
        <v/>
      </c>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c r="AT635" s="24"/>
      <c r="AU635" s="24"/>
      <c r="AV635" s="24"/>
      <c r="AW635" s="24"/>
      <c r="AX635" s="24"/>
      <c r="AY635" s="24"/>
      <c r="AZ635" s="24"/>
      <c r="BA635" s="24"/>
      <c r="BB635" s="24"/>
      <c r="BC635" s="24"/>
      <c r="BD635" s="24"/>
      <c r="BE635" s="24"/>
      <c r="BF635" s="24"/>
      <c r="BG635" s="24"/>
      <c r="BH635" s="24"/>
      <c r="BI635" s="24"/>
      <c r="BJ635" s="24"/>
      <c r="BK635" s="24"/>
      <c r="BL635" s="24"/>
      <c r="BM635" s="24"/>
      <c r="BN635" s="24"/>
      <c r="BO635" s="24"/>
      <c r="BP635" s="24"/>
      <c r="BQ635" s="24"/>
      <c r="BR635" s="24"/>
      <c r="BS635" s="24"/>
      <c r="BT635" s="24"/>
      <c r="BU635" s="24"/>
      <c r="BV635" s="24"/>
      <c r="BW635" s="24"/>
      <c r="BX635" s="24"/>
      <c r="BY635" s="24"/>
      <c r="BZ635" s="24"/>
      <c r="CA635" s="24"/>
      <c r="CB635" s="24"/>
      <c r="CC635" s="24"/>
      <c r="CD635" s="24"/>
      <c r="CE635" s="24"/>
      <c r="CF635" s="24"/>
      <c r="CG635" s="24"/>
      <c r="CH635" s="24"/>
      <c r="CI635" s="24"/>
      <c r="CJ635" s="24"/>
      <c r="CK635" s="24"/>
      <c r="CL635" s="24"/>
      <c r="CM635" s="24"/>
      <c r="CN635" s="24"/>
      <c r="CO635" s="24"/>
      <c r="CP635" s="24"/>
      <c r="CQ635" s="24"/>
      <c r="CR635" s="24"/>
      <c r="CS635" s="24"/>
      <c r="CT635" s="24"/>
      <c r="CU635" s="24"/>
      <c r="CV635" s="24"/>
      <c r="CW635" s="24"/>
      <c r="CX635" s="24"/>
      <c r="CY635" s="24"/>
      <c r="CZ635" s="24"/>
      <c r="DA635" s="24"/>
      <c r="DB635" s="24"/>
      <c r="DC635" s="24"/>
      <c r="DD635" s="24"/>
      <c r="DE635" s="24"/>
      <c r="DF635" s="24"/>
      <c r="DG635" s="24"/>
      <c r="DH635" s="24"/>
      <c r="DI635" s="24"/>
      <c r="DJ635" s="24"/>
      <c r="DK635" s="24"/>
      <c r="DL635" s="24"/>
      <c r="DM635" s="24"/>
      <c r="DN635" s="24"/>
      <c r="DO635" s="24"/>
      <c r="DP635" s="24"/>
      <c r="DQ635" s="24"/>
      <c r="DR635" s="24"/>
      <c r="DS635" s="24"/>
      <c r="DT635" s="24"/>
    </row>
    <row r="636" spans="1:124" s="34" customFormat="1" x14ac:dyDescent="0.25">
      <c r="A636" s="15" t="s">
        <v>30</v>
      </c>
      <c r="B636" s="15"/>
      <c r="C636" s="15"/>
      <c r="D636" s="9">
        <v>215694</v>
      </c>
      <c r="E636" s="12">
        <v>447759</v>
      </c>
      <c r="F636" s="12"/>
      <c r="G636" s="9"/>
      <c r="H636" s="6"/>
      <c r="I636" s="9"/>
      <c r="J636" s="9"/>
      <c r="K636" s="9"/>
      <c r="L636" s="9"/>
      <c r="M636" s="12" t="s">
        <v>1698</v>
      </c>
      <c r="N636" s="15" t="s">
        <v>1699</v>
      </c>
      <c r="O636" s="15" t="s">
        <v>1700</v>
      </c>
      <c r="P636" s="12" t="s">
        <v>1701</v>
      </c>
      <c r="Q636" s="18">
        <f t="shared" si="64"/>
        <v>1</v>
      </c>
      <c r="R636" s="18">
        <f t="shared" si="65"/>
        <v>1</v>
      </c>
      <c r="S636" s="15" t="str">
        <f t="shared" si="66"/>
        <v/>
      </c>
      <c r="T636" s="15">
        <f t="shared" si="67"/>
        <v>1</v>
      </c>
      <c r="U636" s="15">
        <f t="shared" si="68"/>
        <v>1</v>
      </c>
      <c r="V636" s="15" t="str">
        <f t="shared" si="69"/>
        <v/>
      </c>
      <c r="W636" s="15" t="str">
        <f t="shared" si="70"/>
        <v/>
      </c>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c r="CB636" s="24"/>
      <c r="CC636" s="24"/>
      <c r="CD636" s="24"/>
      <c r="CE636" s="24"/>
      <c r="CF636" s="24"/>
      <c r="CG636" s="24"/>
      <c r="CH636" s="24"/>
      <c r="CI636" s="24"/>
      <c r="CJ636" s="24"/>
      <c r="CK636" s="24"/>
      <c r="CL636" s="24"/>
      <c r="CM636" s="24"/>
      <c r="CN636" s="24"/>
      <c r="CO636" s="24"/>
      <c r="CP636" s="24"/>
      <c r="CQ636" s="24"/>
      <c r="CR636" s="24"/>
      <c r="CS636" s="24"/>
      <c r="CT636" s="24"/>
      <c r="CU636" s="24"/>
      <c r="CV636" s="24"/>
      <c r="CW636" s="24"/>
      <c r="CX636" s="24"/>
      <c r="CY636" s="24"/>
      <c r="CZ636" s="24"/>
      <c r="DA636" s="24"/>
      <c r="DB636" s="24"/>
      <c r="DC636" s="24"/>
      <c r="DD636" s="24"/>
      <c r="DE636" s="24"/>
      <c r="DF636" s="24"/>
      <c r="DG636" s="24"/>
      <c r="DH636" s="24"/>
      <c r="DI636" s="24"/>
      <c r="DJ636" s="24"/>
      <c r="DK636" s="24"/>
      <c r="DL636" s="24"/>
      <c r="DM636" s="24"/>
      <c r="DN636" s="24"/>
      <c r="DO636" s="24"/>
      <c r="DP636" s="24"/>
      <c r="DQ636" s="24"/>
      <c r="DR636" s="24"/>
      <c r="DS636" s="24"/>
      <c r="DT636" s="24"/>
    </row>
    <row r="637" spans="1:124" s="34" customFormat="1" x14ac:dyDescent="0.25">
      <c r="A637" s="15"/>
      <c r="B637" s="15"/>
      <c r="C637" s="15"/>
      <c r="D637" s="9">
        <v>215695</v>
      </c>
      <c r="E637" s="12">
        <v>447761</v>
      </c>
      <c r="F637" s="12"/>
      <c r="G637" s="9"/>
      <c r="H637" s="6"/>
      <c r="I637" s="9"/>
      <c r="J637" s="9"/>
      <c r="K637" s="9"/>
      <c r="L637" s="9"/>
      <c r="M637" s="12" t="s">
        <v>1702</v>
      </c>
      <c r="N637" s="15" t="s">
        <v>1703</v>
      </c>
      <c r="O637" s="41" t="s">
        <v>1704</v>
      </c>
      <c r="P637" s="12" t="s">
        <v>1705</v>
      </c>
      <c r="Q637" s="18">
        <f t="shared" si="64"/>
        <v>1</v>
      </c>
      <c r="R637" s="18">
        <f t="shared" si="65"/>
        <v>1</v>
      </c>
      <c r="S637" s="15" t="str">
        <f t="shared" si="66"/>
        <v/>
      </c>
      <c r="T637" s="15">
        <f t="shared" si="67"/>
        <v>1</v>
      </c>
      <c r="U637" s="15" t="str">
        <f t="shared" si="68"/>
        <v/>
      </c>
      <c r="V637" s="15" t="str">
        <f t="shared" si="69"/>
        <v/>
      </c>
      <c r="W637" s="15" t="str">
        <f t="shared" si="70"/>
        <v/>
      </c>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24"/>
      <c r="BQ637" s="24"/>
      <c r="BR637" s="24"/>
      <c r="BS637" s="24"/>
      <c r="BT637" s="24"/>
      <c r="BU637" s="24"/>
      <c r="BV637" s="24"/>
      <c r="BW637" s="24"/>
      <c r="BX637" s="24"/>
      <c r="BY637" s="24"/>
      <c r="BZ637" s="24"/>
      <c r="CA637" s="24"/>
      <c r="CB637" s="24"/>
      <c r="CC637" s="24"/>
      <c r="CD637" s="24"/>
      <c r="CE637" s="24"/>
      <c r="CF637" s="24"/>
      <c r="CG637" s="24"/>
      <c r="CH637" s="24"/>
      <c r="CI637" s="24"/>
      <c r="CJ637" s="24"/>
      <c r="CK637" s="24"/>
      <c r="CL637" s="24"/>
      <c r="CM637" s="24"/>
      <c r="CN637" s="24"/>
      <c r="CO637" s="24"/>
      <c r="CP637" s="24"/>
      <c r="CQ637" s="24"/>
      <c r="CR637" s="24"/>
      <c r="CS637" s="24"/>
      <c r="CT637" s="24"/>
      <c r="CU637" s="24"/>
      <c r="CV637" s="24"/>
      <c r="CW637" s="24"/>
      <c r="CX637" s="24"/>
      <c r="CY637" s="24"/>
      <c r="CZ637" s="24"/>
      <c r="DA637" s="24"/>
      <c r="DB637" s="24"/>
      <c r="DC637" s="24"/>
      <c r="DD637" s="24"/>
      <c r="DE637" s="24"/>
      <c r="DF637" s="24"/>
      <c r="DG637" s="24"/>
      <c r="DH637" s="24"/>
      <c r="DI637" s="24"/>
      <c r="DJ637" s="24"/>
      <c r="DK637" s="24"/>
      <c r="DL637" s="24"/>
      <c r="DM637" s="24"/>
      <c r="DN637" s="24"/>
      <c r="DO637" s="24"/>
      <c r="DP637" s="24"/>
      <c r="DQ637" s="24"/>
      <c r="DR637" s="24"/>
      <c r="DS637" s="24"/>
      <c r="DT637" s="24"/>
    </row>
    <row r="638" spans="1:124" s="34" customFormat="1" x14ac:dyDescent="0.25">
      <c r="A638" s="15"/>
      <c r="B638" s="15"/>
      <c r="C638" s="15"/>
      <c r="D638" s="9" t="s">
        <v>0</v>
      </c>
      <c r="E638" s="12">
        <v>447758</v>
      </c>
      <c r="F638" s="12"/>
      <c r="G638" s="9"/>
      <c r="H638" s="6"/>
      <c r="I638" s="9"/>
      <c r="J638" s="9"/>
      <c r="K638" s="9"/>
      <c r="L638" s="9"/>
      <c r="M638" s="12" t="s">
        <v>1706</v>
      </c>
      <c r="N638" s="15"/>
      <c r="O638" s="15"/>
      <c r="P638" s="12" t="s">
        <v>1707</v>
      </c>
      <c r="Q638" s="18" t="str">
        <f t="shared" si="64"/>
        <v/>
      </c>
      <c r="R638" s="18">
        <f t="shared" si="65"/>
        <v>1</v>
      </c>
      <c r="S638" s="15" t="str">
        <f t="shared" si="66"/>
        <v/>
      </c>
      <c r="T638" s="15">
        <f t="shared" si="67"/>
        <v>1</v>
      </c>
      <c r="U638" s="15" t="str">
        <f t="shared" si="68"/>
        <v/>
      </c>
      <c r="V638" s="15">
        <f t="shared" si="69"/>
        <v>1</v>
      </c>
      <c r="W638" s="15" t="str">
        <f t="shared" si="70"/>
        <v/>
      </c>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c r="BP638" s="24"/>
      <c r="BQ638" s="24"/>
      <c r="BR638" s="24"/>
      <c r="BS638" s="24"/>
      <c r="BT638" s="24"/>
      <c r="BU638" s="24"/>
      <c r="BV638" s="24"/>
      <c r="BW638" s="24"/>
      <c r="BX638" s="24"/>
      <c r="BY638" s="24"/>
      <c r="BZ638" s="24"/>
      <c r="CA638" s="24"/>
      <c r="CB638" s="24"/>
      <c r="CC638" s="24"/>
      <c r="CD638" s="24"/>
      <c r="CE638" s="24"/>
      <c r="CF638" s="24"/>
      <c r="CG638" s="24"/>
      <c r="CH638" s="24"/>
      <c r="CI638" s="24"/>
      <c r="CJ638" s="24"/>
      <c r="CK638" s="24"/>
      <c r="CL638" s="24"/>
      <c r="CM638" s="24"/>
      <c r="CN638" s="24"/>
      <c r="CO638" s="24"/>
      <c r="CP638" s="24"/>
      <c r="CQ638" s="24"/>
      <c r="CR638" s="24"/>
      <c r="CS638" s="24"/>
      <c r="CT638" s="24"/>
      <c r="CU638" s="24"/>
      <c r="CV638" s="24"/>
      <c r="CW638" s="24"/>
      <c r="CX638" s="24"/>
      <c r="CY638" s="24"/>
      <c r="CZ638" s="24"/>
      <c r="DA638" s="24"/>
      <c r="DB638" s="24"/>
      <c r="DC638" s="24"/>
      <c r="DD638" s="24"/>
      <c r="DE638" s="24"/>
      <c r="DF638" s="24"/>
      <c r="DG638" s="24"/>
      <c r="DH638" s="24"/>
      <c r="DI638" s="24"/>
      <c r="DJ638" s="24"/>
      <c r="DK638" s="24"/>
      <c r="DL638" s="24"/>
      <c r="DM638" s="24"/>
      <c r="DN638" s="24"/>
      <c r="DO638" s="24"/>
      <c r="DP638" s="24"/>
      <c r="DQ638" s="24"/>
      <c r="DR638" s="24"/>
      <c r="DS638" s="24"/>
      <c r="DT638" s="24"/>
    </row>
    <row r="639" spans="1:124" s="34" customFormat="1" x14ac:dyDescent="0.25">
      <c r="A639" s="43">
        <v>3434</v>
      </c>
      <c r="B639" s="43"/>
      <c r="C639" s="43"/>
      <c r="D639" s="43"/>
      <c r="E639" s="43">
        <v>436104</v>
      </c>
      <c r="F639" s="43" t="s">
        <v>0</v>
      </c>
      <c r="G639" s="13" t="s">
        <v>22</v>
      </c>
      <c r="H639" s="44">
        <v>298344</v>
      </c>
      <c r="I639" s="16"/>
      <c r="J639" s="16"/>
      <c r="K639" s="16"/>
      <c r="L639" s="16"/>
      <c r="M639" s="16" t="s">
        <v>1708</v>
      </c>
      <c r="N639" s="16" t="s">
        <v>1584</v>
      </c>
      <c r="O639" s="16" t="s">
        <v>1585</v>
      </c>
      <c r="P639" s="16" t="s">
        <v>1586</v>
      </c>
      <c r="Q639" s="18" t="str">
        <f t="shared" si="64"/>
        <v/>
      </c>
      <c r="R639" s="18">
        <f t="shared" si="65"/>
        <v>1</v>
      </c>
      <c r="S639" s="15">
        <f t="shared" si="66"/>
        <v>1</v>
      </c>
      <c r="T639" s="15">
        <f t="shared" si="67"/>
        <v>1</v>
      </c>
      <c r="U639" s="15" t="str">
        <f t="shared" si="68"/>
        <v/>
      </c>
      <c r="V639" s="15" t="str">
        <f t="shared" si="69"/>
        <v/>
      </c>
      <c r="W639" s="15" t="str">
        <f t="shared" si="70"/>
        <v/>
      </c>
    </row>
    <row r="640" spans="1:124" s="34" customFormat="1" x14ac:dyDescent="0.25">
      <c r="A640" s="10" t="s">
        <v>1</v>
      </c>
      <c r="B640" s="10"/>
      <c r="C640" s="10"/>
      <c r="D640" s="17" t="s">
        <v>0</v>
      </c>
      <c r="E640" s="48"/>
      <c r="F640" s="48"/>
      <c r="G640" s="48"/>
      <c r="H640" s="49"/>
      <c r="I640" s="48"/>
      <c r="J640" s="48"/>
      <c r="K640" s="48"/>
      <c r="L640" s="48"/>
      <c r="M640" s="25" t="s">
        <v>1709</v>
      </c>
      <c r="N640" s="10" t="s">
        <v>14</v>
      </c>
      <c r="O640" s="10" t="s">
        <v>15</v>
      </c>
      <c r="P640" s="25" t="s">
        <v>16</v>
      </c>
      <c r="Q640" s="18" t="str">
        <f t="shared" si="64"/>
        <v/>
      </c>
      <c r="R640" s="18" t="str">
        <f t="shared" si="65"/>
        <v/>
      </c>
      <c r="S640" s="15" t="str">
        <f t="shared" si="66"/>
        <v/>
      </c>
      <c r="T640" s="15" t="str">
        <f t="shared" si="67"/>
        <v/>
      </c>
      <c r="U640" s="15" t="str">
        <f t="shared" si="68"/>
        <v/>
      </c>
      <c r="V640" s="15" t="str">
        <f t="shared" si="69"/>
        <v/>
      </c>
      <c r="W640" s="15" t="str">
        <f t="shared" si="70"/>
        <v/>
      </c>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row>
    <row r="641" spans="1:124" s="34" customFormat="1" x14ac:dyDescent="0.25">
      <c r="A641" s="10" t="s">
        <v>1</v>
      </c>
      <c r="B641" s="10"/>
      <c r="C641" s="10"/>
      <c r="D641" s="17" t="s">
        <v>0</v>
      </c>
      <c r="E641" s="48"/>
      <c r="F641" s="48"/>
      <c r="G641" s="48"/>
      <c r="H641" s="49"/>
      <c r="I641" s="48"/>
      <c r="J641" s="48"/>
      <c r="K641" s="48"/>
      <c r="L641" s="48"/>
      <c r="M641" s="25" t="s">
        <v>1710</v>
      </c>
      <c r="N641" s="10" t="s">
        <v>14</v>
      </c>
      <c r="O641" s="10" t="s">
        <v>15</v>
      </c>
      <c r="P641" s="25" t="s">
        <v>16</v>
      </c>
      <c r="Q641" s="18" t="str">
        <f t="shared" si="64"/>
        <v/>
      </c>
      <c r="R641" s="18" t="str">
        <f t="shared" si="65"/>
        <v/>
      </c>
      <c r="S641" s="15" t="str">
        <f t="shared" si="66"/>
        <v/>
      </c>
      <c r="T641" s="15" t="str">
        <f t="shared" si="67"/>
        <v/>
      </c>
      <c r="U641" s="15" t="str">
        <f t="shared" si="68"/>
        <v/>
      </c>
      <c r="V641" s="15" t="str">
        <f t="shared" si="69"/>
        <v/>
      </c>
      <c r="W641" s="15" t="str">
        <f t="shared" si="70"/>
        <v/>
      </c>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row>
    <row r="642" spans="1:124" s="34" customFormat="1" x14ac:dyDescent="0.25">
      <c r="A642" s="5" t="s">
        <v>0</v>
      </c>
      <c r="B642" s="5"/>
      <c r="C642" s="5"/>
      <c r="D642" s="9">
        <v>215824</v>
      </c>
      <c r="E642" s="5">
        <v>446015</v>
      </c>
      <c r="F642" s="5"/>
      <c r="G642" s="9"/>
      <c r="H642" s="6"/>
      <c r="I642" s="9"/>
      <c r="J642" s="9"/>
      <c r="K642" s="9"/>
      <c r="L642" s="9"/>
      <c r="M642" s="9" t="s">
        <v>1711</v>
      </c>
      <c r="N642" s="5" t="s">
        <v>1712</v>
      </c>
      <c r="O642" s="5" t="s">
        <v>1713</v>
      </c>
      <c r="P642" s="9" t="s">
        <v>1714</v>
      </c>
      <c r="Q642" s="18">
        <f t="shared" ref="Q642:Q705" si="71">IF(OR(D642="",D642=" "),"",1)</f>
        <v>1</v>
      </c>
      <c r="R642" s="18">
        <f t="shared" ref="R642:R705" si="72">IF(OR(E642="",E642=" "),"",1)</f>
        <v>1</v>
      </c>
      <c r="S642" s="15" t="str">
        <f t="shared" ref="S642:S705" si="73">IF(OR(H642="",H642=" "),"",1)</f>
        <v/>
      </c>
      <c r="T642" s="15">
        <f t="shared" ref="T642:T705" si="74">IF(OR(Q642=1,R642=1,S642=1),1,"")</f>
        <v>1</v>
      </c>
      <c r="U642" s="15" t="str">
        <f t="shared" ref="U642:U705" si="75">IF(IFERROR(FIND(")",M642),0)&gt;0,1,"")</f>
        <v/>
      </c>
      <c r="V642" s="15" t="str">
        <f t="shared" ref="V642:V705" si="76">IF(IFERROR(FIND("Family",M642),0)&gt;0,1,"")</f>
        <v/>
      </c>
      <c r="W642" s="15" t="str">
        <f t="shared" ref="W642:W705" si="77">IF(IFERROR(FIND("second marker",P642),0)&gt;0,1,"")</f>
        <v/>
      </c>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24"/>
      <c r="BQ642" s="24"/>
      <c r="BR642" s="24"/>
      <c r="BS642" s="24"/>
      <c r="BT642" s="24"/>
      <c r="BU642" s="24"/>
      <c r="BV642" s="24"/>
      <c r="BW642" s="24"/>
      <c r="BX642" s="24"/>
      <c r="BY642" s="24"/>
      <c r="BZ642" s="24"/>
      <c r="CA642" s="24"/>
      <c r="CB642" s="24"/>
      <c r="CC642" s="24"/>
      <c r="CD642" s="24"/>
      <c r="CE642" s="24"/>
      <c r="CF642" s="24"/>
      <c r="CG642" s="24"/>
      <c r="CH642" s="24"/>
      <c r="CI642" s="24"/>
      <c r="CJ642" s="24"/>
      <c r="CK642" s="24"/>
      <c r="CL642" s="24"/>
      <c r="CM642" s="24"/>
      <c r="CN642" s="24"/>
      <c r="CO642" s="24"/>
      <c r="CP642" s="24"/>
      <c r="CQ642" s="24"/>
      <c r="CR642" s="24"/>
      <c r="CS642" s="24"/>
      <c r="CT642" s="24"/>
      <c r="CU642" s="24"/>
      <c r="CV642" s="24"/>
      <c r="CW642" s="24"/>
      <c r="CX642" s="24"/>
      <c r="CY642" s="24"/>
      <c r="CZ642" s="24"/>
      <c r="DA642" s="24"/>
      <c r="DB642" s="24"/>
      <c r="DC642" s="24"/>
      <c r="DD642" s="24"/>
      <c r="DE642" s="24"/>
      <c r="DF642" s="24"/>
      <c r="DG642" s="24"/>
      <c r="DH642" s="24"/>
      <c r="DI642" s="24"/>
      <c r="DJ642" s="24"/>
      <c r="DK642" s="24"/>
      <c r="DL642" s="24"/>
      <c r="DM642" s="24"/>
      <c r="DN642" s="24"/>
      <c r="DO642" s="24"/>
      <c r="DP642" s="24"/>
      <c r="DQ642" s="24"/>
      <c r="DR642" s="24"/>
      <c r="DS642" s="24"/>
      <c r="DT642" s="24"/>
    </row>
    <row r="643" spans="1:124" s="34" customFormat="1" x14ac:dyDescent="0.25">
      <c r="A643" s="43">
        <v>2615</v>
      </c>
      <c r="B643" s="43"/>
      <c r="C643" s="43"/>
      <c r="D643" s="43"/>
      <c r="E643" s="15">
        <v>448101</v>
      </c>
      <c r="F643" s="43" t="s">
        <v>0</v>
      </c>
      <c r="G643" s="13" t="s">
        <v>22</v>
      </c>
      <c r="H643" s="44">
        <v>50057</v>
      </c>
      <c r="I643" s="16"/>
      <c r="J643" s="16"/>
      <c r="K643" s="16"/>
      <c r="L643" s="16"/>
      <c r="M643" s="16" t="s">
        <v>1715</v>
      </c>
      <c r="N643" s="16" t="s">
        <v>1716</v>
      </c>
      <c r="O643" s="16" t="s">
        <v>1717</v>
      </c>
      <c r="P643" s="16" t="s">
        <v>1718</v>
      </c>
      <c r="Q643" s="18" t="str">
        <f t="shared" si="71"/>
        <v/>
      </c>
      <c r="R643" s="18">
        <f t="shared" si="72"/>
        <v>1</v>
      </c>
      <c r="S643" s="15">
        <f t="shared" si="73"/>
        <v>1</v>
      </c>
      <c r="T643" s="15">
        <f t="shared" si="74"/>
        <v>1</v>
      </c>
      <c r="U643" s="15" t="str">
        <f t="shared" si="75"/>
        <v/>
      </c>
      <c r="V643" s="15" t="str">
        <f t="shared" si="76"/>
        <v/>
      </c>
      <c r="W643" s="15" t="str">
        <f t="shared" si="77"/>
        <v/>
      </c>
    </row>
    <row r="644" spans="1:124" s="34" customFormat="1" x14ac:dyDescent="0.25">
      <c r="A644" s="43">
        <v>3085</v>
      </c>
      <c r="B644" s="43"/>
      <c r="C644" s="43"/>
      <c r="D644" s="43"/>
      <c r="E644" s="15">
        <v>439652</v>
      </c>
      <c r="F644" s="43" t="s">
        <v>0</v>
      </c>
      <c r="G644" s="13" t="s">
        <v>22</v>
      </c>
      <c r="H644" s="44">
        <v>217188</v>
      </c>
      <c r="I644" s="16"/>
      <c r="J644" s="16"/>
      <c r="K644" s="16"/>
      <c r="L644" s="16"/>
      <c r="M644" s="16" t="s">
        <v>1719</v>
      </c>
      <c r="N644" s="16" t="s">
        <v>349</v>
      </c>
      <c r="O644" s="16" t="s">
        <v>350</v>
      </c>
      <c r="P644" s="16" t="s">
        <v>351</v>
      </c>
      <c r="Q644" s="18" t="str">
        <f t="shared" si="71"/>
        <v/>
      </c>
      <c r="R644" s="18">
        <f t="shared" si="72"/>
        <v>1</v>
      </c>
      <c r="S644" s="15">
        <f t="shared" si="73"/>
        <v>1</v>
      </c>
      <c r="T644" s="15">
        <f t="shared" si="74"/>
        <v>1</v>
      </c>
      <c r="U644" s="15" t="str">
        <f t="shared" si="75"/>
        <v/>
      </c>
      <c r="V644" s="15" t="str">
        <f t="shared" si="76"/>
        <v/>
      </c>
      <c r="W644" s="15" t="str">
        <f t="shared" si="77"/>
        <v/>
      </c>
    </row>
    <row r="645" spans="1:124" s="34" customFormat="1" x14ac:dyDescent="0.25">
      <c r="A645" s="15"/>
      <c r="B645" s="15"/>
      <c r="C645" s="15"/>
      <c r="D645" s="9" t="s">
        <v>0</v>
      </c>
      <c r="E645" s="15">
        <v>448109</v>
      </c>
      <c r="F645" s="15"/>
      <c r="G645" s="9"/>
      <c r="H645" s="6"/>
      <c r="I645" s="9"/>
      <c r="J645" s="9"/>
      <c r="K645" s="9"/>
      <c r="L645" s="9"/>
      <c r="M645" s="12" t="s">
        <v>1720</v>
      </c>
      <c r="N645" s="15" t="s">
        <v>1721</v>
      </c>
      <c r="O645" s="15" t="s">
        <v>1722</v>
      </c>
      <c r="P645" s="12" t="s">
        <v>1723</v>
      </c>
      <c r="Q645" s="18" t="str">
        <f t="shared" si="71"/>
        <v/>
      </c>
      <c r="R645" s="18">
        <f t="shared" si="72"/>
        <v>1</v>
      </c>
      <c r="S645" s="15" t="str">
        <f t="shared" si="73"/>
        <v/>
      </c>
      <c r="T645" s="15">
        <f t="shared" si="74"/>
        <v>1</v>
      </c>
      <c r="U645" s="15" t="str">
        <f t="shared" si="75"/>
        <v/>
      </c>
      <c r="V645" s="15" t="str">
        <f t="shared" si="76"/>
        <v/>
      </c>
      <c r="W645" s="15" t="str">
        <f t="shared" si="77"/>
        <v/>
      </c>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24"/>
      <c r="BQ645" s="24"/>
      <c r="BR645" s="24"/>
      <c r="BS645" s="24"/>
      <c r="BT645" s="24"/>
      <c r="BU645" s="24"/>
      <c r="BV645" s="24"/>
      <c r="BW645" s="24"/>
      <c r="BX645" s="24"/>
      <c r="BY645" s="24"/>
      <c r="BZ645" s="24"/>
      <c r="CA645" s="24"/>
      <c r="CB645" s="24"/>
      <c r="CC645" s="24"/>
      <c r="CD645" s="24"/>
      <c r="CE645" s="24"/>
      <c r="CF645" s="24"/>
      <c r="CG645" s="24"/>
      <c r="CH645" s="24"/>
      <c r="CI645" s="24"/>
      <c r="CJ645" s="24"/>
      <c r="CK645" s="24"/>
      <c r="CL645" s="24"/>
      <c r="CM645" s="24"/>
      <c r="CN645" s="24"/>
      <c r="CO645" s="24"/>
      <c r="CP645" s="24"/>
      <c r="CQ645" s="24"/>
      <c r="CR645" s="24"/>
      <c r="CS645" s="24"/>
      <c r="CT645" s="24"/>
      <c r="CU645" s="24"/>
      <c r="CV645" s="24"/>
      <c r="CW645" s="24"/>
      <c r="CX645" s="24"/>
      <c r="CY645" s="24"/>
      <c r="CZ645" s="24"/>
      <c r="DA645" s="24"/>
      <c r="DB645" s="24"/>
      <c r="DC645" s="24"/>
      <c r="DD645" s="24"/>
      <c r="DE645" s="24"/>
      <c r="DF645" s="24"/>
      <c r="DG645" s="24"/>
      <c r="DH645" s="24"/>
      <c r="DI645" s="24"/>
      <c r="DJ645" s="24"/>
      <c r="DK645" s="24"/>
      <c r="DL645" s="24"/>
      <c r="DM645" s="24"/>
      <c r="DN645" s="24"/>
      <c r="DO645" s="24"/>
      <c r="DP645" s="24"/>
      <c r="DQ645" s="24"/>
      <c r="DR645" s="24"/>
      <c r="DS645" s="24"/>
      <c r="DT645" s="24"/>
    </row>
    <row r="646" spans="1:124" s="34" customFormat="1" x14ac:dyDescent="0.25">
      <c r="A646" s="5"/>
      <c r="B646" s="5"/>
      <c r="C646" s="5"/>
      <c r="D646" s="9" t="s">
        <v>0</v>
      </c>
      <c r="E646" s="5">
        <v>446062</v>
      </c>
      <c r="F646" s="5"/>
      <c r="G646" s="9"/>
      <c r="H646" s="6"/>
      <c r="I646" s="9"/>
      <c r="J646" s="9"/>
      <c r="K646" s="9"/>
      <c r="L646" s="9"/>
      <c r="M646" s="9" t="s">
        <v>1724</v>
      </c>
      <c r="N646" s="5">
        <v>1892</v>
      </c>
      <c r="O646" s="5">
        <v>1932</v>
      </c>
      <c r="P646" s="9" t="s">
        <v>0</v>
      </c>
      <c r="Q646" s="18" t="str">
        <f t="shared" si="71"/>
        <v/>
      </c>
      <c r="R646" s="18">
        <f t="shared" si="72"/>
        <v>1</v>
      </c>
      <c r="S646" s="15" t="str">
        <f t="shared" si="73"/>
        <v/>
      </c>
      <c r="T646" s="15">
        <f t="shared" si="74"/>
        <v>1</v>
      </c>
      <c r="U646" s="15" t="str">
        <f t="shared" si="75"/>
        <v/>
      </c>
      <c r="V646" s="15" t="str">
        <f t="shared" si="76"/>
        <v/>
      </c>
      <c r="W646" s="15" t="str">
        <f t="shared" si="77"/>
        <v/>
      </c>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24"/>
      <c r="BQ646" s="24"/>
      <c r="BR646" s="24"/>
      <c r="BS646" s="24"/>
      <c r="BT646" s="24"/>
      <c r="BU646" s="24"/>
      <c r="BV646" s="24"/>
      <c r="BW646" s="24"/>
      <c r="BX646" s="24"/>
      <c r="BY646" s="24"/>
      <c r="BZ646" s="24"/>
      <c r="CA646" s="24"/>
      <c r="CB646" s="24"/>
      <c r="CC646" s="24"/>
      <c r="CD646" s="24"/>
      <c r="CE646" s="24"/>
      <c r="CF646" s="24"/>
      <c r="CG646" s="24"/>
      <c r="CH646" s="24"/>
      <c r="CI646" s="24"/>
      <c r="CJ646" s="24"/>
      <c r="CK646" s="24"/>
      <c r="CL646" s="24"/>
      <c r="CM646" s="24"/>
      <c r="CN646" s="24"/>
      <c r="CO646" s="24"/>
      <c r="CP646" s="24"/>
      <c r="CQ646" s="24"/>
      <c r="CR646" s="24"/>
      <c r="CS646" s="24"/>
      <c r="CT646" s="24"/>
      <c r="CU646" s="24"/>
      <c r="CV646" s="24"/>
      <c r="CW646" s="24"/>
      <c r="CX646" s="24"/>
      <c r="CY646" s="24"/>
      <c r="CZ646" s="24"/>
      <c r="DA646" s="24"/>
      <c r="DB646" s="24"/>
      <c r="DC646" s="24"/>
      <c r="DD646" s="24"/>
      <c r="DE646" s="24"/>
      <c r="DF646" s="24"/>
      <c r="DG646" s="24"/>
      <c r="DH646" s="24"/>
      <c r="DI646" s="24"/>
      <c r="DJ646" s="24"/>
      <c r="DK646" s="24"/>
      <c r="DL646" s="24"/>
      <c r="DM646" s="24"/>
      <c r="DN646" s="24"/>
      <c r="DO646" s="24"/>
      <c r="DP646" s="24"/>
      <c r="DQ646" s="24"/>
      <c r="DR646" s="24"/>
      <c r="DS646" s="24"/>
      <c r="DT646" s="24"/>
    </row>
    <row r="647" spans="1:124" s="34" customFormat="1" x14ac:dyDescent="0.25">
      <c r="A647" s="5"/>
      <c r="B647" s="5"/>
      <c r="C647" s="5"/>
      <c r="D647" s="9">
        <v>215825</v>
      </c>
      <c r="E647" s="5">
        <v>446071</v>
      </c>
      <c r="F647" s="5"/>
      <c r="G647" s="9"/>
      <c r="H647" s="6"/>
      <c r="I647" s="9"/>
      <c r="J647" s="9"/>
      <c r="K647" s="9"/>
      <c r="L647" s="9"/>
      <c r="M647" s="9" t="s">
        <v>1725</v>
      </c>
      <c r="N647" s="5" t="s">
        <v>1726</v>
      </c>
      <c r="O647" s="5" t="s">
        <v>1727</v>
      </c>
      <c r="P647" s="9" t="s">
        <v>1728</v>
      </c>
      <c r="Q647" s="18">
        <f t="shared" si="71"/>
        <v>1</v>
      </c>
      <c r="R647" s="18">
        <f t="shared" si="72"/>
        <v>1</v>
      </c>
      <c r="S647" s="15" t="str">
        <f t="shared" si="73"/>
        <v/>
      </c>
      <c r="T647" s="15">
        <f t="shared" si="74"/>
        <v>1</v>
      </c>
      <c r="U647" s="15" t="str">
        <f t="shared" si="75"/>
        <v/>
      </c>
      <c r="V647" s="15" t="str">
        <f t="shared" si="76"/>
        <v/>
      </c>
      <c r="W647" s="15" t="str">
        <f t="shared" si="77"/>
        <v/>
      </c>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c r="AT647" s="24"/>
      <c r="AU647" s="24"/>
      <c r="AV647" s="24"/>
      <c r="AW647" s="24"/>
      <c r="AX647" s="24"/>
      <c r="AY647" s="24"/>
      <c r="AZ647" s="24"/>
      <c r="BA647" s="24"/>
      <c r="BB647" s="24"/>
      <c r="BC647" s="24"/>
      <c r="BD647" s="24"/>
      <c r="BE647" s="24"/>
      <c r="BF647" s="24"/>
      <c r="BG647" s="24"/>
      <c r="BH647" s="24"/>
      <c r="BI647" s="24"/>
      <c r="BJ647" s="24"/>
      <c r="BK647" s="24"/>
      <c r="BL647" s="24"/>
      <c r="BM647" s="24"/>
      <c r="BN647" s="24"/>
      <c r="BO647" s="24"/>
      <c r="BP647" s="24"/>
      <c r="BQ647" s="24"/>
      <c r="BR647" s="24"/>
      <c r="BS647" s="24"/>
      <c r="BT647" s="24"/>
      <c r="BU647" s="24"/>
      <c r="BV647" s="24"/>
      <c r="BW647" s="24"/>
      <c r="BX647" s="24"/>
      <c r="BY647" s="24"/>
      <c r="BZ647" s="24"/>
      <c r="CA647" s="24"/>
      <c r="CB647" s="24"/>
      <c r="CC647" s="24"/>
      <c r="CD647" s="24"/>
      <c r="CE647" s="24"/>
      <c r="CF647" s="24"/>
      <c r="CG647" s="24"/>
      <c r="CH647" s="24"/>
      <c r="CI647" s="24"/>
      <c r="CJ647" s="24"/>
      <c r="CK647" s="24"/>
      <c r="CL647" s="24"/>
      <c r="CM647" s="24"/>
      <c r="CN647" s="24"/>
      <c r="CO647" s="24"/>
      <c r="CP647" s="24"/>
      <c r="CQ647" s="24"/>
      <c r="CR647" s="24"/>
      <c r="CS647" s="24"/>
      <c r="CT647" s="24"/>
      <c r="CU647" s="24"/>
      <c r="CV647" s="24"/>
      <c r="CW647" s="24"/>
      <c r="CX647" s="24"/>
      <c r="CY647" s="24"/>
      <c r="CZ647" s="24"/>
      <c r="DA647" s="24"/>
      <c r="DB647" s="24"/>
      <c r="DC647" s="24"/>
      <c r="DD647" s="24"/>
      <c r="DE647" s="24"/>
      <c r="DF647" s="24"/>
      <c r="DG647" s="24"/>
      <c r="DH647" s="24"/>
      <c r="DI647" s="24"/>
      <c r="DJ647" s="24"/>
      <c r="DK647" s="24"/>
      <c r="DL647" s="24"/>
      <c r="DM647" s="24"/>
      <c r="DN647" s="24"/>
      <c r="DO647" s="24"/>
      <c r="DP647" s="24"/>
      <c r="DQ647" s="24"/>
      <c r="DR647" s="24"/>
      <c r="DS647" s="24"/>
      <c r="DT647" s="24"/>
    </row>
    <row r="648" spans="1:124" s="34" customFormat="1" x14ac:dyDescent="0.25">
      <c r="A648" s="5"/>
      <c r="B648" s="5"/>
      <c r="C648" s="5"/>
      <c r="D648" s="9" t="s">
        <v>0</v>
      </c>
      <c r="E648" s="5">
        <v>446061</v>
      </c>
      <c r="F648" s="5"/>
      <c r="G648" s="9"/>
      <c r="H648" s="6"/>
      <c r="I648" s="9"/>
      <c r="J648" s="9"/>
      <c r="K648" s="9"/>
      <c r="L648" s="9"/>
      <c r="M648" s="9" t="s">
        <v>1729</v>
      </c>
      <c r="N648" s="5">
        <v>1915</v>
      </c>
      <c r="O648" s="5">
        <v>1915</v>
      </c>
      <c r="P648" s="9" t="s">
        <v>0</v>
      </c>
      <c r="Q648" s="18" t="str">
        <f t="shared" si="71"/>
        <v/>
      </c>
      <c r="R648" s="18">
        <f t="shared" si="72"/>
        <v>1</v>
      </c>
      <c r="S648" s="15" t="str">
        <f t="shared" si="73"/>
        <v/>
      </c>
      <c r="T648" s="15">
        <f t="shared" si="74"/>
        <v>1</v>
      </c>
      <c r="U648" s="15" t="str">
        <f t="shared" si="75"/>
        <v/>
      </c>
      <c r="V648" s="15" t="str">
        <f t="shared" si="76"/>
        <v/>
      </c>
      <c r="W648" s="15" t="str">
        <f t="shared" si="77"/>
        <v/>
      </c>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c r="BF648" s="24"/>
      <c r="BG648" s="24"/>
      <c r="BH648" s="24"/>
      <c r="BI648" s="24"/>
      <c r="BJ648" s="24"/>
      <c r="BK648" s="24"/>
      <c r="BL648" s="24"/>
      <c r="BM648" s="24"/>
      <c r="BN648" s="24"/>
      <c r="BO648" s="24"/>
      <c r="BP648" s="24"/>
      <c r="BQ648" s="24"/>
      <c r="BR648" s="24"/>
      <c r="BS648" s="24"/>
      <c r="BT648" s="24"/>
      <c r="BU648" s="24"/>
      <c r="BV648" s="24"/>
      <c r="BW648" s="24"/>
      <c r="BX648" s="24"/>
      <c r="BY648" s="24"/>
      <c r="BZ648" s="24"/>
      <c r="CA648" s="24"/>
      <c r="CB648" s="24"/>
      <c r="CC648" s="24"/>
      <c r="CD648" s="24"/>
      <c r="CE648" s="24"/>
      <c r="CF648" s="24"/>
      <c r="CG648" s="24"/>
      <c r="CH648" s="24"/>
      <c r="CI648" s="24"/>
      <c r="CJ648" s="24"/>
      <c r="CK648" s="24"/>
      <c r="CL648" s="24"/>
      <c r="CM648" s="24"/>
      <c r="CN648" s="24"/>
      <c r="CO648" s="24"/>
      <c r="CP648" s="24"/>
      <c r="CQ648" s="24"/>
      <c r="CR648" s="24"/>
      <c r="CS648" s="24"/>
      <c r="CT648" s="24"/>
      <c r="CU648" s="24"/>
      <c r="CV648" s="24"/>
      <c r="CW648" s="24"/>
      <c r="CX648" s="24"/>
      <c r="CY648" s="24"/>
      <c r="CZ648" s="24"/>
      <c r="DA648" s="24"/>
      <c r="DB648" s="24"/>
      <c r="DC648" s="24"/>
      <c r="DD648" s="24"/>
      <c r="DE648" s="24"/>
      <c r="DF648" s="24"/>
      <c r="DG648" s="24"/>
      <c r="DH648" s="24"/>
      <c r="DI648" s="24"/>
      <c r="DJ648" s="24"/>
      <c r="DK648" s="24"/>
      <c r="DL648" s="24"/>
      <c r="DM648" s="24"/>
      <c r="DN648" s="24"/>
      <c r="DO648" s="24"/>
      <c r="DP648" s="24"/>
      <c r="DQ648" s="24"/>
      <c r="DR648" s="24"/>
      <c r="DS648" s="24"/>
      <c r="DT648" s="24"/>
    </row>
    <row r="649" spans="1:124" s="34" customFormat="1" x14ac:dyDescent="0.25">
      <c r="A649" s="5"/>
      <c r="B649" s="5"/>
      <c r="C649" s="5"/>
      <c r="D649" s="9" t="s">
        <v>0</v>
      </c>
      <c r="E649" s="5">
        <v>446070</v>
      </c>
      <c r="F649" s="5"/>
      <c r="G649" s="9"/>
      <c r="H649" s="6"/>
      <c r="I649" s="9"/>
      <c r="J649" s="9"/>
      <c r="K649" s="9"/>
      <c r="L649" s="9"/>
      <c r="M649" s="9" t="s">
        <v>1730</v>
      </c>
      <c r="N649" s="5" t="s">
        <v>1731</v>
      </c>
      <c r="O649" s="5" t="s">
        <v>1732</v>
      </c>
      <c r="P649" s="9" t="s">
        <v>0</v>
      </c>
      <c r="Q649" s="18" t="str">
        <f t="shared" si="71"/>
        <v/>
      </c>
      <c r="R649" s="18">
        <f t="shared" si="72"/>
        <v>1</v>
      </c>
      <c r="S649" s="15" t="str">
        <f t="shared" si="73"/>
        <v/>
      </c>
      <c r="T649" s="15">
        <f t="shared" si="74"/>
        <v>1</v>
      </c>
      <c r="U649" s="15" t="str">
        <f t="shared" si="75"/>
        <v/>
      </c>
      <c r="V649" s="15" t="str">
        <f t="shared" si="76"/>
        <v/>
      </c>
      <c r="W649" s="15" t="str">
        <f t="shared" si="77"/>
        <v/>
      </c>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c r="BH649" s="24"/>
      <c r="BI649" s="24"/>
      <c r="BJ649" s="24"/>
      <c r="BK649" s="24"/>
      <c r="BL649" s="24"/>
      <c r="BM649" s="24"/>
      <c r="BN649" s="24"/>
      <c r="BO649" s="24"/>
      <c r="BP649" s="24"/>
      <c r="BQ649" s="24"/>
      <c r="BR649" s="24"/>
      <c r="BS649" s="24"/>
      <c r="BT649" s="24"/>
      <c r="BU649" s="24"/>
      <c r="BV649" s="24"/>
      <c r="BW649" s="24"/>
      <c r="BX649" s="24"/>
      <c r="BY649" s="24"/>
      <c r="BZ649" s="24"/>
      <c r="CA649" s="24"/>
      <c r="CB649" s="24"/>
      <c r="CC649" s="24"/>
      <c r="CD649" s="24"/>
      <c r="CE649" s="24"/>
      <c r="CF649" s="24"/>
      <c r="CG649" s="24"/>
      <c r="CH649" s="24"/>
      <c r="CI649" s="24"/>
      <c r="CJ649" s="24"/>
      <c r="CK649" s="24"/>
      <c r="CL649" s="24"/>
      <c r="CM649" s="24"/>
      <c r="CN649" s="24"/>
      <c r="CO649" s="24"/>
      <c r="CP649" s="24"/>
      <c r="CQ649" s="24"/>
      <c r="CR649" s="24"/>
      <c r="CS649" s="24"/>
      <c r="CT649" s="24"/>
      <c r="CU649" s="24"/>
      <c r="CV649" s="24"/>
      <c r="CW649" s="24"/>
      <c r="CX649" s="24"/>
      <c r="CY649" s="24"/>
      <c r="CZ649" s="24"/>
      <c r="DA649" s="24"/>
      <c r="DB649" s="24"/>
      <c r="DC649" s="24"/>
      <c r="DD649" s="24"/>
      <c r="DE649" s="24"/>
      <c r="DF649" s="24"/>
      <c r="DG649" s="24"/>
      <c r="DH649" s="24"/>
      <c r="DI649" s="24"/>
      <c r="DJ649" s="24"/>
      <c r="DK649" s="24"/>
      <c r="DL649" s="24"/>
      <c r="DM649" s="24"/>
      <c r="DN649" s="24"/>
      <c r="DO649" s="24"/>
      <c r="DP649" s="24"/>
      <c r="DQ649" s="24"/>
      <c r="DR649" s="24"/>
      <c r="DS649" s="24"/>
      <c r="DT649" s="24"/>
    </row>
    <row r="650" spans="1:124" s="34" customFormat="1" x14ac:dyDescent="0.25">
      <c r="A650" s="15">
        <v>2380</v>
      </c>
      <c r="B650" s="15" t="s">
        <v>0</v>
      </c>
      <c r="C650" s="15" t="s">
        <v>0</v>
      </c>
      <c r="D650" s="15" t="s">
        <v>0</v>
      </c>
      <c r="E650" s="15">
        <v>446076</v>
      </c>
      <c r="F650" s="15" t="s">
        <v>0</v>
      </c>
      <c r="G650" s="15" t="s">
        <v>22</v>
      </c>
      <c r="H650" s="6">
        <v>52997</v>
      </c>
      <c r="I650" s="15" t="s">
        <v>0</v>
      </c>
      <c r="J650" s="15" t="s">
        <v>0</v>
      </c>
      <c r="K650" s="15" t="s">
        <v>0</v>
      </c>
      <c r="L650" s="15" t="s">
        <v>0</v>
      </c>
      <c r="M650" s="12" t="s">
        <v>1733</v>
      </c>
      <c r="N650" s="15" t="s">
        <v>1734</v>
      </c>
      <c r="O650" s="15">
        <v>1957</v>
      </c>
      <c r="P650" s="12" t="s">
        <v>1735</v>
      </c>
      <c r="Q650" s="18" t="str">
        <f t="shared" si="71"/>
        <v/>
      </c>
      <c r="R650" s="18">
        <f t="shared" si="72"/>
        <v>1</v>
      </c>
      <c r="S650" s="15">
        <f t="shared" si="73"/>
        <v>1</v>
      </c>
      <c r="T650" s="15">
        <f t="shared" si="74"/>
        <v>1</v>
      </c>
      <c r="U650" s="15" t="str">
        <f t="shared" si="75"/>
        <v/>
      </c>
      <c r="V650" s="15" t="str">
        <f t="shared" si="76"/>
        <v/>
      </c>
      <c r="W650" s="15" t="str">
        <f t="shared" si="77"/>
        <v/>
      </c>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c r="BH650" s="24"/>
      <c r="BI650" s="24"/>
      <c r="BJ650" s="24"/>
      <c r="BK650" s="24"/>
      <c r="BL650" s="24"/>
      <c r="BM650" s="24"/>
      <c r="BN650" s="24"/>
      <c r="BO650" s="24"/>
      <c r="BP650" s="24"/>
      <c r="BQ650" s="24"/>
      <c r="BR650" s="24"/>
      <c r="BS650" s="24"/>
      <c r="BT650" s="24"/>
      <c r="BU650" s="24"/>
      <c r="BV650" s="24"/>
      <c r="BW650" s="24"/>
      <c r="BX650" s="24"/>
      <c r="BY650" s="24"/>
      <c r="BZ650" s="24"/>
      <c r="CA650" s="24"/>
      <c r="CB650" s="24"/>
      <c r="CC650" s="24"/>
      <c r="CD650" s="24"/>
      <c r="CE650" s="24"/>
      <c r="CF650" s="24"/>
      <c r="CG650" s="24"/>
      <c r="CH650" s="24"/>
      <c r="CI650" s="24"/>
      <c r="CJ650" s="24"/>
      <c r="CK650" s="24"/>
      <c r="CL650" s="24"/>
      <c r="CM650" s="24"/>
      <c r="CN650" s="24"/>
      <c r="CO650" s="24"/>
      <c r="CP650" s="24"/>
      <c r="CQ650" s="24"/>
      <c r="CR650" s="24"/>
      <c r="CS650" s="24"/>
      <c r="CT650" s="24"/>
      <c r="CU650" s="24"/>
      <c r="CV650" s="24"/>
      <c r="CW650" s="24"/>
      <c r="CX650" s="24"/>
      <c r="CY650" s="24"/>
      <c r="CZ650" s="24"/>
      <c r="DA650" s="24"/>
      <c r="DB650" s="24"/>
      <c r="DC650" s="24"/>
      <c r="DD650" s="24"/>
      <c r="DE650" s="24"/>
      <c r="DF650" s="24"/>
      <c r="DG650" s="24"/>
      <c r="DH650" s="24"/>
      <c r="DI650" s="24"/>
      <c r="DJ650" s="24"/>
      <c r="DK650" s="24"/>
      <c r="DL650" s="24"/>
      <c r="DM650" s="24"/>
      <c r="DN650" s="24"/>
      <c r="DO650" s="24"/>
      <c r="DP650" s="24"/>
      <c r="DQ650" s="24"/>
      <c r="DR650" s="24"/>
      <c r="DS650" s="24"/>
      <c r="DT650" s="24"/>
    </row>
    <row r="651" spans="1:124" s="34" customFormat="1" x14ac:dyDescent="0.25">
      <c r="A651" s="15">
        <v>835</v>
      </c>
      <c r="B651" s="15" t="s">
        <v>0</v>
      </c>
      <c r="C651" s="15" t="s">
        <v>0</v>
      </c>
      <c r="D651" s="15" t="s">
        <v>0</v>
      </c>
      <c r="E651" s="15">
        <v>446072</v>
      </c>
      <c r="F651" s="15" t="s">
        <v>0</v>
      </c>
      <c r="G651" s="15" t="s">
        <v>22</v>
      </c>
      <c r="H651" s="6">
        <v>53152</v>
      </c>
      <c r="I651" s="15" t="s">
        <v>0</v>
      </c>
      <c r="J651" s="15" t="s">
        <v>0</v>
      </c>
      <c r="K651" s="15" t="s">
        <v>0</v>
      </c>
      <c r="L651" s="15" t="s">
        <v>0</v>
      </c>
      <c r="M651" s="12" t="s">
        <v>1736</v>
      </c>
      <c r="N651" s="15" t="s">
        <v>676</v>
      </c>
      <c r="O651" s="15" t="s">
        <v>677</v>
      </c>
      <c r="P651" s="12" t="s">
        <v>678</v>
      </c>
      <c r="Q651" s="18" t="str">
        <f t="shared" si="71"/>
        <v/>
      </c>
      <c r="R651" s="18">
        <f t="shared" si="72"/>
        <v>1</v>
      </c>
      <c r="S651" s="15">
        <f t="shared" si="73"/>
        <v>1</v>
      </c>
      <c r="T651" s="15">
        <f t="shared" si="74"/>
        <v>1</v>
      </c>
      <c r="U651" s="15">
        <f t="shared" si="75"/>
        <v>1</v>
      </c>
      <c r="V651" s="15" t="str">
        <f t="shared" si="76"/>
        <v/>
      </c>
      <c r="W651" s="15" t="str">
        <f t="shared" si="77"/>
        <v/>
      </c>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c r="AT651" s="24"/>
      <c r="AU651" s="24"/>
      <c r="AV651" s="24"/>
      <c r="AW651" s="24"/>
      <c r="AX651" s="24"/>
      <c r="AY651" s="24"/>
      <c r="AZ651" s="24"/>
      <c r="BA651" s="24"/>
      <c r="BB651" s="24"/>
      <c r="BC651" s="24"/>
      <c r="BD651" s="24"/>
      <c r="BE651" s="24"/>
      <c r="BF651" s="24"/>
      <c r="BG651" s="24"/>
      <c r="BH651" s="24"/>
      <c r="BI651" s="24"/>
      <c r="BJ651" s="24"/>
      <c r="BK651" s="24"/>
      <c r="BL651" s="24"/>
      <c r="BM651" s="24"/>
      <c r="BN651" s="24"/>
      <c r="BO651" s="24"/>
      <c r="BP651" s="24"/>
      <c r="BQ651" s="24"/>
      <c r="BR651" s="24"/>
      <c r="BS651" s="24"/>
      <c r="BT651" s="24"/>
      <c r="BU651" s="24"/>
      <c r="BV651" s="24"/>
      <c r="BW651" s="24"/>
      <c r="BX651" s="24"/>
      <c r="BY651" s="24"/>
      <c r="BZ651" s="24"/>
      <c r="CA651" s="24"/>
      <c r="CB651" s="24"/>
      <c r="CC651" s="24"/>
      <c r="CD651" s="24"/>
      <c r="CE651" s="24"/>
      <c r="CF651" s="24"/>
      <c r="CG651" s="24"/>
      <c r="CH651" s="24"/>
      <c r="CI651" s="24"/>
      <c r="CJ651" s="24"/>
      <c r="CK651" s="24"/>
      <c r="CL651" s="24"/>
      <c r="CM651" s="24"/>
      <c r="CN651" s="24"/>
      <c r="CO651" s="24"/>
      <c r="CP651" s="24"/>
      <c r="CQ651" s="24"/>
      <c r="CR651" s="24"/>
      <c r="CS651" s="24"/>
      <c r="CT651" s="24"/>
      <c r="CU651" s="24"/>
      <c r="CV651" s="24"/>
      <c r="CW651" s="24"/>
      <c r="CX651" s="24"/>
      <c r="CY651" s="24"/>
      <c r="CZ651" s="24"/>
      <c r="DA651" s="24"/>
      <c r="DB651" s="24"/>
      <c r="DC651" s="24"/>
      <c r="DD651" s="24"/>
      <c r="DE651" s="24"/>
      <c r="DF651" s="24"/>
      <c r="DG651" s="24"/>
      <c r="DH651" s="24"/>
      <c r="DI651" s="24"/>
      <c r="DJ651" s="24"/>
      <c r="DK651" s="24"/>
      <c r="DL651" s="24"/>
      <c r="DM651" s="24"/>
      <c r="DN651" s="24"/>
      <c r="DO651" s="24"/>
      <c r="DP651" s="24"/>
      <c r="DQ651" s="24"/>
      <c r="DR651" s="24"/>
      <c r="DS651" s="24"/>
      <c r="DT651" s="24"/>
    </row>
    <row r="652" spans="1:124" s="34" customFormat="1" x14ac:dyDescent="0.25">
      <c r="A652" s="5"/>
      <c r="B652" s="5"/>
      <c r="C652" s="5"/>
      <c r="D652" s="9" t="s">
        <v>0</v>
      </c>
      <c r="E652" s="5">
        <v>446066</v>
      </c>
      <c r="F652" s="5"/>
      <c r="G652" s="9"/>
      <c r="H652" s="6"/>
      <c r="I652" s="9"/>
      <c r="J652" s="9"/>
      <c r="K652" s="9"/>
      <c r="L652" s="9"/>
      <c r="M652" s="9" t="s">
        <v>1737</v>
      </c>
      <c r="N652" s="5" t="s">
        <v>1738</v>
      </c>
      <c r="O652" s="5" t="s">
        <v>1739</v>
      </c>
      <c r="P652" s="9" t="s">
        <v>0</v>
      </c>
      <c r="Q652" s="18" t="str">
        <f t="shared" si="71"/>
        <v/>
      </c>
      <c r="R652" s="18">
        <f t="shared" si="72"/>
        <v>1</v>
      </c>
      <c r="S652" s="15" t="str">
        <f t="shared" si="73"/>
        <v/>
      </c>
      <c r="T652" s="15">
        <f t="shared" si="74"/>
        <v>1</v>
      </c>
      <c r="U652" s="15" t="str">
        <f t="shared" si="75"/>
        <v/>
      </c>
      <c r="V652" s="15" t="str">
        <f t="shared" si="76"/>
        <v/>
      </c>
      <c r="W652" s="15" t="str">
        <f t="shared" si="77"/>
        <v/>
      </c>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c r="AT652" s="24"/>
      <c r="AU652" s="24"/>
      <c r="AV652" s="24"/>
      <c r="AW652" s="24"/>
      <c r="AX652" s="24"/>
      <c r="AY652" s="24"/>
      <c r="AZ652" s="24"/>
      <c r="BA652" s="24"/>
      <c r="BB652" s="24"/>
      <c r="BC652" s="24"/>
      <c r="BD652" s="24"/>
      <c r="BE652" s="24"/>
      <c r="BF652" s="24"/>
      <c r="BG652" s="24"/>
      <c r="BH652" s="24"/>
      <c r="BI652" s="24"/>
      <c r="BJ652" s="24"/>
      <c r="BK652" s="24"/>
      <c r="BL652" s="24"/>
      <c r="BM652" s="24"/>
      <c r="BN652" s="24"/>
      <c r="BO652" s="24"/>
      <c r="BP652" s="24"/>
      <c r="BQ652" s="24"/>
      <c r="BR652" s="24"/>
      <c r="BS652" s="24"/>
      <c r="BT652" s="24"/>
      <c r="BU652" s="24"/>
      <c r="BV652" s="24"/>
      <c r="BW652" s="24"/>
      <c r="BX652" s="24"/>
      <c r="BY652" s="24"/>
      <c r="BZ652" s="24"/>
      <c r="CA652" s="24"/>
      <c r="CB652" s="24"/>
      <c r="CC652" s="24"/>
      <c r="CD652" s="24"/>
      <c r="CE652" s="24"/>
      <c r="CF652" s="24"/>
      <c r="CG652" s="24"/>
      <c r="CH652" s="24"/>
      <c r="CI652" s="24"/>
      <c r="CJ652" s="24"/>
      <c r="CK652" s="24"/>
      <c r="CL652" s="24"/>
      <c r="CM652" s="24"/>
      <c r="CN652" s="24"/>
      <c r="CO652" s="24"/>
      <c r="CP652" s="24"/>
      <c r="CQ652" s="24"/>
      <c r="CR652" s="24"/>
      <c r="CS652" s="24"/>
      <c r="CT652" s="24"/>
      <c r="CU652" s="24"/>
      <c r="CV652" s="24"/>
      <c r="CW652" s="24"/>
      <c r="CX652" s="24"/>
      <c r="CY652" s="24"/>
      <c r="CZ652" s="24"/>
      <c r="DA652" s="24"/>
      <c r="DB652" s="24"/>
      <c r="DC652" s="24"/>
      <c r="DD652" s="24"/>
      <c r="DE652" s="24"/>
      <c r="DF652" s="24"/>
      <c r="DG652" s="24"/>
      <c r="DH652" s="24"/>
      <c r="DI652" s="24"/>
      <c r="DJ652" s="24"/>
      <c r="DK652" s="24"/>
      <c r="DL652" s="24"/>
      <c r="DM652" s="24"/>
      <c r="DN652" s="24"/>
      <c r="DO652" s="24"/>
      <c r="DP652" s="24"/>
      <c r="DQ652" s="24"/>
      <c r="DR652" s="24"/>
      <c r="DS652" s="24"/>
      <c r="DT652" s="24"/>
    </row>
    <row r="653" spans="1:124" s="34" customFormat="1" x14ac:dyDescent="0.25">
      <c r="A653" s="5"/>
      <c r="B653" s="5"/>
      <c r="C653" s="5"/>
      <c r="D653" s="9" t="s">
        <v>0</v>
      </c>
      <c r="E653" s="5">
        <v>436117</v>
      </c>
      <c r="F653" s="5"/>
      <c r="G653" s="9"/>
      <c r="H653" s="6"/>
      <c r="I653" s="9"/>
      <c r="J653" s="9"/>
      <c r="K653" s="9"/>
      <c r="L653" s="9"/>
      <c r="M653" s="9" t="s">
        <v>1740</v>
      </c>
      <c r="N653" s="5">
        <v>1855</v>
      </c>
      <c r="O653" s="5">
        <v>1933</v>
      </c>
      <c r="P653" s="9" t="s">
        <v>1741</v>
      </c>
      <c r="Q653" s="18" t="str">
        <f t="shared" si="71"/>
        <v/>
      </c>
      <c r="R653" s="18">
        <f t="shared" si="72"/>
        <v>1</v>
      </c>
      <c r="S653" s="15" t="str">
        <f t="shared" si="73"/>
        <v/>
      </c>
      <c r="T653" s="15">
        <f t="shared" si="74"/>
        <v>1</v>
      </c>
      <c r="U653" s="15" t="str">
        <f t="shared" si="75"/>
        <v/>
      </c>
      <c r="V653" s="15" t="str">
        <f t="shared" si="76"/>
        <v/>
      </c>
      <c r="W653" s="15" t="str">
        <f t="shared" si="77"/>
        <v/>
      </c>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c r="AT653" s="24"/>
      <c r="AU653" s="24"/>
      <c r="AV653" s="24"/>
      <c r="AW653" s="24"/>
      <c r="AX653" s="24"/>
      <c r="AY653" s="24"/>
      <c r="AZ653" s="24"/>
      <c r="BA653" s="24"/>
      <c r="BB653" s="24"/>
      <c r="BC653" s="24"/>
      <c r="BD653" s="24"/>
      <c r="BE653" s="24"/>
      <c r="BF653" s="24"/>
      <c r="BG653" s="24"/>
      <c r="BH653" s="24"/>
      <c r="BI653" s="24"/>
      <c r="BJ653" s="24"/>
      <c r="BK653" s="24"/>
      <c r="BL653" s="24"/>
      <c r="BM653" s="24"/>
      <c r="BN653" s="24"/>
      <c r="BO653" s="24"/>
      <c r="BP653" s="24"/>
      <c r="BQ653" s="24"/>
      <c r="BR653" s="24"/>
      <c r="BS653" s="24"/>
      <c r="BT653" s="24"/>
      <c r="BU653" s="24"/>
      <c r="BV653" s="24"/>
      <c r="BW653" s="24"/>
      <c r="BX653" s="24"/>
      <c r="BY653" s="24"/>
      <c r="BZ653" s="24"/>
      <c r="CA653" s="24"/>
      <c r="CB653" s="24"/>
      <c r="CC653" s="24"/>
      <c r="CD653" s="24"/>
      <c r="CE653" s="24"/>
      <c r="CF653" s="24"/>
      <c r="CG653" s="24"/>
      <c r="CH653" s="24"/>
      <c r="CI653" s="24"/>
      <c r="CJ653" s="24"/>
      <c r="CK653" s="24"/>
      <c r="CL653" s="24"/>
      <c r="CM653" s="24"/>
      <c r="CN653" s="24"/>
      <c r="CO653" s="24"/>
      <c r="CP653" s="24"/>
      <c r="CQ653" s="24"/>
      <c r="CR653" s="24"/>
      <c r="CS653" s="24"/>
      <c r="CT653" s="24"/>
      <c r="CU653" s="24"/>
      <c r="CV653" s="24"/>
      <c r="CW653" s="24"/>
      <c r="CX653" s="24"/>
      <c r="CY653" s="24"/>
      <c r="CZ653" s="24"/>
      <c r="DA653" s="24"/>
      <c r="DB653" s="24"/>
      <c r="DC653" s="24"/>
      <c r="DD653" s="24"/>
      <c r="DE653" s="24"/>
      <c r="DF653" s="24"/>
      <c r="DG653" s="24"/>
      <c r="DH653" s="24"/>
      <c r="DI653" s="24"/>
      <c r="DJ653" s="24"/>
      <c r="DK653" s="24"/>
      <c r="DL653" s="24"/>
      <c r="DM653" s="24"/>
      <c r="DN653" s="24"/>
      <c r="DO653" s="24"/>
      <c r="DP653" s="24"/>
      <c r="DQ653" s="24"/>
      <c r="DR653" s="24"/>
      <c r="DS653" s="24"/>
      <c r="DT653" s="24"/>
    </row>
    <row r="654" spans="1:124" s="34" customFormat="1" x14ac:dyDescent="0.25">
      <c r="A654" s="15">
        <v>2381</v>
      </c>
      <c r="B654" s="15" t="s">
        <v>0</v>
      </c>
      <c r="C654" s="15" t="s">
        <v>0</v>
      </c>
      <c r="D654" s="15" t="s">
        <v>0</v>
      </c>
      <c r="E654" s="15">
        <v>446075</v>
      </c>
      <c r="F654" s="15" t="s">
        <v>0</v>
      </c>
      <c r="G654" s="15" t="s">
        <v>22</v>
      </c>
      <c r="H654" s="6">
        <v>53161</v>
      </c>
      <c r="I654" s="15" t="s">
        <v>0</v>
      </c>
      <c r="J654" s="15" t="s">
        <v>0</v>
      </c>
      <c r="K654" s="15" t="s">
        <v>0</v>
      </c>
      <c r="L654" s="15" t="s">
        <v>0</v>
      </c>
      <c r="M654" s="12" t="s">
        <v>1742</v>
      </c>
      <c r="N654" s="15" t="s">
        <v>1743</v>
      </c>
      <c r="O654" s="15">
        <v>1949</v>
      </c>
      <c r="P654" s="12" t="s">
        <v>1744</v>
      </c>
      <c r="Q654" s="18" t="str">
        <f t="shared" si="71"/>
        <v/>
      </c>
      <c r="R654" s="18">
        <f t="shared" si="72"/>
        <v>1</v>
      </c>
      <c r="S654" s="15">
        <f t="shared" si="73"/>
        <v>1</v>
      </c>
      <c r="T654" s="15">
        <f t="shared" si="74"/>
        <v>1</v>
      </c>
      <c r="U654" s="15" t="str">
        <f t="shared" si="75"/>
        <v/>
      </c>
      <c r="V654" s="15" t="str">
        <f t="shared" si="76"/>
        <v/>
      </c>
      <c r="W654" s="15" t="str">
        <f t="shared" si="77"/>
        <v/>
      </c>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24"/>
      <c r="BQ654" s="24"/>
      <c r="BR654" s="24"/>
      <c r="BS654" s="24"/>
      <c r="BT654" s="24"/>
      <c r="BU654" s="24"/>
      <c r="BV654" s="24"/>
      <c r="BW654" s="24"/>
      <c r="BX654" s="24"/>
      <c r="BY654" s="24"/>
      <c r="BZ654" s="24"/>
      <c r="CA654" s="24"/>
      <c r="CB654" s="24"/>
      <c r="CC654" s="24"/>
      <c r="CD654" s="24"/>
      <c r="CE654" s="24"/>
      <c r="CF654" s="24"/>
      <c r="CG654" s="24"/>
      <c r="CH654" s="24"/>
      <c r="CI654" s="24"/>
      <c r="CJ654" s="24"/>
      <c r="CK654" s="24"/>
      <c r="CL654" s="24"/>
      <c r="CM654" s="24"/>
      <c r="CN654" s="24"/>
      <c r="CO654" s="24"/>
      <c r="CP654" s="24"/>
      <c r="CQ654" s="24"/>
      <c r="CR654" s="24"/>
      <c r="CS654" s="24"/>
      <c r="CT654" s="24"/>
      <c r="CU654" s="24"/>
      <c r="CV654" s="24"/>
      <c r="CW654" s="24"/>
      <c r="CX654" s="24"/>
      <c r="CY654" s="24"/>
      <c r="CZ654" s="24"/>
      <c r="DA654" s="24"/>
      <c r="DB654" s="24"/>
      <c r="DC654" s="24"/>
      <c r="DD654" s="24"/>
      <c r="DE654" s="24"/>
      <c r="DF654" s="24"/>
      <c r="DG654" s="24"/>
      <c r="DH654" s="24"/>
      <c r="DI654" s="24"/>
      <c r="DJ654" s="24"/>
      <c r="DK654" s="24"/>
      <c r="DL654" s="24"/>
      <c r="DM654" s="24"/>
      <c r="DN654" s="24"/>
      <c r="DO654" s="24"/>
      <c r="DP654" s="24"/>
      <c r="DQ654" s="24"/>
      <c r="DR654" s="24"/>
      <c r="DS654" s="24"/>
      <c r="DT654" s="24"/>
    </row>
    <row r="655" spans="1:124" s="24" customFormat="1" x14ac:dyDescent="0.25">
      <c r="A655" s="43">
        <v>2980</v>
      </c>
      <c r="B655" s="43"/>
      <c r="C655" s="43" t="s">
        <v>59</v>
      </c>
      <c r="D655" s="43"/>
      <c r="E655" s="43">
        <v>721102</v>
      </c>
      <c r="F655" s="43" t="s">
        <v>59</v>
      </c>
      <c r="G655" s="13" t="s">
        <v>22</v>
      </c>
      <c r="H655" s="44">
        <v>270341</v>
      </c>
      <c r="I655" s="16"/>
      <c r="J655" s="16"/>
      <c r="K655" s="16"/>
      <c r="L655" s="16"/>
      <c r="M655" s="16" t="s">
        <v>2039</v>
      </c>
      <c r="N655" s="16" t="s">
        <v>727</v>
      </c>
      <c r="O655" s="16" t="s">
        <v>728</v>
      </c>
      <c r="P655" s="16" t="s">
        <v>729</v>
      </c>
      <c r="Q655" s="18" t="str">
        <f t="shared" si="71"/>
        <v/>
      </c>
      <c r="R655" s="18">
        <f t="shared" si="72"/>
        <v>1</v>
      </c>
      <c r="S655" s="15">
        <f t="shared" si="73"/>
        <v>1</v>
      </c>
      <c r="T655" s="15">
        <f t="shared" si="74"/>
        <v>1</v>
      </c>
      <c r="U655" s="15">
        <f t="shared" si="75"/>
        <v>1</v>
      </c>
      <c r="V655" s="15" t="str">
        <f t="shared" si="76"/>
        <v/>
      </c>
      <c r="W655" s="15" t="str">
        <f t="shared" si="77"/>
        <v/>
      </c>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c r="BA655" s="34"/>
      <c r="BB655" s="34"/>
      <c r="BC655" s="34"/>
      <c r="BD655" s="34"/>
      <c r="BE655" s="34"/>
      <c r="BF655" s="34"/>
      <c r="BG655" s="34"/>
      <c r="BH655" s="34"/>
      <c r="BI655" s="34"/>
      <c r="BJ655" s="34"/>
      <c r="BK655" s="34"/>
      <c r="BL655" s="34"/>
      <c r="BM655" s="34"/>
      <c r="BN655" s="34"/>
      <c r="BO655" s="34"/>
      <c r="BP655" s="34"/>
      <c r="BQ655" s="34"/>
      <c r="BR655" s="34"/>
      <c r="BS655" s="34"/>
      <c r="BT655" s="34"/>
      <c r="BU655" s="34"/>
      <c r="BV655" s="34"/>
      <c r="BW655" s="34"/>
      <c r="BX655" s="34"/>
      <c r="BY655" s="34"/>
      <c r="BZ655" s="34"/>
      <c r="CA655" s="34"/>
      <c r="CB655" s="34"/>
      <c r="CC655" s="34"/>
      <c r="CD655" s="34"/>
      <c r="CE655" s="34"/>
      <c r="CF655" s="34"/>
      <c r="CG655" s="34"/>
      <c r="CH655" s="34"/>
      <c r="CI655" s="34"/>
      <c r="CJ655" s="34"/>
      <c r="CK655" s="34"/>
      <c r="CL655" s="34"/>
      <c r="CM655" s="34"/>
      <c r="CN655" s="34"/>
      <c r="CO655" s="34"/>
      <c r="CP655" s="34"/>
      <c r="CQ655" s="34"/>
      <c r="CR655" s="34"/>
      <c r="CS655" s="34"/>
      <c r="CT655" s="34"/>
      <c r="CU655" s="34"/>
      <c r="CV655" s="34"/>
      <c r="CW655" s="34"/>
      <c r="CX655" s="34"/>
      <c r="CY655" s="34"/>
      <c r="CZ655" s="34"/>
      <c r="DA655" s="34"/>
      <c r="DB655" s="34"/>
      <c r="DC655" s="34"/>
      <c r="DD655" s="34"/>
      <c r="DE655" s="34"/>
      <c r="DF655" s="34"/>
      <c r="DG655" s="34"/>
      <c r="DH655" s="34"/>
      <c r="DI655" s="34"/>
      <c r="DJ655" s="34"/>
      <c r="DK655" s="34"/>
      <c r="DL655" s="34"/>
      <c r="DM655" s="34"/>
      <c r="DN655" s="34"/>
      <c r="DO655" s="34"/>
      <c r="DP655" s="34"/>
      <c r="DQ655" s="34"/>
      <c r="DR655" s="34"/>
      <c r="DS655" s="34"/>
      <c r="DT655" s="34"/>
    </row>
    <row r="656" spans="1:124" s="34" customFormat="1" x14ac:dyDescent="0.25">
      <c r="A656" s="15">
        <v>2382</v>
      </c>
      <c r="B656" s="15" t="s">
        <v>0</v>
      </c>
      <c r="C656" s="15" t="s">
        <v>0</v>
      </c>
      <c r="D656" s="15" t="s">
        <v>0</v>
      </c>
      <c r="E656" s="15" t="s">
        <v>0</v>
      </c>
      <c r="F656" s="15" t="s">
        <v>0</v>
      </c>
      <c r="G656" s="15" t="s">
        <v>22</v>
      </c>
      <c r="H656" s="6">
        <v>53000</v>
      </c>
      <c r="I656" s="15" t="s">
        <v>0</v>
      </c>
      <c r="J656" s="15" t="s">
        <v>0</v>
      </c>
      <c r="K656" s="15" t="s">
        <v>0</v>
      </c>
      <c r="L656" s="15" t="s">
        <v>0</v>
      </c>
      <c r="M656" s="12" t="s">
        <v>1745</v>
      </c>
      <c r="N656" s="15" t="s">
        <v>1746</v>
      </c>
      <c r="O656" s="15" t="s">
        <v>1747</v>
      </c>
      <c r="P656" s="12" t="s">
        <v>1748</v>
      </c>
      <c r="Q656" s="18" t="str">
        <f t="shared" si="71"/>
        <v/>
      </c>
      <c r="R656" s="18" t="str">
        <f t="shared" si="72"/>
        <v/>
      </c>
      <c r="S656" s="15">
        <f t="shared" si="73"/>
        <v>1</v>
      </c>
      <c r="T656" s="15">
        <f t="shared" si="74"/>
        <v>1</v>
      </c>
      <c r="U656" s="15" t="str">
        <f t="shared" si="75"/>
        <v/>
      </c>
      <c r="V656" s="15" t="str">
        <f t="shared" si="76"/>
        <v/>
      </c>
      <c r="W656" s="15" t="str">
        <f t="shared" si="77"/>
        <v/>
      </c>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c r="BS656" s="24"/>
      <c r="BT656" s="24"/>
      <c r="BU656" s="24"/>
      <c r="BV656" s="24"/>
      <c r="BW656" s="24"/>
      <c r="BX656" s="24"/>
      <c r="BY656" s="24"/>
      <c r="BZ656" s="24"/>
      <c r="CA656" s="24"/>
      <c r="CB656" s="24"/>
      <c r="CC656" s="24"/>
      <c r="CD656" s="24"/>
      <c r="CE656" s="24"/>
      <c r="CF656" s="24"/>
      <c r="CG656" s="24"/>
      <c r="CH656" s="24"/>
      <c r="CI656" s="24"/>
      <c r="CJ656" s="24"/>
      <c r="CK656" s="24"/>
      <c r="CL656" s="24"/>
      <c r="CM656" s="24"/>
      <c r="CN656" s="24"/>
      <c r="CO656" s="24"/>
      <c r="CP656" s="24"/>
      <c r="CQ656" s="24"/>
      <c r="CR656" s="24"/>
      <c r="CS656" s="24"/>
      <c r="CT656" s="24"/>
      <c r="CU656" s="24"/>
      <c r="CV656" s="24"/>
      <c r="CW656" s="24"/>
      <c r="CX656" s="24"/>
      <c r="CY656" s="24"/>
      <c r="CZ656" s="24"/>
      <c r="DA656" s="24"/>
      <c r="DB656" s="24"/>
      <c r="DC656" s="24"/>
      <c r="DD656" s="24"/>
      <c r="DE656" s="24"/>
      <c r="DF656" s="24"/>
      <c r="DG656" s="24"/>
      <c r="DH656" s="24"/>
      <c r="DI656" s="24"/>
      <c r="DJ656" s="24"/>
      <c r="DK656" s="24"/>
      <c r="DL656" s="24"/>
      <c r="DM656" s="24"/>
      <c r="DN656" s="24"/>
      <c r="DO656" s="24"/>
      <c r="DP656" s="24"/>
      <c r="DQ656" s="24"/>
      <c r="DR656" s="24"/>
      <c r="DS656" s="24"/>
      <c r="DT656" s="24"/>
    </row>
    <row r="657" spans="1:124" s="34" customFormat="1" x14ac:dyDescent="0.25">
      <c r="A657" s="5"/>
      <c r="B657" s="5"/>
      <c r="C657" s="5"/>
      <c r="D657" s="9" t="s">
        <v>0</v>
      </c>
      <c r="E657" s="5">
        <v>446065</v>
      </c>
      <c r="F657" s="5"/>
      <c r="G657" s="9"/>
      <c r="H657" s="6"/>
      <c r="I657" s="9"/>
      <c r="J657" s="9"/>
      <c r="K657" s="9"/>
      <c r="L657" s="9"/>
      <c r="M657" s="9" t="s">
        <v>1749</v>
      </c>
      <c r="N657" s="5">
        <v>1867</v>
      </c>
      <c r="O657" s="5">
        <v>1943</v>
      </c>
      <c r="P657" s="9" t="s">
        <v>1750</v>
      </c>
      <c r="Q657" s="18" t="str">
        <f t="shared" si="71"/>
        <v/>
      </c>
      <c r="R657" s="18">
        <f t="shared" si="72"/>
        <v>1</v>
      </c>
      <c r="S657" s="15" t="str">
        <f t="shared" si="73"/>
        <v/>
      </c>
      <c r="T657" s="15">
        <f t="shared" si="74"/>
        <v>1</v>
      </c>
      <c r="U657" s="15" t="str">
        <f t="shared" si="75"/>
        <v/>
      </c>
      <c r="V657" s="15" t="str">
        <f t="shared" si="76"/>
        <v/>
      </c>
      <c r="W657" s="15" t="str">
        <f t="shared" si="77"/>
        <v/>
      </c>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c r="CC657" s="24"/>
      <c r="CD657" s="24"/>
      <c r="CE657" s="24"/>
      <c r="CF657" s="24"/>
      <c r="CG657" s="24"/>
      <c r="CH657" s="24"/>
      <c r="CI657" s="24"/>
      <c r="CJ657" s="24"/>
      <c r="CK657" s="24"/>
      <c r="CL657" s="24"/>
      <c r="CM657" s="24"/>
      <c r="CN657" s="24"/>
      <c r="CO657" s="24"/>
      <c r="CP657" s="24"/>
      <c r="CQ657" s="24"/>
      <c r="CR657" s="24"/>
      <c r="CS657" s="24"/>
      <c r="CT657" s="24"/>
      <c r="CU657" s="24"/>
      <c r="CV657" s="24"/>
      <c r="CW657" s="24"/>
      <c r="CX657" s="24"/>
      <c r="CY657" s="24"/>
      <c r="CZ657" s="24"/>
      <c r="DA657" s="24"/>
      <c r="DB657" s="24"/>
      <c r="DC657" s="24"/>
      <c r="DD657" s="24"/>
      <c r="DE657" s="24"/>
      <c r="DF657" s="24"/>
      <c r="DG657" s="24"/>
      <c r="DH657" s="24"/>
      <c r="DI657" s="24"/>
      <c r="DJ657" s="24"/>
      <c r="DK657" s="24"/>
      <c r="DL657" s="24"/>
      <c r="DM657" s="24"/>
      <c r="DN657" s="24"/>
      <c r="DO657" s="24"/>
      <c r="DP657" s="24"/>
      <c r="DQ657" s="24"/>
      <c r="DR657" s="24"/>
      <c r="DS657" s="24"/>
      <c r="DT657" s="24"/>
    </row>
    <row r="658" spans="1:124" s="34" customFormat="1" x14ac:dyDescent="0.25">
      <c r="A658" s="15">
        <v>2383</v>
      </c>
      <c r="B658" s="15" t="s">
        <v>0</v>
      </c>
      <c r="C658" s="15" t="s">
        <v>0</v>
      </c>
      <c r="D658" s="15" t="s">
        <v>0</v>
      </c>
      <c r="E658" s="15">
        <v>436116</v>
      </c>
      <c r="F658" s="15" t="s">
        <v>0</v>
      </c>
      <c r="G658" s="15" t="s">
        <v>22</v>
      </c>
      <c r="H658" s="6">
        <v>52999</v>
      </c>
      <c r="I658" s="15" t="s">
        <v>0</v>
      </c>
      <c r="J658" s="15" t="s">
        <v>0</v>
      </c>
      <c r="K658" s="15" t="s">
        <v>0</v>
      </c>
      <c r="L658" s="15" t="s">
        <v>0</v>
      </c>
      <c r="M658" s="12" t="s">
        <v>1751</v>
      </c>
      <c r="N658" s="15" t="s">
        <v>1752</v>
      </c>
      <c r="O658" s="15" t="s">
        <v>1753</v>
      </c>
      <c r="P658" s="12" t="s">
        <v>1754</v>
      </c>
      <c r="Q658" s="18" t="str">
        <f t="shared" si="71"/>
        <v/>
      </c>
      <c r="R658" s="18">
        <f t="shared" si="72"/>
        <v>1</v>
      </c>
      <c r="S658" s="15">
        <f t="shared" si="73"/>
        <v>1</v>
      </c>
      <c r="T658" s="15">
        <f t="shared" si="74"/>
        <v>1</v>
      </c>
      <c r="U658" s="15" t="str">
        <f t="shared" si="75"/>
        <v/>
      </c>
      <c r="V658" s="15" t="str">
        <f t="shared" si="76"/>
        <v/>
      </c>
      <c r="W658" s="15" t="str">
        <f t="shared" si="77"/>
        <v/>
      </c>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24"/>
      <c r="BQ658" s="24"/>
      <c r="BR658" s="24"/>
      <c r="BS658" s="24"/>
      <c r="BT658" s="24"/>
      <c r="BU658" s="24"/>
      <c r="BV658" s="24"/>
      <c r="BW658" s="24"/>
      <c r="BX658" s="24"/>
      <c r="BY658" s="24"/>
      <c r="BZ658" s="24"/>
      <c r="CA658" s="24"/>
      <c r="CB658" s="24"/>
      <c r="CC658" s="24"/>
      <c r="CD658" s="24"/>
      <c r="CE658" s="24"/>
      <c r="CF658" s="24"/>
      <c r="CG658" s="24"/>
      <c r="CH658" s="24"/>
      <c r="CI658" s="24"/>
      <c r="CJ658" s="24"/>
      <c r="CK658" s="24"/>
      <c r="CL658" s="24"/>
      <c r="CM658" s="24"/>
      <c r="CN658" s="24"/>
      <c r="CO658" s="24"/>
      <c r="CP658" s="24"/>
      <c r="CQ658" s="24"/>
      <c r="CR658" s="24"/>
      <c r="CS658" s="24"/>
      <c r="CT658" s="24"/>
      <c r="CU658" s="24"/>
      <c r="CV658" s="24"/>
      <c r="CW658" s="24"/>
      <c r="CX658" s="24"/>
      <c r="CY658" s="24"/>
      <c r="CZ658" s="24"/>
      <c r="DA658" s="24"/>
      <c r="DB658" s="24"/>
      <c r="DC658" s="24"/>
      <c r="DD658" s="24"/>
      <c r="DE658" s="24"/>
      <c r="DF658" s="24"/>
      <c r="DG658" s="24"/>
      <c r="DH658" s="24"/>
      <c r="DI658" s="24"/>
      <c r="DJ658" s="24"/>
      <c r="DK658" s="24"/>
      <c r="DL658" s="24"/>
      <c r="DM658" s="24"/>
      <c r="DN658" s="24"/>
      <c r="DO658" s="24"/>
      <c r="DP658" s="24"/>
      <c r="DQ658" s="24"/>
      <c r="DR658" s="24"/>
      <c r="DS658" s="24"/>
      <c r="DT658" s="24"/>
    </row>
    <row r="659" spans="1:124" s="34" customFormat="1" x14ac:dyDescent="0.25">
      <c r="A659" s="5"/>
      <c r="B659" s="5"/>
      <c r="C659" s="5"/>
      <c r="D659" s="9" t="s">
        <v>0</v>
      </c>
      <c r="E659" s="5">
        <v>446077</v>
      </c>
      <c r="F659" s="5"/>
      <c r="G659" s="9"/>
      <c r="H659" s="6"/>
      <c r="I659" s="9"/>
      <c r="J659" s="9"/>
      <c r="K659" s="9"/>
      <c r="L659" s="9"/>
      <c r="M659" s="9" t="s">
        <v>1755</v>
      </c>
      <c r="N659" s="5">
        <v>1914</v>
      </c>
      <c r="O659" s="5">
        <v>1967</v>
      </c>
      <c r="P659" s="9" t="s">
        <v>1756</v>
      </c>
      <c r="Q659" s="18" t="str">
        <f t="shared" si="71"/>
        <v/>
      </c>
      <c r="R659" s="18">
        <f t="shared" si="72"/>
        <v>1</v>
      </c>
      <c r="S659" s="15" t="str">
        <f t="shared" si="73"/>
        <v/>
      </c>
      <c r="T659" s="15">
        <f t="shared" si="74"/>
        <v>1</v>
      </c>
      <c r="U659" s="15">
        <f t="shared" si="75"/>
        <v>1</v>
      </c>
      <c r="V659" s="15" t="str">
        <f t="shared" si="76"/>
        <v/>
      </c>
      <c r="W659" s="15" t="str">
        <f t="shared" si="77"/>
        <v/>
      </c>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c r="BQ659" s="24"/>
      <c r="BR659" s="24"/>
      <c r="BS659" s="24"/>
      <c r="BT659" s="24"/>
      <c r="BU659" s="24"/>
      <c r="BV659" s="24"/>
      <c r="BW659" s="24"/>
      <c r="BX659" s="24"/>
      <c r="BY659" s="24"/>
      <c r="BZ659" s="24"/>
      <c r="CA659" s="24"/>
      <c r="CB659" s="24"/>
      <c r="CC659" s="24"/>
      <c r="CD659" s="24"/>
      <c r="CE659" s="24"/>
      <c r="CF659" s="24"/>
      <c r="CG659" s="24"/>
      <c r="CH659" s="24"/>
      <c r="CI659" s="24"/>
      <c r="CJ659" s="24"/>
      <c r="CK659" s="24"/>
      <c r="CL659" s="24"/>
      <c r="CM659" s="24"/>
      <c r="CN659" s="24"/>
      <c r="CO659" s="24"/>
      <c r="CP659" s="24"/>
      <c r="CQ659" s="24"/>
      <c r="CR659" s="24"/>
      <c r="CS659" s="24"/>
      <c r="CT659" s="24"/>
      <c r="CU659" s="24"/>
      <c r="CV659" s="24"/>
      <c r="CW659" s="24"/>
      <c r="CX659" s="24"/>
      <c r="CY659" s="24"/>
      <c r="CZ659" s="24"/>
      <c r="DA659" s="24"/>
      <c r="DB659" s="24"/>
      <c r="DC659" s="24"/>
      <c r="DD659" s="24"/>
      <c r="DE659" s="24"/>
      <c r="DF659" s="24"/>
      <c r="DG659" s="24"/>
      <c r="DH659" s="24"/>
      <c r="DI659" s="24"/>
      <c r="DJ659" s="24"/>
      <c r="DK659" s="24"/>
      <c r="DL659" s="24"/>
      <c r="DM659" s="24"/>
      <c r="DN659" s="24"/>
      <c r="DO659" s="24"/>
      <c r="DP659" s="24"/>
      <c r="DQ659" s="24"/>
      <c r="DR659" s="24"/>
      <c r="DS659" s="24"/>
      <c r="DT659" s="24"/>
    </row>
    <row r="660" spans="1:124" s="34" customFormat="1" x14ac:dyDescent="0.25">
      <c r="A660" s="15"/>
      <c r="B660" s="15"/>
      <c r="C660" s="15"/>
      <c r="D660" s="9" t="s">
        <v>0</v>
      </c>
      <c r="E660" s="15">
        <v>448108</v>
      </c>
      <c r="F660" s="15"/>
      <c r="G660" s="9"/>
      <c r="H660" s="6"/>
      <c r="I660" s="9"/>
      <c r="J660" s="9"/>
      <c r="K660" s="9"/>
      <c r="L660" s="9"/>
      <c r="M660" s="12" t="s">
        <v>1757</v>
      </c>
      <c r="N660" s="15" t="s">
        <v>1758</v>
      </c>
      <c r="O660" s="15" t="s">
        <v>1759</v>
      </c>
      <c r="P660" s="12" t="s">
        <v>1760</v>
      </c>
      <c r="Q660" s="18" t="str">
        <f t="shared" si="71"/>
        <v/>
      </c>
      <c r="R660" s="18">
        <f t="shared" si="72"/>
        <v>1</v>
      </c>
      <c r="S660" s="15" t="str">
        <f t="shared" si="73"/>
        <v/>
      </c>
      <c r="T660" s="15">
        <f t="shared" si="74"/>
        <v>1</v>
      </c>
      <c r="U660" s="15" t="str">
        <f t="shared" si="75"/>
        <v/>
      </c>
      <c r="V660" s="15" t="str">
        <f t="shared" si="76"/>
        <v/>
      </c>
      <c r="W660" s="15" t="str">
        <f t="shared" si="77"/>
        <v/>
      </c>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c r="BT660" s="24"/>
      <c r="BU660" s="24"/>
      <c r="BV660" s="24"/>
      <c r="BW660" s="24"/>
      <c r="BX660" s="24"/>
      <c r="BY660" s="24"/>
      <c r="BZ660" s="24"/>
      <c r="CA660" s="24"/>
      <c r="CB660" s="24"/>
      <c r="CC660" s="24"/>
      <c r="CD660" s="24"/>
      <c r="CE660" s="24"/>
      <c r="CF660" s="24"/>
      <c r="CG660" s="24"/>
      <c r="CH660" s="24"/>
      <c r="CI660" s="24"/>
      <c r="CJ660" s="24"/>
      <c r="CK660" s="24"/>
      <c r="CL660" s="24"/>
      <c r="CM660" s="24"/>
      <c r="CN660" s="24"/>
      <c r="CO660" s="24"/>
      <c r="CP660" s="24"/>
      <c r="CQ660" s="24"/>
      <c r="CR660" s="24"/>
      <c r="CS660" s="24"/>
      <c r="CT660" s="24"/>
      <c r="CU660" s="24"/>
      <c r="CV660" s="24"/>
      <c r="CW660" s="24"/>
      <c r="CX660" s="24"/>
      <c r="CY660" s="24"/>
      <c r="CZ660" s="24"/>
      <c r="DA660" s="24"/>
      <c r="DB660" s="24"/>
      <c r="DC660" s="24"/>
      <c r="DD660" s="24"/>
      <c r="DE660" s="24"/>
      <c r="DF660" s="24"/>
      <c r="DG660" s="24"/>
      <c r="DH660" s="24"/>
      <c r="DI660" s="24"/>
      <c r="DJ660" s="24"/>
      <c r="DK660" s="24"/>
      <c r="DL660" s="24"/>
      <c r="DM660" s="24"/>
      <c r="DN660" s="24"/>
      <c r="DO660" s="24"/>
      <c r="DP660" s="24"/>
      <c r="DQ660" s="24"/>
      <c r="DR660" s="24"/>
      <c r="DS660" s="24"/>
      <c r="DT660" s="24"/>
    </row>
    <row r="661" spans="1:124" s="34" customFormat="1" x14ac:dyDescent="0.25">
      <c r="A661" s="5"/>
      <c r="B661" s="5"/>
      <c r="C661" s="5"/>
      <c r="D661" s="9" t="s">
        <v>0</v>
      </c>
      <c r="E661" s="5">
        <v>436120</v>
      </c>
      <c r="F661" s="5"/>
      <c r="G661" s="9"/>
      <c r="H661" s="6"/>
      <c r="I661" s="9"/>
      <c r="J661" s="9"/>
      <c r="K661" s="9"/>
      <c r="L661" s="9"/>
      <c r="M661" s="9" t="s">
        <v>1761</v>
      </c>
      <c r="N661" s="5"/>
      <c r="O661" s="5">
        <v>1914</v>
      </c>
      <c r="P661" s="9" t="s">
        <v>0</v>
      </c>
      <c r="Q661" s="18" t="str">
        <f t="shared" si="71"/>
        <v/>
      </c>
      <c r="R661" s="18">
        <f t="shared" si="72"/>
        <v>1</v>
      </c>
      <c r="S661" s="15" t="str">
        <f t="shared" si="73"/>
        <v/>
      </c>
      <c r="T661" s="15">
        <f t="shared" si="74"/>
        <v>1</v>
      </c>
      <c r="U661" s="15" t="str">
        <f t="shared" si="75"/>
        <v/>
      </c>
      <c r="V661" s="15" t="str">
        <f t="shared" si="76"/>
        <v/>
      </c>
      <c r="W661" s="15" t="str">
        <f t="shared" si="77"/>
        <v/>
      </c>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c r="BS661" s="24"/>
      <c r="BT661" s="24"/>
      <c r="BU661" s="24"/>
      <c r="BV661" s="24"/>
      <c r="BW661" s="24"/>
      <c r="BX661" s="24"/>
      <c r="BY661" s="24"/>
      <c r="BZ661" s="24"/>
      <c r="CA661" s="24"/>
      <c r="CB661" s="24"/>
      <c r="CC661" s="24"/>
      <c r="CD661" s="24"/>
      <c r="CE661" s="24"/>
      <c r="CF661" s="24"/>
      <c r="CG661" s="24"/>
      <c r="CH661" s="24"/>
      <c r="CI661" s="24"/>
      <c r="CJ661" s="24"/>
      <c r="CK661" s="24"/>
      <c r="CL661" s="24"/>
      <c r="CM661" s="24"/>
      <c r="CN661" s="24"/>
      <c r="CO661" s="24"/>
      <c r="CP661" s="24"/>
      <c r="CQ661" s="24"/>
      <c r="CR661" s="24"/>
      <c r="CS661" s="24"/>
      <c r="CT661" s="24"/>
      <c r="CU661" s="24"/>
      <c r="CV661" s="24"/>
      <c r="CW661" s="24"/>
      <c r="CX661" s="24"/>
      <c r="CY661" s="24"/>
      <c r="CZ661" s="24"/>
      <c r="DA661" s="24"/>
      <c r="DB661" s="24"/>
      <c r="DC661" s="24"/>
      <c r="DD661" s="24"/>
      <c r="DE661" s="24"/>
      <c r="DF661" s="24"/>
      <c r="DG661" s="24"/>
      <c r="DH661" s="24"/>
      <c r="DI661" s="24"/>
      <c r="DJ661" s="24"/>
      <c r="DK661" s="24"/>
      <c r="DL661" s="24"/>
      <c r="DM661" s="24"/>
      <c r="DN661" s="24"/>
      <c r="DO661" s="24"/>
      <c r="DP661" s="24"/>
      <c r="DQ661" s="24"/>
      <c r="DR661" s="24"/>
      <c r="DS661" s="24"/>
      <c r="DT661" s="24"/>
    </row>
    <row r="662" spans="1:124" s="34" customFormat="1" x14ac:dyDescent="0.25">
      <c r="A662" s="5"/>
      <c r="B662" s="5"/>
      <c r="C662" s="5"/>
      <c r="D662" s="9" t="s">
        <v>0</v>
      </c>
      <c r="E662" s="5">
        <v>446069</v>
      </c>
      <c r="F662" s="5"/>
      <c r="G662" s="9" t="s">
        <v>31</v>
      </c>
      <c r="H662" s="6">
        <v>193918</v>
      </c>
      <c r="I662" s="9"/>
      <c r="J662" s="9"/>
      <c r="K662" s="9"/>
      <c r="L662" s="9"/>
      <c r="M662" s="9" t="s">
        <v>1762</v>
      </c>
      <c r="N662" s="36" t="s">
        <v>1763</v>
      </c>
      <c r="O662" s="36" t="s">
        <v>1764</v>
      </c>
      <c r="P662" s="9" t="s">
        <v>1765</v>
      </c>
      <c r="Q662" s="18" t="str">
        <f t="shared" si="71"/>
        <v/>
      </c>
      <c r="R662" s="18">
        <f t="shared" si="72"/>
        <v>1</v>
      </c>
      <c r="S662" s="15">
        <f t="shared" si="73"/>
        <v>1</v>
      </c>
      <c r="T662" s="15">
        <f t="shared" si="74"/>
        <v>1</v>
      </c>
      <c r="U662" s="15" t="str">
        <f t="shared" si="75"/>
        <v/>
      </c>
      <c r="V662" s="15" t="str">
        <f t="shared" si="76"/>
        <v/>
      </c>
      <c r="W662" s="15" t="str">
        <f t="shared" si="77"/>
        <v/>
      </c>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c r="CC662" s="24"/>
      <c r="CD662" s="24"/>
      <c r="CE662" s="24"/>
      <c r="CF662" s="24"/>
      <c r="CG662" s="24"/>
      <c r="CH662" s="24"/>
      <c r="CI662" s="24"/>
      <c r="CJ662" s="24"/>
      <c r="CK662" s="24"/>
      <c r="CL662" s="24"/>
      <c r="CM662" s="24"/>
      <c r="CN662" s="24"/>
      <c r="CO662" s="24"/>
      <c r="CP662" s="24"/>
      <c r="CQ662" s="24"/>
      <c r="CR662" s="24"/>
      <c r="CS662" s="24"/>
      <c r="CT662" s="24"/>
      <c r="CU662" s="24"/>
      <c r="CV662" s="24"/>
      <c r="CW662" s="24"/>
      <c r="CX662" s="24"/>
      <c r="CY662" s="24"/>
      <c r="CZ662" s="24"/>
      <c r="DA662" s="24"/>
      <c r="DB662" s="24"/>
      <c r="DC662" s="24"/>
      <c r="DD662" s="24"/>
      <c r="DE662" s="24"/>
      <c r="DF662" s="24"/>
      <c r="DG662" s="24"/>
      <c r="DH662" s="24"/>
      <c r="DI662" s="24"/>
      <c r="DJ662" s="24"/>
      <c r="DK662" s="24"/>
      <c r="DL662" s="24"/>
      <c r="DM662" s="24"/>
      <c r="DN662" s="24"/>
      <c r="DO662" s="24"/>
      <c r="DP662" s="24"/>
      <c r="DQ662" s="24"/>
      <c r="DR662" s="24"/>
      <c r="DS662" s="24"/>
      <c r="DT662" s="24"/>
    </row>
    <row r="663" spans="1:124" s="34" customFormat="1" x14ac:dyDescent="0.25">
      <c r="A663" s="15">
        <v>466</v>
      </c>
      <c r="B663" s="15" t="s">
        <v>0</v>
      </c>
      <c r="C663" s="15" t="s">
        <v>0</v>
      </c>
      <c r="D663" s="15" t="s">
        <v>0</v>
      </c>
      <c r="E663" s="15">
        <v>446063</v>
      </c>
      <c r="F663" s="15" t="s">
        <v>0</v>
      </c>
      <c r="G663" s="15" t="s">
        <v>22</v>
      </c>
      <c r="H663" s="6">
        <v>52288</v>
      </c>
      <c r="I663" s="15" t="s">
        <v>0</v>
      </c>
      <c r="J663" s="15" t="s">
        <v>0</v>
      </c>
      <c r="K663" s="15" t="s">
        <v>0</v>
      </c>
      <c r="L663" s="15" t="s">
        <v>0</v>
      </c>
      <c r="M663" s="12" t="s">
        <v>1766</v>
      </c>
      <c r="N663" s="15" t="s">
        <v>132</v>
      </c>
      <c r="O663" s="15" t="s">
        <v>133</v>
      </c>
      <c r="P663" s="12" t="s">
        <v>134</v>
      </c>
      <c r="Q663" s="18" t="str">
        <f t="shared" si="71"/>
        <v/>
      </c>
      <c r="R663" s="18">
        <f t="shared" si="72"/>
        <v>1</v>
      </c>
      <c r="S663" s="15">
        <f t="shared" si="73"/>
        <v>1</v>
      </c>
      <c r="T663" s="15">
        <f t="shared" si="74"/>
        <v>1</v>
      </c>
      <c r="U663" s="15">
        <f t="shared" si="75"/>
        <v>1</v>
      </c>
      <c r="V663" s="15" t="str">
        <f t="shared" si="76"/>
        <v/>
      </c>
      <c r="W663" s="15" t="str">
        <f t="shared" si="77"/>
        <v/>
      </c>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c r="BS663" s="24"/>
      <c r="BT663" s="24"/>
      <c r="BU663" s="24"/>
      <c r="BV663" s="24"/>
      <c r="BW663" s="24"/>
      <c r="BX663" s="24"/>
      <c r="BY663" s="24"/>
      <c r="BZ663" s="24"/>
      <c r="CA663" s="24"/>
      <c r="CB663" s="24"/>
      <c r="CC663" s="24"/>
      <c r="CD663" s="24"/>
      <c r="CE663" s="24"/>
      <c r="CF663" s="24"/>
      <c r="CG663" s="24"/>
      <c r="CH663" s="24"/>
      <c r="CI663" s="24"/>
      <c r="CJ663" s="24"/>
      <c r="CK663" s="24"/>
      <c r="CL663" s="24"/>
      <c r="CM663" s="24"/>
      <c r="CN663" s="24"/>
      <c r="CO663" s="24"/>
      <c r="CP663" s="24"/>
      <c r="CQ663" s="24"/>
      <c r="CR663" s="24"/>
      <c r="CS663" s="24"/>
      <c r="CT663" s="24"/>
      <c r="CU663" s="24"/>
      <c r="CV663" s="24"/>
      <c r="CW663" s="24"/>
      <c r="CX663" s="24"/>
      <c r="CY663" s="24"/>
      <c r="CZ663" s="24"/>
      <c r="DA663" s="24"/>
      <c r="DB663" s="24"/>
      <c r="DC663" s="24"/>
      <c r="DD663" s="24"/>
      <c r="DE663" s="24"/>
      <c r="DF663" s="24"/>
      <c r="DG663" s="24"/>
      <c r="DH663" s="24"/>
      <c r="DI663" s="24"/>
      <c r="DJ663" s="24"/>
      <c r="DK663" s="24"/>
      <c r="DL663" s="24"/>
      <c r="DM663" s="24"/>
      <c r="DN663" s="24"/>
      <c r="DO663" s="24"/>
      <c r="DP663" s="24"/>
      <c r="DQ663" s="24"/>
      <c r="DR663" s="24"/>
      <c r="DS663" s="24"/>
      <c r="DT663" s="24"/>
    </row>
    <row r="664" spans="1:124" s="34" customFormat="1" x14ac:dyDescent="0.25">
      <c r="A664" s="15" t="s">
        <v>215</v>
      </c>
      <c r="B664" s="15"/>
      <c r="C664" s="15"/>
      <c r="D664" s="9">
        <v>215826</v>
      </c>
      <c r="E664" s="5"/>
      <c r="F664" s="5"/>
      <c r="G664" s="5"/>
      <c r="H664" s="6"/>
      <c r="I664" s="5"/>
      <c r="J664" s="5"/>
      <c r="K664" s="5"/>
      <c r="L664" s="5"/>
      <c r="M664" s="9" t="s">
        <v>1767</v>
      </c>
      <c r="N664" s="5" t="s">
        <v>1768</v>
      </c>
      <c r="O664" s="5" t="s">
        <v>934</v>
      </c>
      <c r="P664" s="9" t="s">
        <v>1728</v>
      </c>
      <c r="Q664" s="18">
        <f t="shared" si="71"/>
        <v>1</v>
      </c>
      <c r="R664" s="18" t="str">
        <f t="shared" si="72"/>
        <v/>
      </c>
      <c r="S664" s="15" t="str">
        <f t="shared" si="73"/>
        <v/>
      </c>
      <c r="T664" s="15">
        <f t="shared" si="74"/>
        <v>1</v>
      </c>
      <c r="U664" s="15">
        <f t="shared" si="75"/>
        <v>1</v>
      </c>
      <c r="V664" s="15" t="str">
        <f t="shared" si="76"/>
        <v/>
      </c>
      <c r="W664" s="15" t="str">
        <f t="shared" si="77"/>
        <v/>
      </c>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24"/>
      <c r="BQ664" s="24"/>
      <c r="BR664" s="24"/>
      <c r="BS664" s="24"/>
      <c r="BT664" s="24"/>
      <c r="BU664" s="24"/>
      <c r="BV664" s="24"/>
      <c r="BW664" s="24"/>
      <c r="BX664" s="24"/>
      <c r="BY664" s="24"/>
      <c r="BZ664" s="24"/>
      <c r="CA664" s="24"/>
      <c r="CB664" s="24"/>
      <c r="CC664" s="24"/>
      <c r="CD664" s="24"/>
      <c r="CE664" s="24"/>
      <c r="CF664" s="24"/>
      <c r="CG664" s="24"/>
      <c r="CH664" s="24"/>
      <c r="CI664" s="24"/>
      <c r="CJ664" s="24"/>
      <c r="CK664" s="24"/>
      <c r="CL664" s="24"/>
      <c r="CM664" s="24"/>
      <c r="CN664" s="24"/>
      <c r="CO664" s="24"/>
      <c r="CP664" s="24"/>
      <c r="CQ664" s="24"/>
      <c r="CR664" s="24"/>
      <c r="CS664" s="24"/>
      <c r="CT664" s="24"/>
      <c r="CU664" s="24"/>
      <c r="CV664" s="24"/>
      <c r="CW664" s="24"/>
      <c r="CX664" s="24"/>
      <c r="CY664" s="24"/>
      <c r="CZ664" s="24"/>
      <c r="DA664" s="24"/>
      <c r="DB664" s="24"/>
      <c r="DC664" s="24"/>
      <c r="DD664" s="24"/>
      <c r="DE664" s="24"/>
      <c r="DF664" s="24"/>
      <c r="DG664" s="24"/>
      <c r="DH664" s="24"/>
      <c r="DI664" s="24"/>
      <c r="DJ664" s="24"/>
      <c r="DK664" s="24"/>
      <c r="DL664" s="24"/>
      <c r="DM664" s="24"/>
      <c r="DN664" s="24"/>
      <c r="DO664" s="24"/>
      <c r="DP664" s="24"/>
      <c r="DQ664" s="24"/>
      <c r="DR664" s="24"/>
      <c r="DS664" s="24"/>
      <c r="DT664" s="24"/>
    </row>
    <row r="665" spans="1:124" s="34" customFormat="1" x14ac:dyDescent="0.25">
      <c r="A665" s="15">
        <v>356</v>
      </c>
      <c r="B665" s="15" t="s">
        <v>0</v>
      </c>
      <c r="C665" s="15" t="s">
        <v>0</v>
      </c>
      <c r="D665" s="15" t="s">
        <v>0</v>
      </c>
      <c r="E665" s="15">
        <v>436118</v>
      </c>
      <c r="F665" s="15" t="s">
        <v>0</v>
      </c>
      <c r="G665" s="15" t="s">
        <v>22</v>
      </c>
      <c r="H665" s="6">
        <v>52996</v>
      </c>
      <c r="I665" s="15" t="s">
        <v>0</v>
      </c>
      <c r="J665" s="15" t="s">
        <v>0</v>
      </c>
      <c r="K665" s="15" t="s">
        <v>0</v>
      </c>
      <c r="L665" s="15" t="s">
        <v>0</v>
      </c>
      <c r="M665" s="12" t="s">
        <v>1769</v>
      </c>
      <c r="N665" s="15" t="s">
        <v>817</v>
      </c>
      <c r="O665" s="15" t="s">
        <v>818</v>
      </c>
      <c r="P665" s="12" t="s">
        <v>819</v>
      </c>
      <c r="Q665" s="18" t="str">
        <f t="shared" si="71"/>
        <v/>
      </c>
      <c r="R665" s="18">
        <f t="shared" si="72"/>
        <v>1</v>
      </c>
      <c r="S665" s="15">
        <f t="shared" si="73"/>
        <v>1</v>
      </c>
      <c r="T665" s="15">
        <f t="shared" si="74"/>
        <v>1</v>
      </c>
      <c r="U665" s="15">
        <f t="shared" si="75"/>
        <v>1</v>
      </c>
      <c r="V665" s="15" t="str">
        <f t="shared" si="76"/>
        <v/>
      </c>
      <c r="W665" s="15" t="str">
        <f t="shared" si="77"/>
        <v/>
      </c>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c r="CC665" s="24"/>
      <c r="CD665" s="24"/>
      <c r="CE665" s="24"/>
      <c r="CF665" s="24"/>
      <c r="CG665" s="24"/>
      <c r="CH665" s="24"/>
      <c r="CI665" s="24"/>
      <c r="CJ665" s="24"/>
      <c r="CK665" s="24"/>
      <c r="CL665" s="24"/>
      <c r="CM665" s="24"/>
      <c r="CN665" s="24"/>
      <c r="CO665" s="24"/>
      <c r="CP665" s="24"/>
      <c r="CQ665" s="24"/>
      <c r="CR665" s="24"/>
      <c r="CS665" s="24"/>
      <c r="CT665" s="24"/>
      <c r="CU665" s="24"/>
      <c r="CV665" s="24"/>
      <c r="CW665" s="24"/>
      <c r="CX665" s="24"/>
      <c r="CY665" s="24"/>
      <c r="CZ665" s="24"/>
      <c r="DA665" s="24"/>
      <c r="DB665" s="24"/>
      <c r="DC665" s="24"/>
      <c r="DD665" s="24"/>
      <c r="DE665" s="24"/>
      <c r="DF665" s="24"/>
      <c r="DG665" s="24"/>
      <c r="DH665" s="24"/>
      <c r="DI665" s="24"/>
      <c r="DJ665" s="24"/>
      <c r="DK665" s="24"/>
      <c r="DL665" s="24"/>
      <c r="DM665" s="24"/>
      <c r="DN665" s="24"/>
      <c r="DO665" s="24"/>
      <c r="DP665" s="24"/>
      <c r="DQ665" s="24"/>
      <c r="DR665" s="24"/>
      <c r="DS665" s="24"/>
      <c r="DT665" s="24"/>
    </row>
    <row r="666" spans="1:124" s="34" customFormat="1" x14ac:dyDescent="0.25">
      <c r="A666" s="43">
        <v>2611</v>
      </c>
      <c r="B666" s="43"/>
      <c r="C666" s="43"/>
      <c r="D666" s="15">
        <v>215020</v>
      </c>
      <c r="E666" s="15">
        <v>447684</v>
      </c>
      <c r="F666" s="43" t="s">
        <v>0</v>
      </c>
      <c r="G666" s="13" t="s">
        <v>22</v>
      </c>
      <c r="H666" s="44">
        <v>58449</v>
      </c>
      <c r="I666" s="16"/>
      <c r="J666" s="16"/>
      <c r="K666" s="16"/>
      <c r="L666" s="16"/>
      <c r="M666" s="16" t="s">
        <v>1770</v>
      </c>
      <c r="N666" s="16" t="s">
        <v>1610</v>
      </c>
      <c r="O666" s="16" t="s">
        <v>1611</v>
      </c>
      <c r="P666" s="16" t="s">
        <v>1612</v>
      </c>
      <c r="Q666" s="18">
        <f t="shared" si="71"/>
        <v>1</v>
      </c>
      <c r="R666" s="18">
        <f t="shared" si="72"/>
        <v>1</v>
      </c>
      <c r="S666" s="15">
        <f t="shared" si="73"/>
        <v>1</v>
      </c>
      <c r="T666" s="15">
        <f t="shared" si="74"/>
        <v>1</v>
      </c>
      <c r="U666" s="15" t="str">
        <f t="shared" si="75"/>
        <v/>
      </c>
      <c r="V666" s="15" t="str">
        <f t="shared" si="76"/>
        <v/>
      </c>
      <c r="W666" s="15" t="str">
        <f t="shared" si="77"/>
        <v/>
      </c>
    </row>
    <row r="667" spans="1:124" s="34" customFormat="1" x14ac:dyDescent="0.25">
      <c r="A667" s="5"/>
      <c r="B667" s="5"/>
      <c r="C667" s="5"/>
      <c r="D667" s="9" t="s">
        <v>0</v>
      </c>
      <c r="E667" s="5">
        <v>436121</v>
      </c>
      <c r="F667" s="5"/>
      <c r="G667" s="9"/>
      <c r="H667" s="6"/>
      <c r="I667" s="9"/>
      <c r="J667" s="9"/>
      <c r="K667" s="9"/>
      <c r="L667" s="9"/>
      <c r="M667" s="9" t="s">
        <v>1771</v>
      </c>
      <c r="N667" s="5"/>
      <c r="O667" s="5">
        <v>1908</v>
      </c>
      <c r="P667" s="9" t="s">
        <v>0</v>
      </c>
      <c r="Q667" s="18" t="str">
        <f t="shared" si="71"/>
        <v/>
      </c>
      <c r="R667" s="18">
        <f t="shared" si="72"/>
        <v>1</v>
      </c>
      <c r="S667" s="15" t="str">
        <f t="shared" si="73"/>
        <v/>
      </c>
      <c r="T667" s="15">
        <f t="shared" si="74"/>
        <v>1</v>
      </c>
      <c r="U667" s="15" t="str">
        <f t="shared" si="75"/>
        <v/>
      </c>
      <c r="V667" s="15" t="str">
        <f t="shared" si="76"/>
        <v/>
      </c>
      <c r="W667" s="15" t="str">
        <f t="shared" si="77"/>
        <v/>
      </c>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c r="BS667" s="24"/>
      <c r="BT667" s="24"/>
      <c r="BU667" s="24"/>
      <c r="BV667" s="24"/>
      <c r="BW667" s="24"/>
      <c r="BX667" s="24"/>
      <c r="BY667" s="24"/>
      <c r="BZ667" s="24"/>
      <c r="CA667" s="24"/>
      <c r="CB667" s="24"/>
      <c r="CC667" s="24"/>
      <c r="CD667" s="24"/>
      <c r="CE667" s="24"/>
      <c r="CF667" s="24"/>
      <c r="CG667" s="24"/>
      <c r="CH667" s="24"/>
      <c r="CI667" s="24"/>
      <c r="CJ667" s="24"/>
      <c r="CK667" s="24"/>
      <c r="CL667" s="24"/>
      <c r="CM667" s="24"/>
      <c r="CN667" s="24"/>
      <c r="CO667" s="24"/>
      <c r="CP667" s="24"/>
      <c r="CQ667" s="24"/>
      <c r="CR667" s="24"/>
      <c r="CS667" s="24"/>
      <c r="CT667" s="24"/>
      <c r="CU667" s="24"/>
      <c r="CV667" s="24"/>
      <c r="CW667" s="24"/>
      <c r="CX667" s="24"/>
      <c r="CY667" s="24"/>
      <c r="CZ667" s="24"/>
      <c r="DA667" s="24"/>
      <c r="DB667" s="24"/>
      <c r="DC667" s="24"/>
      <c r="DD667" s="24"/>
      <c r="DE667" s="24"/>
      <c r="DF667" s="24"/>
      <c r="DG667" s="24"/>
      <c r="DH667" s="24"/>
      <c r="DI667" s="24"/>
      <c r="DJ667" s="24"/>
      <c r="DK667" s="24"/>
      <c r="DL667" s="24"/>
      <c r="DM667" s="24"/>
      <c r="DN667" s="24"/>
      <c r="DO667" s="24"/>
      <c r="DP667" s="24"/>
      <c r="DQ667" s="24"/>
      <c r="DR667" s="24"/>
      <c r="DS667" s="24"/>
      <c r="DT667" s="24"/>
    </row>
    <row r="668" spans="1:124" s="34" customFormat="1" x14ac:dyDescent="0.25">
      <c r="A668" s="15">
        <v>2384</v>
      </c>
      <c r="B668" s="15" t="s">
        <v>0</v>
      </c>
      <c r="C668" s="15" t="s">
        <v>0</v>
      </c>
      <c r="D668" s="15" t="s">
        <v>0</v>
      </c>
      <c r="E668" s="15">
        <v>436114</v>
      </c>
      <c r="F668" s="15" t="s">
        <v>0</v>
      </c>
      <c r="G668" s="15" t="s">
        <v>22</v>
      </c>
      <c r="H668" s="6">
        <v>52998</v>
      </c>
      <c r="I668" s="15" t="s">
        <v>0</v>
      </c>
      <c r="J668" s="15" t="s">
        <v>0</v>
      </c>
      <c r="K668" s="15" t="s">
        <v>0</v>
      </c>
      <c r="L668" s="15" t="s">
        <v>0</v>
      </c>
      <c r="M668" s="12" t="s">
        <v>1772</v>
      </c>
      <c r="N668" s="15" t="s">
        <v>1773</v>
      </c>
      <c r="O668" s="15" t="s">
        <v>1774</v>
      </c>
      <c r="P668" s="12" t="s">
        <v>1775</v>
      </c>
      <c r="Q668" s="18" t="str">
        <f t="shared" si="71"/>
        <v/>
      </c>
      <c r="R668" s="18">
        <f t="shared" si="72"/>
        <v>1</v>
      </c>
      <c r="S668" s="15">
        <f t="shared" si="73"/>
        <v>1</v>
      </c>
      <c r="T668" s="15">
        <f t="shared" si="74"/>
        <v>1</v>
      </c>
      <c r="U668" s="15" t="str">
        <f t="shared" si="75"/>
        <v/>
      </c>
      <c r="V668" s="15" t="str">
        <f t="shared" si="76"/>
        <v/>
      </c>
      <c r="W668" s="15" t="str">
        <f t="shared" si="77"/>
        <v/>
      </c>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c r="CN668" s="24"/>
      <c r="CO668" s="24"/>
      <c r="CP668" s="24"/>
      <c r="CQ668" s="24"/>
      <c r="CR668" s="24"/>
      <c r="CS668" s="24"/>
      <c r="CT668" s="24"/>
      <c r="CU668" s="24"/>
      <c r="CV668" s="24"/>
      <c r="CW668" s="24"/>
      <c r="CX668" s="24"/>
      <c r="CY668" s="24"/>
      <c r="CZ668" s="24"/>
      <c r="DA668" s="24"/>
      <c r="DB668" s="24"/>
      <c r="DC668" s="24"/>
      <c r="DD668" s="24"/>
      <c r="DE668" s="24"/>
      <c r="DF668" s="24"/>
      <c r="DG668" s="24"/>
      <c r="DH668" s="24"/>
      <c r="DI668" s="24"/>
      <c r="DJ668" s="24"/>
      <c r="DK668" s="24"/>
      <c r="DL668" s="24"/>
      <c r="DM668" s="24"/>
      <c r="DN668" s="24"/>
      <c r="DO668" s="24"/>
      <c r="DP668" s="24"/>
      <c r="DQ668" s="24"/>
      <c r="DR668" s="24"/>
      <c r="DS668" s="24"/>
      <c r="DT668" s="24"/>
    </row>
    <row r="669" spans="1:124" s="34" customFormat="1" x14ac:dyDescent="0.25">
      <c r="A669" s="5"/>
      <c r="B669" s="5"/>
      <c r="C669" s="5"/>
      <c r="D669" s="9" t="s">
        <v>0</v>
      </c>
      <c r="E669" s="5">
        <v>436115</v>
      </c>
      <c r="F669" s="5"/>
      <c r="G669" s="9"/>
      <c r="H669" s="6"/>
      <c r="I669" s="9"/>
      <c r="J669" s="9"/>
      <c r="K669" s="9"/>
      <c r="L669" s="9"/>
      <c r="M669" s="9" t="s">
        <v>1776</v>
      </c>
      <c r="N669" s="5" t="s">
        <v>1777</v>
      </c>
      <c r="O669" s="5" t="s">
        <v>1777</v>
      </c>
      <c r="P669" s="9" t="s">
        <v>0</v>
      </c>
      <c r="Q669" s="18" t="str">
        <f t="shared" si="71"/>
        <v/>
      </c>
      <c r="R669" s="18">
        <f t="shared" si="72"/>
        <v>1</v>
      </c>
      <c r="S669" s="15" t="str">
        <f t="shared" si="73"/>
        <v/>
      </c>
      <c r="T669" s="15">
        <f t="shared" si="74"/>
        <v>1</v>
      </c>
      <c r="U669" s="15" t="str">
        <f t="shared" si="75"/>
        <v/>
      </c>
      <c r="V669" s="15" t="str">
        <f t="shared" si="76"/>
        <v/>
      </c>
      <c r="W669" s="15" t="str">
        <f t="shared" si="77"/>
        <v/>
      </c>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c r="CB669" s="24"/>
      <c r="CC669" s="24"/>
      <c r="CD669" s="24"/>
      <c r="CE669" s="24"/>
      <c r="CF669" s="24"/>
      <c r="CG669" s="24"/>
      <c r="CH669" s="24"/>
      <c r="CI669" s="24"/>
      <c r="CJ669" s="24"/>
      <c r="CK669" s="24"/>
      <c r="CL669" s="24"/>
      <c r="CM669" s="24"/>
      <c r="CN669" s="24"/>
      <c r="CO669" s="24"/>
      <c r="CP669" s="24"/>
      <c r="CQ669" s="24"/>
      <c r="CR669" s="24"/>
      <c r="CS669" s="24"/>
      <c r="CT669" s="24"/>
      <c r="CU669" s="24"/>
      <c r="CV669" s="24"/>
      <c r="CW669" s="24"/>
      <c r="CX669" s="24"/>
      <c r="CY669" s="24"/>
      <c r="CZ669" s="24"/>
      <c r="DA669" s="24"/>
      <c r="DB669" s="24"/>
      <c r="DC669" s="24"/>
      <c r="DD669" s="24"/>
      <c r="DE669" s="24"/>
      <c r="DF669" s="24"/>
      <c r="DG669" s="24"/>
      <c r="DH669" s="24"/>
      <c r="DI669" s="24"/>
      <c r="DJ669" s="24"/>
      <c r="DK669" s="24"/>
      <c r="DL669" s="24"/>
      <c r="DM669" s="24"/>
      <c r="DN669" s="24"/>
      <c r="DO669" s="24"/>
      <c r="DP669" s="24"/>
      <c r="DQ669" s="24"/>
      <c r="DR669" s="24"/>
      <c r="DS669" s="24"/>
      <c r="DT669" s="24"/>
    </row>
    <row r="670" spans="1:124" s="34" customFormat="1" x14ac:dyDescent="0.25">
      <c r="A670" s="15">
        <v>887</v>
      </c>
      <c r="B670" s="15" t="s">
        <v>0</v>
      </c>
      <c r="C670" s="15" t="s">
        <v>0</v>
      </c>
      <c r="D670" s="15" t="s">
        <v>0</v>
      </c>
      <c r="E670" s="15">
        <v>446067</v>
      </c>
      <c r="F670" s="15" t="s">
        <v>0</v>
      </c>
      <c r="G670" s="15" t="s">
        <v>22</v>
      </c>
      <c r="H670" s="6">
        <v>151391</v>
      </c>
      <c r="I670" s="15" t="s">
        <v>0</v>
      </c>
      <c r="J670" s="15" t="s">
        <v>0</v>
      </c>
      <c r="K670" s="15" t="s">
        <v>0</v>
      </c>
      <c r="L670" s="15" t="s">
        <v>0</v>
      </c>
      <c r="M670" s="12" t="s">
        <v>1778</v>
      </c>
      <c r="N670" s="15" t="s">
        <v>988</v>
      </c>
      <c r="O670" s="15" t="s">
        <v>989</v>
      </c>
      <c r="P670" s="12" t="s">
        <v>990</v>
      </c>
      <c r="Q670" s="18" t="str">
        <f t="shared" si="71"/>
        <v/>
      </c>
      <c r="R670" s="18">
        <f t="shared" si="72"/>
        <v>1</v>
      </c>
      <c r="S670" s="15">
        <f t="shared" si="73"/>
        <v>1</v>
      </c>
      <c r="T670" s="15">
        <f t="shared" si="74"/>
        <v>1</v>
      </c>
      <c r="U670" s="15">
        <f t="shared" si="75"/>
        <v>1</v>
      </c>
      <c r="V670" s="15" t="str">
        <f t="shared" si="76"/>
        <v/>
      </c>
      <c r="W670" s="15" t="str">
        <f t="shared" si="77"/>
        <v/>
      </c>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24"/>
      <c r="BQ670" s="24"/>
      <c r="BR670" s="24"/>
      <c r="BS670" s="24"/>
      <c r="BT670" s="24"/>
      <c r="BU670" s="24"/>
      <c r="BV670" s="24"/>
      <c r="BW670" s="24"/>
      <c r="BX670" s="24"/>
      <c r="BY670" s="24"/>
      <c r="BZ670" s="24"/>
      <c r="CA670" s="24"/>
      <c r="CB670" s="24"/>
      <c r="CC670" s="24"/>
      <c r="CD670" s="24"/>
      <c r="CE670" s="24"/>
      <c r="CF670" s="24"/>
      <c r="CG670" s="24"/>
      <c r="CH670" s="24"/>
      <c r="CI670" s="24"/>
      <c r="CJ670" s="24"/>
      <c r="CK670" s="24"/>
      <c r="CL670" s="24"/>
      <c r="CM670" s="24"/>
      <c r="CN670" s="24"/>
      <c r="CO670" s="24"/>
      <c r="CP670" s="24"/>
      <c r="CQ670" s="24"/>
      <c r="CR670" s="24"/>
      <c r="CS670" s="24"/>
      <c r="CT670" s="24"/>
      <c r="CU670" s="24"/>
      <c r="CV670" s="24"/>
      <c r="CW670" s="24"/>
      <c r="CX670" s="24"/>
      <c r="CY670" s="24"/>
      <c r="CZ670" s="24"/>
      <c r="DA670" s="24"/>
      <c r="DB670" s="24"/>
      <c r="DC670" s="24"/>
      <c r="DD670" s="24"/>
      <c r="DE670" s="24"/>
      <c r="DF670" s="24"/>
      <c r="DG670" s="24"/>
      <c r="DH670" s="24"/>
      <c r="DI670" s="24"/>
      <c r="DJ670" s="24"/>
      <c r="DK670" s="24"/>
      <c r="DL670" s="24"/>
      <c r="DM670" s="24"/>
      <c r="DN670" s="24"/>
      <c r="DO670" s="24"/>
      <c r="DP670" s="24"/>
      <c r="DQ670" s="24"/>
      <c r="DR670" s="24"/>
      <c r="DS670" s="24"/>
      <c r="DT670" s="24"/>
    </row>
    <row r="671" spans="1:124" s="34" customFormat="1" x14ac:dyDescent="0.25">
      <c r="A671" s="43">
        <v>2385</v>
      </c>
      <c r="B671" s="43"/>
      <c r="C671" s="43"/>
      <c r="D671" s="43"/>
      <c r="E671" s="14">
        <v>446074</v>
      </c>
      <c r="F671" s="43" t="s">
        <v>0</v>
      </c>
      <c r="G671" s="13" t="s">
        <v>22</v>
      </c>
      <c r="H671" s="44">
        <v>53155</v>
      </c>
      <c r="I671" s="16"/>
      <c r="J671" s="16"/>
      <c r="K671" s="16"/>
      <c r="L671" s="16"/>
      <c r="M671" s="16" t="s">
        <v>1779</v>
      </c>
      <c r="N671" s="16" t="s">
        <v>1780</v>
      </c>
      <c r="O671" s="16" t="s">
        <v>1781</v>
      </c>
      <c r="P671" s="12" t="s">
        <v>1782</v>
      </c>
      <c r="Q671" s="18" t="str">
        <f t="shared" si="71"/>
        <v/>
      </c>
      <c r="R671" s="18">
        <f t="shared" si="72"/>
        <v>1</v>
      </c>
      <c r="S671" s="15">
        <f t="shared" si="73"/>
        <v>1</v>
      </c>
      <c r="T671" s="15">
        <f t="shared" si="74"/>
        <v>1</v>
      </c>
      <c r="U671" s="15" t="str">
        <f t="shared" si="75"/>
        <v/>
      </c>
      <c r="V671" s="15" t="str">
        <f t="shared" si="76"/>
        <v/>
      </c>
      <c r="W671" s="15" t="str">
        <f t="shared" si="77"/>
        <v/>
      </c>
    </row>
    <row r="672" spans="1:124" s="34" customFormat="1" x14ac:dyDescent="0.25">
      <c r="A672" s="43">
        <v>2938</v>
      </c>
      <c r="B672" s="43"/>
      <c r="C672" s="43"/>
      <c r="D672" s="43"/>
      <c r="E672" s="43">
        <v>444268</v>
      </c>
      <c r="F672" s="43" t="s">
        <v>0</v>
      </c>
      <c r="G672" s="13" t="s">
        <v>22</v>
      </c>
      <c r="H672" s="44">
        <v>291718</v>
      </c>
      <c r="I672" s="16"/>
      <c r="J672" s="16"/>
      <c r="K672" s="16"/>
      <c r="L672" s="16"/>
      <c r="M672" s="16" t="s">
        <v>1783</v>
      </c>
      <c r="N672" s="16" t="s">
        <v>1243</v>
      </c>
      <c r="O672" s="16" t="s">
        <v>1244</v>
      </c>
      <c r="P672" s="16" t="s">
        <v>1245</v>
      </c>
      <c r="Q672" s="18" t="str">
        <f t="shared" si="71"/>
        <v/>
      </c>
      <c r="R672" s="18">
        <f t="shared" si="72"/>
        <v>1</v>
      </c>
      <c r="S672" s="15">
        <f t="shared" si="73"/>
        <v>1</v>
      </c>
      <c r="T672" s="15">
        <f t="shared" si="74"/>
        <v>1</v>
      </c>
      <c r="U672" s="15" t="str">
        <f t="shared" si="75"/>
        <v/>
      </c>
      <c r="V672" s="15" t="str">
        <f t="shared" si="76"/>
        <v/>
      </c>
      <c r="W672" s="15" t="str">
        <f t="shared" si="77"/>
        <v/>
      </c>
    </row>
    <row r="673" spans="1:124" s="34" customFormat="1" x14ac:dyDescent="0.25">
      <c r="A673" s="43">
        <v>467</v>
      </c>
      <c r="B673" s="43"/>
      <c r="C673" s="43" t="s">
        <v>59</v>
      </c>
      <c r="D673" s="43"/>
      <c r="E673" s="43">
        <v>721102</v>
      </c>
      <c r="F673" s="43" t="s">
        <v>59</v>
      </c>
      <c r="G673" s="13" t="s">
        <v>22</v>
      </c>
      <c r="H673" s="44">
        <v>270341</v>
      </c>
      <c r="I673" s="16"/>
      <c r="J673" s="16"/>
      <c r="K673" s="16"/>
      <c r="L673" s="16"/>
      <c r="M673" s="16" t="s">
        <v>1784</v>
      </c>
      <c r="N673" s="16" t="s">
        <v>727</v>
      </c>
      <c r="O673" s="16" t="s">
        <v>728</v>
      </c>
      <c r="P673" s="37" t="s">
        <v>729</v>
      </c>
      <c r="Q673" s="18" t="str">
        <f t="shared" si="71"/>
        <v/>
      </c>
      <c r="R673" s="18">
        <f t="shared" si="72"/>
        <v>1</v>
      </c>
      <c r="S673" s="15">
        <f t="shared" si="73"/>
        <v>1</v>
      </c>
      <c r="T673" s="15">
        <f t="shared" si="74"/>
        <v>1</v>
      </c>
      <c r="U673" s="15">
        <f t="shared" si="75"/>
        <v>1</v>
      </c>
      <c r="V673" s="15" t="str">
        <f t="shared" si="76"/>
        <v/>
      </c>
      <c r="W673" s="15" t="str">
        <f t="shared" si="77"/>
        <v/>
      </c>
    </row>
    <row r="674" spans="1:124" s="34" customFormat="1" x14ac:dyDescent="0.25">
      <c r="A674" s="43">
        <v>3453</v>
      </c>
      <c r="B674" s="43"/>
      <c r="C674" s="43"/>
      <c r="D674" s="43"/>
      <c r="E674" s="43">
        <v>395838</v>
      </c>
      <c r="F674" s="43" t="s">
        <v>0</v>
      </c>
      <c r="G674" s="13" t="s">
        <v>22</v>
      </c>
      <c r="H674" s="44">
        <v>251830</v>
      </c>
      <c r="I674" s="16"/>
      <c r="J674" s="16"/>
      <c r="K674" s="16"/>
      <c r="L674" s="16"/>
      <c r="M674" s="16" t="s">
        <v>1785</v>
      </c>
      <c r="N674" s="16" t="s">
        <v>889</v>
      </c>
      <c r="O674" s="16" t="s">
        <v>890</v>
      </c>
      <c r="P674" s="16" t="s">
        <v>891</v>
      </c>
      <c r="Q674" s="18" t="str">
        <f t="shared" si="71"/>
        <v/>
      </c>
      <c r="R674" s="18">
        <f t="shared" si="72"/>
        <v>1</v>
      </c>
      <c r="S674" s="15">
        <f t="shared" si="73"/>
        <v>1</v>
      </c>
      <c r="T674" s="15">
        <f t="shared" si="74"/>
        <v>1</v>
      </c>
      <c r="U674" s="15" t="str">
        <f t="shared" si="75"/>
        <v/>
      </c>
      <c r="V674" s="15" t="str">
        <f t="shared" si="76"/>
        <v/>
      </c>
      <c r="W674" s="15" t="str">
        <f t="shared" si="77"/>
        <v/>
      </c>
    </row>
    <row r="675" spans="1:124" s="34" customFormat="1" x14ac:dyDescent="0.25">
      <c r="A675" s="10" t="s">
        <v>1</v>
      </c>
      <c r="B675" s="10"/>
      <c r="C675" s="10"/>
      <c r="D675" s="17" t="s">
        <v>0</v>
      </c>
      <c r="E675" s="48"/>
      <c r="F675" s="48"/>
      <c r="G675" s="48"/>
      <c r="H675" s="49"/>
      <c r="I675" s="48"/>
      <c r="J675" s="48"/>
      <c r="K675" s="48"/>
      <c r="L675" s="48"/>
      <c r="M675" s="25" t="s">
        <v>1786</v>
      </c>
      <c r="N675" s="10" t="s">
        <v>14</v>
      </c>
      <c r="O675" s="10" t="s">
        <v>15</v>
      </c>
      <c r="P675" s="25" t="s">
        <v>16</v>
      </c>
      <c r="Q675" s="18" t="str">
        <f t="shared" si="71"/>
        <v/>
      </c>
      <c r="R675" s="18" t="str">
        <f t="shared" si="72"/>
        <v/>
      </c>
      <c r="S675" s="15" t="str">
        <f t="shared" si="73"/>
        <v/>
      </c>
      <c r="T675" s="15" t="str">
        <f t="shared" si="74"/>
        <v/>
      </c>
      <c r="U675" s="15" t="str">
        <f t="shared" si="75"/>
        <v/>
      </c>
      <c r="V675" s="15" t="str">
        <f t="shared" si="76"/>
        <v/>
      </c>
      <c r="W675" s="15" t="str">
        <f t="shared" si="77"/>
        <v/>
      </c>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row>
    <row r="676" spans="1:124" s="34" customFormat="1" x14ac:dyDescent="0.25">
      <c r="A676" s="5"/>
      <c r="B676" s="5"/>
      <c r="C676" s="5"/>
      <c r="D676" s="9" t="s">
        <v>0</v>
      </c>
      <c r="E676" s="5">
        <v>436124</v>
      </c>
      <c r="F676" s="5"/>
      <c r="G676" s="9"/>
      <c r="H676" s="6"/>
      <c r="I676" s="9"/>
      <c r="J676" s="9"/>
      <c r="K676" s="9"/>
      <c r="L676" s="9"/>
      <c r="M676" s="9" t="s">
        <v>1787</v>
      </c>
      <c r="N676" s="5">
        <v>1919</v>
      </c>
      <c r="O676" s="5">
        <v>1986</v>
      </c>
      <c r="P676" s="9" t="s">
        <v>1788</v>
      </c>
      <c r="Q676" s="18" t="str">
        <f t="shared" si="71"/>
        <v/>
      </c>
      <c r="R676" s="18">
        <f t="shared" si="72"/>
        <v>1</v>
      </c>
      <c r="S676" s="15" t="str">
        <f t="shared" si="73"/>
        <v/>
      </c>
      <c r="T676" s="15">
        <f t="shared" si="74"/>
        <v>1</v>
      </c>
      <c r="U676" s="15" t="str">
        <f t="shared" si="75"/>
        <v/>
      </c>
      <c r="V676" s="15" t="str">
        <f t="shared" si="76"/>
        <v/>
      </c>
      <c r="W676" s="15" t="str">
        <f t="shared" si="77"/>
        <v/>
      </c>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24"/>
      <c r="BQ676" s="24"/>
      <c r="BR676" s="24"/>
      <c r="BS676" s="24"/>
      <c r="BT676" s="24"/>
      <c r="BU676" s="24"/>
      <c r="BV676" s="24"/>
      <c r="BW676" s="24"/>
      <c r="BX676" s="24"/>
      <c r="BY676" s="24"/>
      <c r="BZ676" s="24"/>
      <c r="CA676" s="24"/>
      <c r="CB676" s="24"/>
      <c r="CC676" s="24"/>
      <c r="CD676" s="24"/>
      <c r="CE676" s="24"/>
      <c r="CF676" s="24"/>
      <c r="CG676" s="24"/>
      <c r="CH676" s="24"/>
      <c r="CI676" s="24"/>
      <c r="CJ676" s="24"/>
      <c r="CK676" s="24"/>
      <c r="CL676" s="24"/>
      <c r="CM676" s="24"/>
      <c r="CN676" s="24"/>
      <c r="CO676" s="24"/>
      <c r="CP676" s="24"/>
      <c r="CQ676" s="24"/>
      <c r="CR676" s="24"/>
      <c r="CS676" s="24"/>
      <c r="CT676" s="24"/>
      <c r="CU676" s="24"/>
      <c r="CV676" s="24"/>
      <c r="CW676" s="24"/>
      <c r="CX676" s="24"/>
      <c r="CY676" s="24"/>
      <c r="CZ676" s="24"/>
      <c r="DA676" s="24"/>
      <c r="DB676" s="24"/>
      <c r="DC676" s="24"/>
      <c r="DD676" s="24"/>
      <c r="DE676" s="24"/>
      <c r="DF676" s="24"/>
      <c r="DG676" s="24"/>
      <c r="DH676" s="24"/>
      <c r="DI676" s="24"/>
      <c r="DJ676" s="24"/>
      <c r="DK676" s="24"/>
      <c r="DL676" s="24"/>
      <c r="DM676" s="24"/>
      <c r="DN676" s="24"/>
      <c r="DO676" s="24"/>
      <c r="DP676" s="24"/>
      <c r="DQ676" s="24"/>
      <c r="DR676" s="24"/>
      <c r="DS676" s="24"/>
      <c r="DT676" s="24"/>
    </row>
    <row r="677" spans="1:124" s="34" customFormat="1" x14ac:dyDescent="0.25">
      <c r="A677" s="5"/>
      <c r="B677" s="5"/>
      <c r="C677" s="5"/>
      <c r="D677" s="9" t="s">
        <v>0</v>
      </c>
      <c r="E677" s="5">
        <v>436122</v>
      </c>
      <c r="F677" s="5"/>
      <c r="G677" s="9"/>
      <c r="H677" s="6"/>
      <c r="I677" s="9"/>
      <c r="J677" s="9"/>
      <c r="K677" s="9"/>
      <c r="L677" s="9"/>
      <c r="M677" s="9" t="s">
        <v>1789</v>
      </c>
      <c r="N677" s="5">
        <v>1920</v>
      </c>
      <c r="O677" s="5">
        <v>1984</v>
      </c>
      <c r="P677" s="9" t="s">
        <v>1790</v>
      </c>
      <c r="Q677" s="18" t="str">
        <f t="shared" si="71"/>
        <v/>
      </c>
      <c r="R677" s="18">
        <f t="shared" si="72"/>
        <v>1</v>
      </c>
      <c r="S677" s="15" t="str">
        <f t="shared" si="73"/>
        <v/>
      </c>
      <c r="T677" s="15">
        <f t="shared" si="74"/>
        <v>1</v>
      </c>
      <c r="U677" s="15">
        <f t="shared" si="75"/>
        <v>1</v>
      </c>
      <c r="V677" s="15" t="str">
        <f t="shared" si="76"/>
        <v/>
      </c>
      <c r="W677" s="15" t="str">
        <f t="shared" si="77"/>
        <v/>
      </c>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24"/>
      <c r="BQ677" s="24"/>
      <c r="BR677" s="24"/>
      <c r="BS677" s="24"/>
      <c r="BT677" s="24"/>
      <c r="BU677" s="24"/>
      <c r="BV677" s="24"/>
      <c r="BW677" s="24"/>
      <c r="BX677" s="24"/>
      <c r="BY677" s="24"/>
      <c r="BZ677" s="24"/>
      <c r="CA677" s="24"/>
      <c r="CB677" s="24"/>
      <c r="CC677" s="24"/>
      <c r="CD677" s="24"/>
      <c r="CE677" s="24"/>
      <c r="CF677" s="24"/>
      <c r="CG677" s="24"/>
      <c r="CH677" s="24"/>
      <c r="CI677" s="24"/>
      <c r="CJ677" s="24"/>
      <c r="CK677" s="24"/>
      <c r="CL677" s="24"/>
      <c r="CM677" s="24"/>
      <c r="CN677" s="24"/>
      <c r="CO677" s="24"/>
      <c r="CP677" s="24"/>
      <c r="CQ677" s="24"/>
      <c r="CR677" s="24"/>
      <c r="CS677" s="24"/>
      <c r="CT677" s="24"/>
      <c r="CU677" s="24"/>
      <c r="CV677" s="24"/>
      <c r="CW677" s="24"/>
      <c r="CX677" s="24"/>
      <c r="CY677" s="24"/>
      <c r="CZ677" s="24"/>
      <c r="DA677" s="24"/>
      <c r="DB677" s="24"/>
      <c r="DC677" s="24"/>
      <c r="DD677" s="24"/>
      <c r="DE677" s="24"/>
      <c r="DF677" s="24"/>
      <c r="DG677" s="24"/>
      <c r="DH677" s="24"/>
      <c r="DI677" s="24"/>
      <c r="DJ677" s="24"/>
      <c r="DK677" s="24"/>
      <c r="DL677" s="24"/>
      <c r="DM677" s="24"/>
      <c r="DN677" s="24"/>
      <c r="DO677" s="24"/>
      <c r="DP677" s="24"/>
      <c r="DQ677" s="24"/>
      <c r="DR677" s="24"/>
      <c r="DS677" s="24"/>
      <c r="DT677" s="24"/>
    </row>
    <row r="678" spans="1:124" s="34" customFormat="1" x14ac:dyDescent="0.25">
      <c r="A678" s="15"/>
      <c r="B678" s="15"/>
      <c r="C678" s="15"/>
      <c r="D678" s="9">
        <v>215947</v>
      </c>
      <c r="E678" s="15">
        <v>446132</v>
      </c>
      <c r="F678" s="15"/>
      <c r="G678" s="9"/>
      <c r="H678" s="6"/>
      <c r="I678" s="9"/>
      <c r="J678" s="9"/>
      <c r="K678" s="9"/>
      <c r="L678" s="9"/>
      <c r="M678" s="12" t="s">
        <v>1791</v>
      </c>
      <c r="N678" s="15" t="s">
        <v>1792</v>
      </c>
      <c r="O678" s="15" t="s">
        <v>1793</v>
      </c>
      <c r="P678" s="12" t="s">
        <v>1794</v>
      </c>
      <c r="Q678" s="18">
        <f t="shared" si="71"/>
        <v>1</v>
      </c>
      <c r="R678" s="18">
        <f t="shared" si="72"/>
        <v>1</v>
      </c>
      <c r="S678" s="15" t="str">
        <f t="shared" si="73"/>
        <v/>
      </c>
      <c r="T678" s="15">
        <f t="shared" si="74"/>
        <v>1</v>
      </c>
      <c r="U678" s="15" t="str">
        <f t="shared" si="75"/>
        <v/>
      </c>
      <c r="V678" s="15" t="str">
        <f t="shared" si="76"/>
        <v/>
      </c>
      <c r="W678" s="15" t="str">
        <f t="shared" si="77"/>
        <v/>
      </c>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c r="AT678" s="24"/>
      <c r="AU678" s="24"/>
      <c r="AV678" s="24"/>
      <c r="AW678" s="24"/>
      <c r="AX678" s="24"/>
      <c r="AY678" s="24"/>
      <c r="AZ678" s="24"/>
      <c r="BA678" s="24"/>
      <c r="BB678" s="24"/>
      <c r="BC678" s="24"/>
      <c r="BD678" s="24"/>
      <c r="BE678" s="24"/>
      <c r="BF678" s="24"/>
      <c r="BG678" s="24"/>
      <c r="BH678" s="24"/>
      <c r="BI678" s="24"/>
      <c r="BJ678" s="24"/>
      <c r="BK678" s="24"/>
      <c r="BL678" s="24"/>
      <c r="BM678" s="24"/>
      <c r="BN678" s="24"/>
      <c r="BO678" s="24"/>
      <c r="BP678" s="24"/>
      <c r="BQ678" s="24"/>
      <c r="BR678" s="24"/>
      <c r="BS678" s="24"/>
      <c r="BT678" s="24"/>
      <c r="BU678" s="24"/>
      <c r="BV678" s="24"/>
      <c r="BW678" s="24"/>
      <c r="BX678" s="24"/>
      <c r="BY678" s="24"/>
      <c r="BZ678" s="24"/>
      <c r="CA678" s="24"/>
      <c r="CB678" s="24"/>
      <c r="CC678" s="24"/>
      <c r="CD678" s="24"/>
      <c r="CE678" s="24"/>
      <c r="CF678" s="24"/>
      <c r="CG678" s="24"/>
      <c r="CH678" s="24"/>
      <c r="CI678" s="24"/>
      <c r="CJ678" s="24"/>
      <c r="CK678" s="24"/>
      <c r="CL678" s="24"/>
      <c r="CM678" s="24"/>
      <c r="CN678" s="24"/>
      <c r="CO678" s="24"/>
      <c r="CP678" s="24"/>
      <c r="CQ678" s="24"/>
      <c r="CR678" s="24"/>
      <c r="CS678" s="24"/>
      <c r="CT678" s="24"/>
      <c r="CU678" s="24"/>
      <c r="CV678" s="24"/>
      <c r="CW678" s="24"/>
      <c r="CX678" s="24"/>
      <c r="CY678" s="24"/>
      <c r="CZ678" s="24"/>
      <c r="DA678" s="24"/>
      <c r="DB678" s="24"/>
      <c r="DC678" s="24"/>
      <c r="DD678" s="24"/>
      <c r="DE678" s="24"/>
      <c r="DF678" s="24"/>
      <c r="DG678" s="24"/>
      <c r="DH678" s="24"/>
      <c r="DI678" s="24"/>
      <c r="DJ678" s="24"/>
      <c r="DK678" s="24"/>
      <c r="DL678" s="24"/>
      <c r="DM678" s="24"/>
      <c r="DN678" s="24"/>
      <c r="DO678" s="24"/>
      <c r="DP678" s="24"/>
      <c r="DQ678" s="24"/>
      <c r="DR678" s="24"/>
      <c r="DS678" s="24"/>
      <c r="DT678" s="24"/>
    </row>
    <row r="679" spans="1:124" s="34" customFormat="1" x14ac:dyDescent="0.25">
      <c r="A679" s="15"/>
      <c r="B679" s="15"/>
      <c r="C679" s="15"/>
      <c r="D679" s="9" t="s">
        <v>0</v>
      </c>
      <c r="E679" s="15">
        <v>446130</v>
      </c>
      <c r="F679" s="15"/>
      <c r="G679" s="9"/>
      <c r="H679" s="6"/>
      <c r="I679" s="9"/>
      <c r="J679" s="9"/>
      <c r="K679" s="9"/>
      <c r="L679" s="9"/>
      <c r="M679" s="12" t="s">
        <v>1795</v>
      </c>
      <c r="N679" s="15"/>
      <c r="O679" s="15"/>
      <c r="P679" s="12" t="s">
        <v>1796</v>
      </c>
      <c r="Q679" s="18" t="str">
        <f t="shared" si="71"/>
        <v/>
      </c>
      <c r="R679" s="18">
        <f t="shared" si="72"/>
        <v>1</v>
      </c>
      <c r="S679" s="15" t="str">
        <f t="shared" si="73"/>
        <v/>
      </c>
      <c r="T679" s="15">
        <f t="shared" si="74"/>
        <v>1</v>
      </c>
      <c r="U679" s="15" t="str">
        <f t="shared" si="75"/>
        <v/>
      </c>
      <c r="V679" s="15">
        <f t="shared" si="76"/>
        <v>1</v>
      </c>
      <c r="W679" s="15" t="str">
        <f t="shared" si="77"/>
        <v/>
      </c>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c r="AT679" s="24"/>
      <c r="AU679" s="24"/>
      <c r="AV679" s="24"/>
      <c r="AW679" s="24"/>
      <c r="AX679" s="24"/>
      <c r="AY679" s="24"/>
      <c r="AZ679" s="24"/>
      <c r="BA679" s="24"/>
      <c r="BB679" s="24"/>
      <c r="BC679" s="24"/>
      <c r="BD679" s="24"/>
      <c r="BE679" s="24"/>
      <c r="BF679" s="24"/>
      <c r="BG679" s="24"/>
      <c r="BH679" s="24"/>
      <c r="BI679" s="24"/>
      <c r="BJ679" s="24"/>
      <c r="BK679" s="24"/>
      <c r="BL679" s="24"/>
      <c r="BM679" s="24"/>
      <c r="BN679" s="24"/>
      <c r="BO679" s="24"/>
      <c r="BP679" s="24"/>
      <c r="BQ679" s="24"/>
      <c r="BR679" s="24"/>
      <c r="BS679" s="24"/>
      <c r="BT679" s="24"/>
      <c r="BU679" s="24"/>
      <c r="BV679" s="24"/>
      <c r="BW679" s="24"/>
      <c r="BX679" s="24"/>
      <c r="BY679" s="24"/>
      <c r="BZ679" s="24"/>
      <c r="CA679" s="24"/>
      <c r="CB679" s="24"/>
      <c r="CC679" s="24"/>
      <c r="CD679" s="24"/>
      <c r="CE679" s="24"/>
      <c r="CF679" s="24"/>
      <c r="CG679" s="24"/>
      <c r="CH679" s="24"/>
      <c r="CI679" s="24"/>
      <c r="CJ679" s="24"/>
      <c r="CK679" s="24"/>
      <c r="CL679" s="24"/>
      <c r="CM679" s="24"/>
      <c r="CN679" s="24"/>
      <c r="CO679" s="24"/>
      <c r="CP679" s="24"/>
      <c r="CQ679" s="24"/>
      <c r="CR679" s="24"/>
      <c r="CS679" s="24"/>
      <c r="CT679" s="24"/>
      <c r="CU679" s="24"/>
      <c r="CV679" s="24"/>
      <c r="CW679" s="24"/>
      <c r="CX679" s="24"/>
      <c r="CY679" s="24"/>
      <c r="CZ679" s="24"/>
      <c r="DA679" s="24"/>
      <c r="DB679" s="24"/>
      <c r="DC679" s="24"/>
      <c r="DD679" s="24"/>
      <c r="DE679" s="24"/>
      <c r="DF679" s="24"/>
      <c r="DG679" s="24"/>
      <c r="DH679" s="24"/>
      <c r="DI679" s="24"/>
      <c r="DJ679" s="24"/>
      <c r="DK679" s="24"/>
      <c r="DL679" s="24"/>
      <c r="DM679" s="24"/>
      <c r="DN679" s="24"/>
      <c r="DO679" s="24"/>
      <c r="DP679" s="24"/>
      <c r="DQ679" s="24"/>
      <c r="DR679" s="24"/>
      <c r="DS679" s="24"/>
      <c r="DT679" s="24"/>
    </row>
    <row r="680" spans="1:124" s="34" customFormat="1" x14ac:dyDescent="0.25">
      <c r="A680" s="15"/>
      <c r="B680" s="15"/>
      <c r="C680" s="15"/>
      <c r="D680" s="9">
        <v>215944</v>
      </c>
      <c r="E680" s="15">
        <v>446134</v>
      </c>
      <c r="F680" s="15"/>
      <c r="G680" s="9"/>
      <c r="H680" s="6"/>
      <c r="I680" s="9"/>
      <c r="J680" s="9"/>
      <c r="K680" s="9"/>
      <c r="L680" s="9"/>
      <c r="M680" s="12" t="s">
        <v>1797</v>
      </c>
      <c r="N680" s="15"/>
      <c r="O680" s="15"/>
      <c r="P680" s="12" t="s">
        <v>1798</v>
      </c>
      <c r="Q680" s="18">
        <f t="shared" si="71"/>
        <v>1</v>
      </c>
      <c r="R680" s="18">
        <f t="shared" si="72"/>
        <v>1</v>
      </c>
      <c r="S680" s="15" t="str">
        <f t="shared" si="73"/>
        <v/>
      </c>
      <c r="T680" s="15">
        <f t="shared" si="74"/>
        <v>1</v>
      </c>
      <c r="U680" s="15" t="str">
        <f t="shared" si="75"/>
        <v/>
      </c>
      <c r="V680" s="15" t="str">
        <f t="shared" si="76"/>
        <v/>
      </c>
      <c r="W680" s="15" t="str">
        <f t="shared" si="77"/>
        <v/>
      </c>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c r="AT680" s="24"/>
      <c r="AU680" s="24"/>
      <c r="AV680" s="24"/>
      <c r="AW680" s="24"/>
      <c r="AX680" s="24"/>
      <c r="AY680" s="24"/>
      <c r="AZ680" s="24"/>
      <c r="BA680" s="24"/>
      <c r="BB680" s="24"/>
      <c r="BC680" s="24"/>
      <c r="BD680" s="24"/>
      <c r="BE680" s="24"/>
      <c r="BF680" s="24"/>
      <c r="BG680" s="24"/>
      <c r="BH680" s="24"/>
      <c r="BI680" s="24"/>
      <c r="BJ680" s="24"/>
      <c r="BK680" s="24"/>
      <c r="BL680" s="24"/>
      <c r="BM680" s="24"/>
      <c r="BN680" s="24"/>
      <c r="BO680" s="24"/>
      <c r="BP680" s="24"/>
      <c r="BQ680" s="24"/>
      <c r="BR680" s="24"/>
      <c r="BS680" s="24"/>
      <c r="BT680" s="24"/>
      <c r="BU680" s="24"/>
      <c r="BV680" s="24"/>
      <c r="BW680" s="24"/>
      <c r="BX680" s="24"/>
      <c r="BY680" s="24"/>
      <c r="BZ680" s="24"/>
      <c r="CA680" s="24"/>
      <c r="CB680" s="24"/>
      <c r="CC680" s="24"/>
      <c r="CD680" s="24"/>
      <c r="CE680" s="24"/>
      <c r="CF680" s="24"/>
      <c r="CG680" s="24"/>
      <c r="CH680" s="24"/>
      <c r="CI680" s="24"/>
      <c r="CJ680" s="24"/>
      <c r="CK680" s="24"/>
      <c r="CL680" s="24"/>
      <c r="CM680" s="24"/>
      <c r="CN680" s="24"/>
      <c r="CO680" s="24"/>
      <c r="CP680" s="24"/>
      <c r="CQ680" s="24"/>
      <c r="CR680" s="24"/>
      <c r="CS680" s="24"/>
      <c r="CT680" s="24"/>
      <c r="CU680" s="24"/>
      <c r="CV680" s="24"/>
      <c r="CW680" s="24"/>
      <c r="CX680" s="24"/>
      <c r="CY680" s="24"/>
      <c r="CZ680" s="24"/>
      <c r="DA680" s="24"/>
      <c r="DB680" s="24"/>
      <c r="DC680" s="24"/>
      <c r="DD680" s="24"/>
      <c r="DE680" s="24"/>
      <c r="DF680" s="24"/>
      <c r="DG680" s="24"/>
      <c r="DH680" s="24"/>
      <c r="DI680" s="24"/>
      <c r="DJ680" s="24"/>
      <c r="DK680" s="24"/>
      <c r="DL680" s="24"/>
      <c r="DM680" s="24"/>
      <c r="DN680" s="24"/>
      <c r="DO680" s="24"/>
      <c r="DP680" s="24"/>
      <c r="DQ680" s="24"/>
      <c r="DR680" s="24"/>
      <c r="DS680" s="24"/>
      <c r="DT680" s="24"/>
    </row>
    <row r="681" spans="1:124" s="34" customFormat="1" x14ac:dyDescent="0.25">
      <c r="A681" s="15"/>
      <c r="B681" s="15"/>
      <c r="C681" s="15"/>
      <c r="D681" s="9">
        <v>215949</v>
      </c>
      <c r="E681" s="15">
        <v>446136</v>
      </c>
      <c r="F681" s="15"/>
      <c r="G681" s="9"/>
      <c r="H681" s="6"/>
      <c r="I681" s="9"/>
      <c r="J681" s="9"/>
      <c r="K681" s="9"/>
      <c r="L681" s="9"/>
      <c r="M681" s="12" t="s">
        <v>1799</v>
      </c>
      <c r="N681" s="15">
        <v>1794</v>
      </c>
      <c r="O681" s="15" t="s">
        <v>1800</v>
      </c>
      <c r="P681" s="12" t="s">
        <v>1801</v>
      </c>
      <c r="Q681" s="18">
        <f t="shared" si="71"/>
        <v>1</v>
      </c>
      <c r="R681" s="18">
        <f t="shared" si="72"/>
        <v>1</v>
      </c>
      <c r="S681" s="15" t="str">
        <f t="shared" si="73"/>
        <v/>
      </c>
      <c r="T681" s="15">
        <f t="shared" si="74"/>
        <v>1</v>
      </c>
      <c r="U681" s="15">
        <f t="shared" si="75"/>
        <v>1</v>
      </c>
      <c r="V681" s="15" t="str">
        <f t="shared" si="76"/>
        <v/>
      </c>
      <c r="W681" s="15" t="str">
        <f t="shared" si="77"/>
        <v/>
      </c>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c r="AT681" s="24"/>
      <c r="AU681" s="24"/>
      <c r="AV681" s="24"/>
      <c r="AW681" s="24"/>
      <c r="AX681" s="24"/>
      <c r="AY681" s="24"/>
      <c r="AZ681" s="24"/>
      <c r="BA681" s="24"/>
      <c r="BB681" s="24"/>
      <c r="BC681" s="24"/>
      <c r="BD681" s="24"/>
      <c r="BE681" s="24"/>
      <c r="BF681" s="24"/>
      <c r="BG681" s="24"/>
      <c r="BH681" s="24"/>
      <c r="BI681" s="24"/>
      <c r="BJ681" s="24"/>
      <c r="BK681" s="24"/>
      <c r="BL681" s="24"/>
      <c r="BM681" s="24"/>
      <c r="BN681" s="24"/>
      <c r="BO681" s="24"/>
      <c r="BP681" s="24"/>
      <c r="BQ681" s="24"/>
      <c r="BR681" s="24"/>
      <c r="BS681" s="24"/>
      <c r="BT681" s="24"/>
      <c r="BU681" s="24"/>
      <c r="BV681" s="24"/>
      <c r="BW681" s="24"/>
      <c r="BX681" s="24"/>
      <c r="BY681" s="24"/>
      <c r="BZ681" s="24"/>
      <c r="CA681" s="24"/>
      <c r="CB681" s="24"/>
      <c r="CC681" s="24"/>
      <c r="CD681" s="24"/>
      <c r="CE681" s="24"/>
      <c r="CF681" s="24"/>
      <c r="CG681" s="24"/>
      <c r="CH681" s="24"/>
      <c r="CI681" s="24"/>
      <c r="CJ681" s="24"/>
      <c r="CK681" s="24"/>
      <c r="CL681" s="24"/>
      <c r="CM681" s="24"/>
      <c r="CN681" s="24"/>
      <c r="CO681" s="24"/>
      <c r="CP681" s="24"/>
      <c r="CQ681" s="24"/>
      <c r="CR681" s="24"/>
      <c r="CS681" s="24"/>
      <c r="CT681" s="24"/>
      <c r="CU681" s="24"/>
      <c r="CV681" s="24"/>
      <c r="CW681" s="24"/>
      <c r="CX681" s="24"/>
      <c r="CY681" s="24"/>
      <c r="CZ681" s="24"/>
      <c r="DA681" s="24"/>
      <c r="DB681" s="24"/>
      <c r="DC681" s="24"/>
      <c r="DD681" s="24"/>
      <c r="DE681" s="24"/>
      <c r="DF681" s="24"/>
      <c r="DG681" s="24"/>
      <c r="DH681" s="24"/>
      <c r="DI681" s="24"/>
      <c r="DJ681" s="24"/>
      <c r="DK681" s="24"/>
      <c r="DL681" s="24"/>
      <c r="DM681" s="24"/>
      <c r="DN681" s="24"/>
      <c r="DO681" s="24"/>
      <c r="DP681" s="24"/>
      <c r="DQ681" s="24"/>
      <c r="DR681" s="24"/>
      <c r="DS681" s="24"/>
      <c r="DT681" s="24"/>
    </row>
    <row r="682" spans="1:124" s="34" customFormat="1" x14ac:dyDescent="0.25">
      <c r="A682" s="15">
        <v>2399</v>
      </c>
      <c r="B682" s="15" t="s">
        <v>0</v>
      </c>
      <c r="C682" s="15" t="s">
        <v>0</v>
      </c>
      <c r="D682" s="15" t="s">
        <v>0</v>
      </c>
      <c r="E682" s="15">
        <v>446673</v>
      </c>
      <c r="F682" s="15" t="s">
        <v>0</v>
      </c>
      <c r="G682" s="15" t="s">
        <v>22</v>
      </c>
      <c r="H682" s="6">
        <v>85007</v>
      </c>
      <c r="I682" s="15" t="s">
        <v>0</v>
      </c>
      <c r="J682" s="15" t="s">
        <v>0</v>
      </c>
      <c r="K682" s="15" t="s">
        <v>0</v>
      </c>
      <c r="L682" s="15" t="s">
        <v>0</v>
      </c>
      <c r="M682" s="12" t="s">
        <v>1802</v>
      </c>
      <c r="N682" s="15" t="s">
        <v>1803</v>
      </c>
      <c r="O682" s="15" t="s">
        <v>1804</v>
      </c>
      <c r="P682" s="12" t="s">
        <v>1805</v>
      </c>
      <c r="Q682" s="18" t="str">
        <f t="shared" si="71"/>
        <v/>
      </c>
      <c r="R682" s="18">
        <f t="shared" si="72"/>
        <v>1</v>
      </c>
      <c r="S682" s="15">
        <f t="shared" si="73"/>
        <v>1</v>
      </c>
      <c r="T682" s="15">
        <f t="shared" si="74"/>
        <v>1</v>
      </c>
      <c r="U682" s="15" t="str">
        <f t="shared" si="75"/>
        <v/>
      </c>
      <c r="V682" s="15" t="str">
        <f t="shared" si="76"/>
        <v/>
      </c>
      <c r="W682" s="15" t="str">
        <f t="shared" si="77"/>
        <v/>
      </c>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c r="AT682" s="24"/>
      <c r="AU682" s="24"/>
      <c r="AV682" s="24"/>
      <c r="AW682" s="24"/>
      <c r="AX682" s="24"/>
      <c r="AY682" s="24"/>
      <c r="AZ682" s="24"/>
      <c r="BA682" s="24"/>
      <c r="BB682" s="24"/>
      <c r="BC682" s="24"/>
      <c r="BD682" s="24"/>
      <c r="BE682" s="24"/>
      <c r="BF682" s="24"/>
      <c r="BG682" s="24"/>
      <c r="BH682" s="24"/>
      <c r="BI682" s="24"/>
      <c r="BJ682" s="24"/>
      <c r="BK682" s="24"/>
      <c r="BL682" s="24"/>
      <c r="BM682" s="24"/>
      <c r="BN682" s="24"/>
      <c r="BO682" s="24"/>
      <c r="BP682" s="24"/>
      <c r="BQ682" s="24"/>
      <c r="BR682" s="24"/>
      <c r="BS682" s="24"/>
      <c r="BT682" s="24"/>
      <c r="BU682" s="24"/>
      <c r="BV682" s="24"/>
      <c r="BW682" s="24"/>
      <c r="BX682" s="24"/>
      <c r="BY682" s="24"/>
      <c r="BZ682" s="24"/>
      <c r="CA682" s="24"/>
      <c r="CB682" s="24"/>
      <c r="CC682" s="24"/>
      <c r="CD682" s="24"/>
      <c r="CE682" s="24"/>
      <c r="CF682" s="24"/>
      <c r="CG682" s="24"/>
      <c r="CH682" s="24"/>
      <c r="CI682" s="24"/>
      <c r="CJ682" s="24"/>
      <c r="CK682" s="24"/>
      <c r="CL682" s="24"/>
      <c r="CM682" s="24"/>
      <c r="CN682" s="24"/>
      <c r="CO682" s="24"/>
      <c r="CP682" s="24"/>
      <c r="CQ682" s="24"/>
      <c r="CR682" s="24"/>
      <c r="CS682" s="24"/>
      <c r="CT682" s="24"/>
      <c r="CU682" s="24"/>
      <c r="CV682" s="24"/>
      <c r="CW682" s="24"/>
      <c r="CX682" s="24"/>
      <c r="CY682" s="24"/>
      <c r="CZ682" s="24"/>
      <c r="DA682" s="24"/>
      <c r="DB682" s="24"/>
      <c r="DC682" s="24"/>
      <c r="DD682" s="24"/>
      <c r="DE682" s="24"/>
      <c r="DF682" s="24"/>
      <c r="DG682" s="24"/>
      <c r="DH682" s="24"/>
      <c r="DI682" s="24"/>
      <c r="DJ682" s="24"/>
      <c r="DK682" s="24"/>
      <c r="DL682" s="24"/>
      <c r="DM682" s="24"/>
      <c r="DN682" s="24"/>
      <c r="DO682" s="24"/>
      <c r="DP682" s="24"/>
      <c r="DQ682" s="24"/>
      <c r="DR682" s="24"/>
      <c r="DS682" s="24"/>
      <c r="DT682" s="24"/>
    </row>
    <row r="683" spans="1:124" s="34" customFormat="1" x14ac:dyDescent="0.25">
      <c r="A683" s="43">
        <v>626</v>
      </c>
      <c r="B683" s="43"/>
      <c r="C683" s="43"/>
      <c r="D683" s="43"/>
      <c r="E683" s="15">
        <v>446674</v>
      </c>
      <c r="F683" s="43" t="s">
        <v>0</v>
      </c>
      <c r="G683" s="13" t="s">
        <v>22</v>
      </c>
      <c r="H683" s="44">
        <v>85006</v>
      </c>
      <c r="I683" s="16"/>
      <c r="J683" s="16"/>
      <c r="K683" s="16"/>
      <c r="L683" s="16"/>
      <c r="M683" s="16" t="s">
        <v>1806</v>
      </c>
      <c r="N683" s="16" t="s">
        <v>1366</v>
      </c>
      <c r="O683" s="16" t="s">
        <v>1367</v>
      </c>
      <c r="P683" s="12" t="s">
        <v>1368</v>
      </c>
      <c r="Q683" s="18" t="str">
        <f t="shared" si="71"/>
        <v/>
      </c>
      <c r="R683" s="18">
        <f t="shared" si="72"/>
        <v>1</v>
      </c>
      <c r="S683" s="15">
        <f t="shared" si="73"/>
        <v>1</v>
      </c>
      <c r="T683" s="15">
        <f t="shared" si="74"/>
        <v>1</v>
      </c>
      <c r="U683" s="15">
        <f t="shared" si="75"/>
        <v>1</v>
      </c>
      <c r="V683" s="15" t="str">
        <f t="shared" si="76"/>
        <v/>
      </c>
      <c r="W683" s="15" t="str">
        <f t="shared" si="77"/>
        <v/>
      </c>
    </row>
    <row r="684" spans="1:124" s="34" customFormat="1" x14ac:dyDescent="0.25">
      <c r="A684" s="43">
        <v>2776</v>
      </c>
      <c r="B684" s="43"/>
      <c r="C684" s="43"/>
      <c r="D684" s="43"/>
      <c r="E684" s="15">
        <v>376740</v>
      </c>
      <c r="F684" s="43" t="s">
        <v>0</v>
      </c>
      <c r="G684" s="13" t="s">
        <v>22</v>
      </c>
      <c r="H684" s="44">
        <v>53226</v>
      </c>
      <c r="I684" s="16"/>
      <c r="J684" s="16"/>
      <c r="K684" s="16"/>
      <c r="L684" s="16"/>
      <c r="M684" s="16" t="s">
        <v>1807</v>
      </c>
      <c r="N684" s="16" t="s">
        <v>1808</v>
      </c>
      <c r="O684" s="16" t="s">
        <v>1809</v>
      </c>
      <c r="P684" s="16" t="s">
        <v>1810</v>
      </c>
      <c r="Q684" s="18" t="str">
        <f t="shared" si="71"/>
        <v/>
      </c>
      <c r="R684" s="18">
        <f t="shared" si="72"/>
        <v>1</v>
      </c>
      <c r="S684" s="15">
        <f t="shared" si="73"/>
        <v>1</v>
      </c>
      <c r="T684" s="15">
        <f t="shared" si="74"/>
        <v>1</v>
      </c>
      <c r="U684" s="15" t="str">
        <f t="shared" si="75"/>
        <v/>
      </c>
      <c r="V684" s="15" t="str">
        <f t="shared" si="76"/>
        <v/>
      </c>
      <c r="W684" s="15" t="str">
        <f t="shared" si="77"/>
        <v/>
      </c>
    </row>
    <row r="685" spans="1:124" s="34" customFormat="1" x14ac:dyDescent="0.25">
      <c r="A685" s="15"/>
      <c r="B685" s="15"/>
      <c r="C685" s="15"/>
      <c r="D685" s="9" t="s">
        <v>0</v>
      </c>
      <c r="E685" s="15">
        <v>446678</v>
      </c>
      <c r="F685" s="15"/>
      <c r="G685" s="9" t="s">
        <v>31</v>
      </c>
      <c r="H685" s="6">
        <v>27714</v>
      </c>
      <c r="I685" s="9"/>
      <c r="J685" s="9"/>
      <c r="K685" s="9"/>
      <c r="L685" s="9"/>
      <c r="M685" s="12" t="s">
        <v>1811</v>
      </c>
      <c r="N685" s="36" t="s">
        <v>1812</v>
      </c>
      <c r="O685" s="36" t="s">
        <v>1813</v>
      </c>
      <c r="P685" s="9" t="s">
        <v>1814</v>
      </c>
      <c r="Q685" s="18" t="str">
        <f t="shared" si="71"/>
        <v/>
      </c>
      <c r="R685" s="18">
        <f t="shared" si="72"/>
        <v>1</v>
      </c>
      <c r="S685" s="15">
        <f t="shared" si="73"/>
        <v>1</v>
      </c>
      <c r="T685" s="15">
        <f t="shared" si="74"/>
        <v>1</v>
      </c>
      <c r="U685" s="15" t="str">
        <f t="shared" si="75"/>
        <v/>
      </c>
      <c r="V685" s="15" t="str">
        <f t="shared" si="76"/>
        <v/>
      </c>
      <c r="W685" s="15" t="str">
        <f t="shared" si="77"/>
        <v/>
      </c>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c r="AT685" s="24"/>
      <c r="AU685" s="24"/>
      <c r="AV685" s="24"/>
      <c r="AW685" s="24"/>
      <c r="AX685" s="24"/>
      <c r="AY685" s="24"/>
      <c r="AZ685" s="24"/>
      <c r="BA685" s="24"/>
      <c r="BB685" s="24"/>
      <c r="BC685" s="24"/>
      <c r="BD685" s="24"/>
      <c r="BE685" s="24"/>
      <c r="BF685" s="24"/>
      <c r="BG685" s="24"/>
      <c r="BH685" s="24"/>
      <c r="BI685" s="24"/>
      <c r="BJ685" s="24"/>
      <c r="BK685" s="24"/>
      <c r="BL685" s="24"/>
      <c r="BM685" s="24"/>
      <c r="BN685" s="24"/>
      <c r="BO685" s="24"/>
      <c r="BP685" s="24"/>
      <c r="BQ685" s="24"/>
      <c r="BR685" s="24"/>
      <c r="BS685" s="24"/>
      <c r="BT685" s="24"/>
      <c r="BU685" s="24"/>
      <c r="BV685" s="24"/>
      <c r="BW685" s="24"/>
      <c r="BX685" s="24"/>
      <c r="BY685" s="24"/>
      <c r="BZ685" s="24"/>
      <c r="CA685" s="24"/>
      <c r="CB685" s="24"/>
      <c r="CC685" s="24"/>
      <c r="CD685" s="24"/>
      <c r="CE685" s="24"/>
      <c r="CF685" s="24"/>
      <c r="CG685" s="24"/>
      <c r="CH685" s="24"/>
      <c r="CI685" s="24"/>
      <c r="CJ685" s="24"/>
      <c r="CK685" s="24"/>
      <c r="CL685" s="24"/>
      <c r="CM685" s="24"/>
      <c r="CN685" s="24"/>
      <c r="CO685" s="24"/>
      <c r="CP685" s="24"/>
      <c r="CQ685" s="24"/>
      <c r="CR685" s="24"/>
      <c r="CS685" s="24"/>
      <c r="CT685" s="24"/>
      <c r="CU685" s="24"/>
      <c r="CV685" s="24"/>
      <c r="CW685" s="24"/>
      <c r="CX685" s="24"/>
      <c r="CY685" s="24"/>
      <c r="CZ685" s="24"/>
      <c r="DA685" s="24"/>
      <c r="DB685" s="24"/>
      <c r="DC685" s="24"/>
      <c r="DD685" s="24"/>
      <c r="DE685" s="24"/>
      <c r="DF685" s="24"/>
      <c r="DG685" s="24"/>
      <c r="DH685" s="24"/>
      <c r="DI685" s="24"/>
      <c r="DJ685" s="24"/>
      <c r="DK685" s="24"/>
      <c r="DL685" s="24"/>
      <c r="DM685" s="24"/>
      <c r="DN685" s="24"/>
      <c r="DO685" s="24"/>
      <c r="DP685" s="24"/>
      <c r="DQ685" s="24"/>
      <c r="DR685" s="24"/>
      <c r="DS685" s="24"/>
      <c r="DT685" s="24"/>
    </row>
    <row r="686" spans="1:124" s="34" customFormat="1" x14ac:dyDescent="0.25">
      <c r="A686" s="43">
        <v>2400</v>
      </c>
      <c r="B686" s="43"/>
      <c r="C686" s="43" t="s">
        <v>59</v>
      </c>
      <c r="D686" s="43"/>
      <c r="E686" s="43">
        <v>446678</v>
      </c>
      <c r="F686" s="43" t="s">
        <v>59</v>
      </c>
      <c r="G686" s="13" t="s">
        <v>22</v>
      </c>
      <c r="H686" s="44">
        <v>356692</v>
      </c>
      <c r="I686" s="16"/>
      <c r="J686" s="16"/>
      <c r="K686" s="16"/>
      <c r="L686" s="16"/>
      <c r="M686" s="16" t="s">
        <v>1815</v>
      </c>
      <c r="N686" s="16" t="s">
        <v>1816</v>
      </c>
      <c r="O686" s="16" t="s">
        <v>1817</v>
      </c>
      <c r="P686" s="16" t="s">
        <v>1818</v>
      </c>
      <c r="Q686" s="18" t="str">
        <f t="shared" si="71"/>
        <v/>
      </c>
      <c r="R686" s="18">
        <f t="shared" si="72"/>
        <v>1</v>
      </c>
      <c r="S686" s="15">
        <f t="shared" si="73"/>
        <v>1</v>
      </c>
      <c r="T686" s="15">
        <f t="shared" si="74"/>
        <v>1</v>
      </c>
      <c r="U686" s="15" t="str">
        <f t="shared" si="75"/>
        <v/>
      </c>
      <c r="V686" s="15" t="str">
        <f t="shared" si="76"/>
        <v/>
      </c>
      <c r="W686" s="15" t="str">
        <f t="shared" si="77"/>
        <v/>
      </c>
    </row>
    <row r="687" spans="1:124" s="34" customFormat="1" x14ac:dyDescent="0.25">
      <c r="A687" s="15"/>
      <c r="B687" s="15"/>
      <c r="C687" s="15"/>
      <c r="D687" s="9" t="s">
        <v>0</v>
      </c>
      <c r="E687" s="15">
        <v>448099</v>
      </c>
      <c r="F687" s="15"/>
      <c r="G687" s="9"/>
      <c r="H687" s="6"/>
      <c r="I687" s="9"/>
      <c r="J687" s="9"/>
      <c r="K687" s="9"/>
      <c r="L687" s="9"/>
      <c r="M687" s="12" t="s">
        <v>1819</v>
      </c>
      <c r="N687" s="15" t="s">
        <v>1820</v>
      </c>
      <c r="O687" s="15" t="s">
        <v>1821</v>
      </c>
      <c r="P687" s="12" t="s">
        <v>1822</v>
      </c>
      <c r="Q687" s="18" t="str">
        <f t="shared" si="71"/>
        <v/>
      </c>
      <c r="R687" s="18">
        <f t="shared" si="72"/>
        <v>1</v>
      </c>
      <c r="S687" s="15" t="str">
        <f t="shared" si="73"/>
        <v/>
      </c>
      <c r="T687" s="15">
        <f t="shared" si="74"/>
        <v>1</v>
      </c>
      <c r="U687" s="15" t="str">
        <f t="shared" si="75"/>
        <v/>
      </c>
      <c r="V687" s="15" t="str">
        <f t="shared" si="76"/>
        <v/>
      </c>
      <c r="W687" s="15" t="str">
        <f t="shared" si="77"/>
        <v/>
      </c>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c r="AT687" s="24"/>
      <c r="AU687" s="24"/>
      <c r="AV687" s="24"/>
      <c r="AW687" s="24"/>
      <c r="AX687" s="24"/>
      <c r="AY687" s="24"/>
      <c r="AZ687" s="24"/>
      <c r="BA687" s="24"/>
      <c r="BB687" s="24"/>
      <c r="BC687" s="24"/>
      <c r="BD687" s="24"/>
      <c r="BE687" s="24"/>
      <c r="BF687" s="24"/>
      <c r="BG687" s="24"/>
      <c r="BH687" s="24"/>
      <c r="BI687" s="24"/>
      <c r="BJ687" s="24"/>
      <c r="BK687" s="24"/>
      <c r="BL687" s="24"/>
      <c r="BM687" s="24"/>
      <c r="BN687" s="24"/>
      <c r="BO687" s="24"/>
      <c r="BP687" s="24"/>
      <c r="BQ687" s="24"/>
      <c r="BR687" s="24"/>
      <c r="BS687" s="24"/>
      <c r="BT687" s="24"/>
      <c r="BU687" s="24"/>
      <c r="BV687" s="24"/>
      <c r="BW687" s="24"/>
      <c r="BX687" s="24"/>
      <c r="BY687" s="24"/>
      <c r="BZ687" s="24"/>
      <c r="CA687" s="24"/>
      <c r="CB687" s="24"/>
      <c r="CC687" s="24"/>
      <c r="CD687" s="24"/>
      <c r="CE687" s="24"/>
      <c r="CF687" s="24"/>
      <c r="CG687" s="24"/>
      <c r="CH687" s="24"/>
      <c r="CI687" s="24"/>
      <c r="CJ687" s="24"/>
      <c r="CK687" s="24"/>
      <c r="CL687" s="24"/>
      <c r="CM687" s="24"/>
      <c r="CN687" s="24"/>
      <c r="CO687" s="24"/>
      <c r="CP687" s="24"/>
      <c r="CQ687" s="24"/>
      <c r="CR687" s="24"/>
      <c r="CS687" s="24"/>
      <c r="CT687" s="24"/>
      <c r="CU687" s="24"/>
      <c r="CV687" s="24"/>
      <c r="CW687" s="24"/>
      <c r="CX687" s="24"/>
      <c r="CY687" s="24"/>
      <c r="CZ687" s="24"/>
      <c r="DA687" s="24"/>
      <c r="DB687" s="24"/>
      <c r="DC687" s="24"/>
      <c r="DD687" s="24"/>
      <c r="DE687" s="24"/>
      <c r="DF687" s="24"/>
      <c r="DG687" s="24"/>
      <c r="DH687" s="24"/>
      <c r="DI687" s="24"/>
      <c r="DJ687" s="24"/>
      <c r="DK687" s="24"/>
      <c r="DL687" s="24"/>
      <c r="DM687" s="24"/>
      <c r="DN687" s="24"/>
      <c r="DO687" s="24"/>
      <c r="DP687" s="24"/>
      <c r="DQ687" s="24"/>
      <c r="DR687" s="24"/>
      <c r="DS687" s="24"/>
      <c r="DT687" s="24"/>
    </row>
    <row r="688" spans="1:124" s="34" customFormat="1" x14ac:dyDescent="0.25">
      <c r="A688" s="15">
        <v>2414</v>
      </c>
      <c r="B688" s="15" t="s">
        <v>0</v>
      </c>
      <c r="C688" s="15" t="s">
        <v>59</v>
      </c>
      <c r="D688" s="15" t="s">
        <v>0</v>
      </c>
      <c r="E688" s="15">
        <v>448100</v>
      </c>
      <c r="F688" s="15" t="s">
        <v>59</v>
      </c>
      <c r="G688" s="15" t="s">
        <v>22</v>
      </c>
      <c r="H688" s="6">
        <v>50058</v>
      </c>
      <c r="I688" s="15">
        <v>5</v>
      </c>
      <c r="J688" s="15">
        <v>192</v>
      </c>
      <c r="K688" s="15">
        <v>203</v>
      </c>
      <c r="L688" s="15" t="s">
        <v>1360</v>
      </c>
      <c r="M688" s="12" t="s">
        <v>1823</v>
      </c>
      <c r="N688" s="15" t="s">
        <v>1824</v>
      </c>
      <c r="O688" s="15" t="s">
        <v>1825</v>
      </c>
      <c r="P688" s="12" t="s">
        <v>1826</v>
      </c>
      <c r="Q688" s="18" t="str">
        <f t="shared" si="71"/>
        <v/>
      </c>
      <c r="R688" s="18">
        <f t="shared" si="72"/>
        <v>1</v>
      </c>
      <c r="S688" s="15">
        <f t="shared" si="73"/>
        <v>1</v>
      </c>
      <c r="T688" s="15">
        <f t="shared" si="74"/>
        <v>1</v>
      </c>
      <c r="U688" s="15" t="str">
        <f t="shared" si="75"/>
        <v/>
      </c>
      <c r="V688" s="15" t="str">
        <f t="shared" si="76"/>
        <v/>
      </c>
      <c r="W688" s="15" t="str">
        <f t="shared" si="77"/>
        <v/>
      </c>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c r="AT688" s="24"/>
      <c r="AU688" s="24"/>
      <c r="AV688" s="24"/>
      <c r="AW688" s="24"/>
      <c r="AX688" s="24"/>
      <c r="AY688" s="24"/>
      <c r="AZ688" s="24"/>
      <c r="BA688" s="24"/>
      <c r="BB688" s="24"/>
      <c r="BC688" s="24"/>
      <c r="BD688" s="24"/>
      <c r="BE688" s="24"/>
      <c r="BF688" s="24"/>
      <c r="BG688" s="24"/>
      <c r="BH688" s="24"/>
      <c r="BI688" s="24"/>
      <c r="BJ688" s="24"/>
      <c r="BK688" s="24"/>
      <c r="BL688" s="24"/>
      <c r="BM688" s="24"/>
      <c r="BN688" s="24"/>
      <c r="BO688" s="24"/>
      <c r="BP688" s="24"/>
      <c r="BQ688" s="24"/>
      <c r="BR688" s="24"/>
      <c r="BS688" s="24"/>
      <c r="BT688" s="24"/>
      <c r="BU688" s="24"/>
      <c r="BV688" s="24"/>
      <c r="BW688" s="24"/>
      <c r="BX688" s="24"/>
      <c r="BY688" s="24"/>
      <c r="BZ688" s="24"/>
      <c r="CA688" s="24"/>
      <c r="CB688" s="24"/>
      <c r="CC688" s="24"/>
      <c r="CD688" s="24"/>
      <c r="CE688" s="24"/>
      <c r="CF688" s="24"/>
      <c r="CG688" s="24"/>
      <c r="CH688" s="24"/>
      <c r="CI688" s="24"/>
      <c r="CJ688" s="24"/>
      <c r="CK688" s="24"/>
      <c r="CL688" s="24"/>
      <c r="CM688" s="24"/>
      <c r="CN688" s="24"/>
      <c r="CO688" s="24"/>
      <c r="CP688" s="24"/>
      <c r="CQ688" s="24"/>
      <c r="CR688" s="24"/>
      <c r="CS688" s="24"/>
      <c r="CT688" s="24"/>
      <c r="CU688" s="24"/>
      <c r="CV688" s="24"/>
      <c r="CW688" s="24"/>
      <c r="CX688" s="24"/>
      <c r="CY688" s="24"/>
      <c r="CZ688" s="24"/>
      <c r="DA688" s="24"/>
      <c r="DB688" s="24"/>
      <c r="DC688" s="24"/>
      <c r="DD688" s="24"/>
      <c r="DE688" s="24"/>
      <c r="DF688" s="24"/>
      <c r="DG688" s="24"/>
      <c r="DH688" s="24"/>
      <c r="DI688" s="24"/>
      <c r="DJ688" s="24"/>
      <c r="DK688" s="24"/>
      <c r="DL688" s="24"/>
      <c r="DM688" s="24"/>
      <c r="DN688" s="24"/>
      <c r="DO688" s="24"/>
      <c r="DP688" s="24"/>
      <c r="DQ688" s="24"/>
      <c r="DR688" s="24"/>
      <c r="DS688" s="24"/>
      <c r="DT688" s="24"/>
    </row>
    <row r="689" spans="1:124" s="34" customFormat="1" x14ac:dyDescent="0.25">
      <c r="A689" s="5"/>
      <c r="B689" s="5"/>
      <c r="C689" s="5" t="s">
        <v>59</v>
      </c>
      <c r="D689" s="9" t="s">
        <v>0</v>
      </c>
      <c r="E689" s="5">
        <v>436092</v>
      </c>
      <c r="F689" s="5"/>
      <c r="G689" s="9"/>
      <c r="H689" s="6"/>
      <c r="I689" s="9">
        <v>6</v>
      </c>
      <c r="J689" s="9">
        <v>178</v>
      </c>
      <c r="K689" s="9">
        <v>228</v>
      </c>
      <c r="L689" s="9" t="s">
        <v>1360</v>
      </c>
      <c r="M689" s="9" t="s">
        <v>1827</v>
      </c>
      <c r="N689" s="5" t="s">
        <v>1362</v>
      </c>
      <c r="O689" s="5" t="s">
        <v>1363</v>
      </c>
      <c r="P689" s="9" t="s">
        <v>1364</v>
      </c>
      <c r="Q689" s="18" t="str">
        <f t="shared" si="71"/>
        <v/>
      </c>
      <c r="R689" s="18">
        <f t="shared" si="72"/>
        <v>1</v>
      </c>
      <c r="S689" s="15" t="str">
        <f t="shared" si="73"/>
        <v/>
      </c>
      <c r="T689" s="15">
        <f t="shared" si="74"/>
        <v>1</v>
      </c>
      <c r="U689" s="15" t="str">
        <f t="shared" si="75"/>
        <v/>
      </c>
      <c r="V689" s="15" t="str">
        <f t="shared" si="76"/>
        <v/>
      </c>
      <c r="W689" s="15" t="str">
        <f t="shared" si="77"/>
        <v/>
      </c>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c r="AT689" s="24"/>
      <c r="AU689" s="24"/>
      <c r="AV689" s="24"/>
      <c r="AW689" s="24"/>
      <c r="AX689" s="24"/>
      <c r="AY689" s="24"/>
      <c r="AZ689" s="24"/>
      <c r="BA689" s="24"/>
      <c r="BB689" s="24"/>
      <c r="BC689" s="24"/>
      <c r="BD689" s="24"/>
      <c r="BE689" s="24"/>
      <c r="BF689" s="24"/>
      <c r="BG689" s="24"/>
      <c r="BH689" s="24"/>
      <c r="BI689" s="24"/>
      <c r="BJ689" s="24"/>
      <c r="BK689" s="24"/>
      <c r="BL689" s="24"/>
      <c r="BM689" s="24"/>
      <c r="BN689" s="24"/>
      <c r="BO689" s="24"/>
      <c r="BP689" s="24"/>
      <c r="BQ689" s="24"/>
      <c r="BR689" s="24"/>
      <c r="BS689" s="24"/>
      <c r="BT689" s="24"/>
      <c r="BU689" s="24"/>
      <c r="BV689" s="24"/>
      <c r="BW689" s="24"/>
      <c r="BX689" s="24"/>
      <c r="BY689" s="24"/>
      <c r="BZ689" s="24"/>
      <c r="CA689" s="24"/>
      <c r="CB689" s="24"/>
      <c r="CC689" s="24"/>
      <c r="CD689" s="24"/>
      <c r="CE689" s="24"/>
      <c r="CF689" s="24"/>
      <c r="CG689" s="24"/>
      <c r="CH689" s="24"/>
      <c r="CI689" s="24"/>
      <c r="CJ689" s="24"/>
      <c r="CK689" s="24"/>
      <c r="CL689" s="24"/>
      <c r="CM689" s="24"/>
      <c r="CN689" s="24"/>
      <c r="CO689" s="24"/>
      <c r="CP689" s="24"/>
      <c r="CQ689" s="24"/>
      <c r="CR689" s="24"/>
      <c r="CS689" s="24"/>
      <c r="CT689" s="24"/>
      <c r="CU689" s="24"/>
      <c r="CV689" s="24"/>
      <c r="CW689" s="24"/>
      <c r="CX689" s="24"/>
      <c r="CY689" s="24"/>
      <c r="CZ689" s="24"/>
      <c r="DA689" s="24"/>
      <c r="DB689" s="24"/>
      <c r="DC689" s="24"/>
      <c r="DD689" s="24"/>
      <c r="DE689" s="24"/>
      <c r="DF689" s="24"/>
      <c r="DG689" s="24"/>
      <c r="DH689" s="24"/>
      <c r="DI689" s="24"/>
      <c r="DJ689" s="24"/>
      <c r="DK689" s="24"/>
      <c r="DL689" s="24"/>
      <c r="DM689" s="24"/>
      <c r="DN689" s="24"/>
      <c r="DO689" s="24"/>
      <c r="DP689" s="24"/>
      <c r="DQ689" s="24"/>
      <c r="DR689" s="24"/>
      <c r="DS689" s="24"/>
      <c r="DT689" s="24"/>
    </row>
    <row r="690" spans="1:124" s="34" customFormat="1" x14ac:dyDescent="0.25">
      <c r="A690" s="15">
        <v>2415</v>
      </c>
      <c r="B690" s="15" t="s">
        <v>0</v>
      </c>
      <c r="C690" s="15" t="s">
        <v>59</v>
      </c>
      <c r="D690" s="15" t="s">
        <v>0</v>
      </c>
      <c r="E690" s="15">
        <v>376717</v>
      </c>
      <c r="F690" s="15" t="s">
        <v>59</v>
      </c>
      <c r="G690" s="15" t="s">
        <v>22</v>
      </c>
      <c r="H690" s="6">
        <v>242211</v>
      </c>
      <c r="I690" s="15">
        <v>7</v>
      </c>
      <c r="J690" s="15">
        <v>185</v>
      </c>
      <c r="K690" s="15">
        <v>191</v>
      </c>
      <c r="L690" s="15" t="s">
        <v>1360</v>
      </c>
      <c r="M690" s="12" t="s">
        <v>1828</v>
      </c>
      <c r="N690" s="15" t="s">
        <v>1829</v>
      </c>
      <c r="O690" s="15" t="s">
        <v>1830</v>
      </c>
      <c r="P690" s="12" t="s">
        <v>1831</v>
      </c>
      <c r="Q690" s="18" t="str">
        <f t="shared" si="71"/>
        <v/>
      </c>
      <c r="R690" s="18">
        <f t="shared" si="72"/>
        <v>1</v>
      </c>
      <c r="S690" s="15">
        <f t="shared" si="73"/>
        <v>1</v>
      </c>
      <c r="T690" s="15">
        <f t="shared" si="74"/>
        <v>1</v>
      </c>
      <c r="U690" s="15" t="str">
        <f t="shared" si="75"/>
        <v/>
      </c>
      <c r="V690" s="15" t="str">
        <f t="shared" si="76"/>
        <v/>
      </c>
      <c r="W690" s="15" t="str">
        <f t="shared" si="77"/>
        <v/>
      </c>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c r="AT690" s="24"/>
      <c r="AU690" s="24"/>
      <c r="AV690" s="24"/>
      <c r="AW690" s="24"/>
      <c r="AX690" s="24"/>
      <c r="AY690" s="24"/>
      <c r="AZ690" s="24"/>
      <c r="BA690" s="24"/>
      <c r="BB690" s="24"/>
      <c r="BC690" s="24"/>
      <c r="BD690" s="24"/>
      <c r="BE690" s="24"/>
      <c r="BF690" s="24"/>
      <c r="BG690" s="24"/>
      <c r="BH690" s="24"/>
      <c r="BI690" s="24"/>
      <c r="BJ690" s="24"/>
      <c r="BK690" s="24"/>
      <c r="BL690" s="24"/>
      <c r="BM690" s="24"/>
      <c r="BN690" s="24"/>
      <c r="BO690" s="24"/>
      <c r="BP690" s="24"/>
      <c r="BQ690" s="24"/>
      <c r="BR690" s="24"/>
      <c r="BS690" s="24"/>
      <c r="BT690" s="24"/>
      <c r="BU690" s="24"/>
      <c r="BV690" s="24"/>
      <c r="BW690" s="24"/>
      <c r="BX690" s="24"/>
      <c r="BY690" s="24"/>
      <c r="BZ690" s="24"/>
      <c r="CA690" s="24"/>
      <c r="CB690" s="24"/>
      <c r="CC690" s="24"/>
      <c r="CD690" s="24"/>
      <c r="CE690" s="24"/>
      <c r="CF690" s="24"/>
      <c r="CG690" s="24"/>
      <c r="CH690" s="24"/>
      <c r="CI690" s="24"/>
      <c r="CJ690" s="24"/>
      <c r="CK690" s="24"/>
      <c r="CL690" s="24"/>
      <c r="CM690" s="24"/>
      <c r="CN690" s="24"/>
      <c r="CO690" s="24"/>
      <c r="CP690" s="24"/>
      <c r="CQ690" s="24"/>
      <c r="CR690" s="24"/>
      <c r="CS690" s="24"/>
      <c r="CT690" s="24"/>
      <c r="CU690" s="24"/>
      <c r="CV690" s="24"/>
      <c r="CW690" s="24"/>
      <c r="CX690" s="24"/>
      <c r="CY690" s="24"/>
      <c r="CZ690" s="24"/>
      <c r="DA690" s="24"/>
      <c r="DB690" s="24"/>
      <c r="DC690" s="24"/>
      <c r="DD690" s="24"/>
      <c r="DE690" s="24"/>
      <c r="DF690" s="24"/>
      <c r="DG690" s="24"/>
      <c r="DH690" s="24"/>
      <c r="DI690" s="24"/>
      <c r="DJ690" s="24"/>
      <c r="DK690" s="24"/>
      <c r="DL690" s="24"/>
      <c r="DM690" s="24"/>
      <c r="DN690" s="24"/>
      <c r="DO690" s="24"/>
      <c r="DP690" s="24"/>
      <c r="DQ690" s="24"/>
      <c r="DR690" s="24"/>
      <c r="DS690" s="24"/>
      <c r="DT690" s="24"/>
    </row>
    <row r="691" spans="1:124" s="34" customFormat="1" x14ac:dyDescent="0.25">
      <c r="A691" s="15">
        <v>263</v>
      </c>
      <c r="B691" s="15" t="s">
        <v>0</v>
      </c>
      <c r="C691" s="15" t="s">
        <v>0</v>
      </c>
      <c r="D691" s="15" t="s">
        <v>0</v>
      </c>
      <c r="E691" s="15">
        <v>376740</v>
      </c>
      <c r="F691" s="15" t="s">
        <v>0</v>
      </c>
      <c r="G691" s="15" t="s">
        <v>22</v>
      </c>
      <c r="H691" s="6">
        <v>53226</v>
      </c>
      <c r="I691" s="15" t="s">
        <v>0</v>
      </c>
      <c r="J691" s="15" t="s">
        <v>0</v>
      </c>
      <c r="K691" s="15" t="s">
        <v>0</v>
      </c>
      <c r="L691" s="15" t="s">
        <v>0</v>
      </c>
      <c r="M691" s="12" t="s">
        <v>1832</v>
      </c>
      <c r="N691" s="15" t="s">
        <v>1808</v>
      </c>
      <c r="O691" s="15" t="s">
        <v>1809</v>
      </c>
      <c r="P691" s="12" t="s">
        <v>1810</v>
      </c>
      <c r="Q691" s="18" t="str">
        <f t="shared" si="71"/>
        <v/>
      </c>
      <c r="R691" s="18">
        <f t="shared" si="72"/>
        <v>1</v>
      </c>
      <c r="S691" s="15">
        <f t="shared" si="73"/>
        <v>1</v>
      </c>
      <c r="T691" s="15">
        <f t="shared" si="74"/>
        <v>1</v>
      </c>
      <c r="U691" s="15">
        <f t="shared" si="75"/>
        <v>1</v>
      </c>
      <c r="V691" s="15" t="str">
        <f t="shared" si="76"/>
        <v/>
      </c>
      <c r="W691" s="15" t="str">
        <f t="shared" si="77"/>
        <v/>
      </c>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c r="AT691" s="24"/>
      <c r="AU691" s="24"/>
      <c r="AV691" s="24"/>
      <c r="AW691" s="24"/>
      <c r="AX691" s="24"/>
      <c r="AY691" s="24"/>
      <c r="AZ691" s="24"/>
      <c r="BA691" s="24"/>
      <c r="BB691" s="24"/>
      <c r="BC691" s="24"/>
      <c r="BD691" s="24"/>
      <c r="BE691" s="24"/>
      <c r="BF691" s="24"/>
      <c r="BG691" s="24"/>
      <c r="BH691" s="24"/>
      <c r="BI691" s="24"/>
      <c r="BJ691" s="24"/>
      <c r="BK691" s="24"/>
      <c r="BL691" s="24"/>
      <c r="BM691" s="24"/>
      <c r="BN691" s="24"/>
      <c r="BO691" s="24"/>
      <c r="BP691" s="24"/>
      <c r="BQ691" s="24"/>
      <c r="BR691" s="24"/>
      <c r="BS691" s="24"/>
      <c r="BT691" s="24"/>
      <c r="BU691" s="24"/>
      <c r="BV691" s="24"/>
      <c r="BW691" s="24"/>
      <c r="BX691" s="24"/>
      <c r="BY691" s="24"/>
      <c r="BZ691" s="24"/>
      <c r="CA691" s="24"/>
      <c r="CB691" s="24"/>
      <c r="CC691" s="24"/>
      <c r="CD691" s="24"/>
      <c r="CE691" s="24"/>
      <c r="CF691" s="24"/>
      <c r="CG691" s="24"/>
      <c r="CH691" s="24"/>
      <c r="CI691" s="24"/>
      <c r="CJ691" s="24"/>
      <c r="CK691" s="24"/>
      <c r="CL691" s="24"/>
      <c r="CM691" s="24"/>
      <c r="CN691" s="24"/>
      <c r="CO691" s="24"/>
      <c r="CP691" s="24"/>
      <c r="CQ691" s="24"/>
      <c r="CR691" s="24"/>
      <c r="CS691" s="24"/>
      <c r="CT691" s="24"/>
      <c r="CU691" s="24"/>
      <c r="CV691" s="24"/>
      <c r="CW691" s="24"/>
      <c r="CX691" s="24"/>
      <c r="CY691" s="24"/>
      <c r="CZ691" s="24"/>
      <c r="DA691" s="24"/>
      <c r="DB691" s="24"/>
      <c r="DC691" s="24"/>
      <c r="DD691" s="24"/>
      <c r="DE691" s="24"/>
      <c r="DF691" s="24"/>
      <c r="DG691" s="24"/>
      <c r="DH691" s="24"/>
      <c r="DI691" s="24"/>
      <c r="DJ691" s="24"/>
      <c r="DK691" s="24"/>
      <c r="DL691" s="24"/>
      <c r="DM691" s="24"/>
      <c r="DN691" s="24"/>
      <c r="DO691" s="24"/>
      <c r="DP691" s="24"/>
      <c r="DQ691" s="24"/>
      <c r="DR691" s="24"/>
      <c r="DS691" s="24"/>
      <c r="DT691" s="24"/>
    </row>
    <row r="692" spans="1:124" s="34" customFormat="1" x14ac:dyDescent="0.25">
      <c r="A692" s="15">
        <v>102</v>
      </c>
      <c r="B692" s="15" t="s">
        <v>0</v>
      </c>
      <c r="C692" s="15" t="s">
        <v>0</v>
      </c>
      <c r="D692" s="15" t="s">
        <v>0</v>
      </c>
      <c r="E692" s="15">
        <v>448101</v>
      </c>
      <c r="F692" s="15" t="s">
        <v>0</v>
      </c>
      <c r="G692" s="15" t="s">
        <v>22</v>
      </c>
      <c r="H692" s="6">
        <v>50057</v>
      </c>
      <c r="I692" s="15" t="s">
        <v>0</v>
      </c>
      <c r="J692" s="15" t="s">
        <v>0</v>
      </c>
      <c r="K692" s="15" t="s">
        <v>0</v>
      </c>
      <c r="L692" s="15" t="s">
        <v>0</v>
      </c>
      <c r="M692" s="12" t="s">
        <v>1833</v>
      </c>
      <c r="N692" s="15" t="s">
        <v>1716</v>
      </c>
      <c r="O692" s="15" t="s">
        <v>1717</v>
      </c>
      <c r="P692" s="12" t="s">
        <v>1718</v>
      </c>
      <c r="Q692" s="18" t="str">
        <f t="shared" si="71"/>
        <v/>
      </c>
      <c r="R692" s="18">
        <f t="shared" si="72"/>
        <v>1</v>
      </c>
      <c r="S692" s="15">
        <f t="shared" si="73"/>
        <v>1</v>
      </c>
      <c r="T692" s="15">
        <f t="shared" si="74"/>
        <v>1</v>
      </c>
      <c r="U692" s="15">
        <f t="shared" si="75"/>
        <v>1</v>
      </c>
      <c r="V692" s="15" t="str">
        <f t="shared" si="76"/>
        <v/>
      </c>
      <c r="W692" s="15" t="str">
        <f t="shared" si="77"/>
        <v/>
      </c>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c r="AT692" s="24"/>
      <c r="AU692" s="24"/>
      <c r="AV692" s="24"/>
      <c r="AW692" s="24"/>
      <c r="AX692" s="24"/>
      <c r="AY692" s="24"/>
      <c r="AZ692" s="24"/>
      <c r="BA692" s="24"/>
      <c r="BB692" s="24"/>
      <c r="BC692" s="24"/>
      <c r="BD692" s="24"/>
      <c r="BE692" s="24"/>
      <c r="BF692" s="24"/>
      <c r="BG692" s="24"/>
      <c r="BH692" s="24"/>
      <c r="BI692" s="24"/>
      <c r="BJ692" s="24"/>
      <c r="BK692" s="24"/>
      <c r="BL692" s="24"/>
      <c r="BM692" s="24"/>
      <c r="BN692" s="24"/>
      <c r="BO692" s="24"/>
      <c r="BP692" s="24"/>
      <c r="BQ692" s="24"/>
      <c r="BR692" s="24"/>
      <c r="BS692" s="24"/>
      <c r="BT692" s="24"/>
      <c r="BU692" s="24"/>
      <c r="BV692" s="24"/>
      <c r="BW692" s="24"/>
      <c r="BX692" s="24"/>
      <c r="BY692" s="24"/>
      <c r="BZ692" s="24"/>
      <c r="CA692" s="24"/>
      <c r="CB692" s="24"/>
      <c r="CC692" s="24"/>
      <c r="CD692" s="24"/>
      <c r="CE692" s="24"/>
      <c r="CF692" s="24"/>
      <c r="CG692" s="24"/>
      <c r="CH692" s="24"/>
      <c r="CI692" s="24"/>
      <c r="CJ692" s="24"/>
      <c r="CK692" s="24"/>
      <c r="CL692" s="24"/>
      <c r="CM692" s="24"/>
      <c r="CN692" s="24"/>
      <c r="CO692" s="24"/>
      <c r="CP692" s="24"/>
      <c r="CQ692" s="24"/>
      <c r="CR692" s="24"/>
      <c r="CS692" s="24"/>
      <c r="CT692" s="24"/>
      <c r="CU692" s="24"/>
      <c r="CV692" s="24"/>
      <c r="CW692" s="24"/>
      <c r="CX692" s="24"/>
      <c r="CY692" s="24"/>
      <c r="CZ692" s="24"/>
      <c r="DA692" s="24"/>
      <c r="DB692" s="24"/>
      <c r="DC692" s="24"/>
      <c r="DD692" s="24"/>
      <c r="DE692" s="24"/>
      <c r="DF692" s="24"/>
      <c r="DG692" s="24"/>
      <c r="DH692" s="24"/>
      <c r="DI692" s="24"/>
      <c r="DJ692" s="24"/>
      <c r="DK692" s="24"/>
      <c r="DL692" s="24"/>
      <c r="DM692" s="24"/>
      <c r="DN692" s="24"/>
      <c r="DO692" s="24"/>
      <c r="DP692" s="24"/>
      <c r="DQ692" s="24"/>
      <c r="DR692" s="24"/>
      <c r="DS692" s="24"/>
      <c r="DT692" s="24"/>
    </row>
    <row r="693" spans="1:124" s="34" customFormat="1" x14ac:dyDescent="0.25">
      <c r="A693" s="5"/>
      <c r="B693" s="5"/>
      <c r="C693" s="5"/>
      <c r="D693" s="9">
        <v>216025</v>
      </c>
      <c r="E693" s="5">
        <v>376743</v>
      </c>
      <c r="F693" s="5"/>
      <c r="G693" s="9"/>
      <c r="H693" s="6"/>
      <c r="I693" s="5"/>
      <c r="J693" s="5"/>
      <c r="K693" s="5"/>
      <c r="L693" s="5"/>
      <c r="M693" s="9" t="s">
        <v>1834</v>
      </c>
      <c r="N693" s="5" t="s">
        <v>1835</v>
      </c>
      <c r="O693" s="5" t="s">
        <v>1836</v>
      </c>
      <c r="P693" s="9" t="s">
        <v>1837</v>
      </c>
      <c r="Q693" s="18">
        <f t="shared" si="71"/>
        <v>1</v>
      </c>
      <c r="R693" s="18">
        <f t="shared" si="72"/>
        <v>1</v>
      </c>
      <c r="S693" s="15" t="str">
        <f t="shared" si="73"/>
        <v/>
      </c>
      <c r="T693" s="15">
        <f t="shared" si="74"/>
        <v>1</v>
      </c>
      <c r="U693" s="15">
        <f t="shared" si="75"/>
        <v>1</v>
      </c>
      <c r="V693" s="15" t="str">
        <f t="shared" si="76"/>
        <v/>
      </c>
      <c r="W693" s="15" t="str">
        <f t="shared" si="77"/>
        <v/>
      </c>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c r="AT693" s="24"/>
      <c r="AU693" s="24"/>
      <c r="AV693" s="24"/>
      <c r="AW693" s="24"/>
      <c r="AX693" s="24"/>
      <c r="AY693" s="24"/>
      <c r="AZ693" s="24"/>
      <c r="BA693" s="24"/>
      <c r="BB693" s="24"/>
      <c r="BC693" s="24"/>
      <c r="BD693" s="24"/>
      <c r="BE693" s="24"/>
      <c r="BF693" s="24"/>
      <c r="BG693" s="24"/>
      <c r="BH693" s="24"/>
      <c r="BI693" s="24"/>
      <c r="BJ693" s="24"/>
      <c r="BK693" s="24"/>
      <c r="BL693" s="24"/>
      <c r="BM693" s="24"/>
      <c r="BN693" s="24"/>
      <c r="BO693" s="24"/>
      <c r="BP693" s="24"/>
      <c r="BQ693" s="24"/>
      <c r="BR693" s="24"/>
      <c r="BS693" s="24"/>
      <c r="BT693" s="24"/>
      <c r="BU693" s="24"/>
      <c r="BV693" s="24"/>
      <c r="BW693" s="24"/>
      <c r="BX693" s="24"/>
      <c r="BY693" s="24"/>
      <c r="BZ693" s="24"/>
      <c r="CA693" s="24"/>
      <c r="CB693" s="24"/>
      <c r="CC693" s="24"/>
      <c r="CD693" s="24"/>
      <c r="CE693" s="24"/>
      <c r="CF693" s="24"/>
      <c r="CG693" s="24"/>
      <c r="CH693" s="24"/>
      <c r="CI693" s="24"/>
      <c r="CJ693" s="24"/>
      <c r="CK693" s="24"/>
      <c r="CL693" s="24"/>
      <c r="CM693" s="24"/>
      <c r="CN693" s="24"/>
      <c r="CO693" s="24"/>
      <c r="CP693" s="24"/>
      <c r="CQ693" s="24"/>
      <c r="CR693" s="24"/>
      <c r="CS693" s="24"/>
      <c r="CT693" s="24"/>
      <c r="CU693" s="24"/>
      <c r="CV693" s="24"/>
      <c r="CW693" s="24"/>
      <c r="CX693" s="24"/>
      <c r="CY693" s="24"/>
      <c r="CZ693" s="24"/>
      <c r="DA693" s="24"/>
      <c r="DB693" s="24"/>
      <c r="DC693" s="24"/>
      <c r="DD693" s="24"/>
      <c r="DE693" s="24"/>
      <c r="DF693" s="24"/>
      <c r="DG693" s="24"/>
      <c r="DH693" s="24"/>
      <c r="DI693" s="24"/>
      <c r="DJ693" s="24"/>
      <c r="DK693" s="24"/>
      <c r="DL693" s="24"/>
      <c r="DM693" s="24"/>
      <c r="DN693" s="24"/>
      <c r="DO693" s="24"/>
      <c r="DP693" s="24"/>
      <c r="DQ693" s="24"/>
      <c r="DR693" s="24"/>
      <c r="DS693" s="24"/>
      <c r="DT693" s="24"/>
    </row>
    <row r="694" spans="1:124" s="34" customFormat="1" x14ac:dyDescent="0.25">
      <c r="A694" s="5"/>
      <c r="B694" s="5"/>
      <c r="C694" s="5"/>
      <c r="D694" s="9" t="s">
        <v>0</v>
      </c>
      <c r="E694" s="5">
        <v>395875</v>
      </c>
      <c r="F694" s="5"/>
      <c r="G694" s="9"/>
      <c r="H694" s="6"/>
      <c r="I694" s="5"/>
      <c r="J694" s="5"/>
      <c r="K694" s="5"/>
      <c r="L694" s="5"/>
      <c r="M694" s="9" t="s">
        <v>1838</v>
      </c>
      <c r="N694" s="5">
        <v>1875</v>
      </c>
      <c r="O694" s="36">
        <v>1937</v>
      </c>
      <c r="P694" s="9" t="s">
        <v>1839</v>
      </c>
      <c r="Q694" s="18" t="str">
        <f t="shared" si="71"/>
        <v/>
      </c>
      <c r="R694" s="18">
        <f t="shared" si="72"/>
        <v>1</v>
      </c>
      <c r="S694" s="15" t="str">
        <f t="shared" si="73"/>
        <v/>
      </c>
      <c r="T694" s="15">
        <f t="shared" si="74"/>
        <v>1</v>
      </c>
      <c r="U694" s="15">
        <f t="shared" si="75"/>
        <v>1</v>
      </c>
      <c r="V694" s="15" t="str">
        <f t="shared" si="76"/>
        <v/>
      </c>
      <c r="W694" s="15" t="str">
        <f t="shared" si="77"/>
        <v/>
      </c>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c r="AT694" s="24"/>
      <c r="AU694" s="24"/>
      <c r="AV694" s="24"/>
      <c r="AW694" s="24"/>
      <c r="AX694" s="24"/>
      <c r="AY694" s="24"/>
      <c r="AZ694" s="24"/>
      <c r="BA694" s="24"/>
      <c r="BB694" s="24"/>
      <c r="BC694" s="24"/>
      <c r="BD694" s="24"/>
      <c r="BE694" s="24"/>
      <c r="BF694" s="24"/>
      <c r="BG694" s="24"/>
      <c r="BH694" s="24"/>
      <c r="BI694" s="24"/>
      <c r="BJ694" s="24"/>
      <c r="BK694" s="24"/>
      <c r="BL694" s="24"/>
      <c r="BM694" s="24"/>
      <c r="BN694" s="24"/>
      <c r="BO694" s="24"/>
      <c r="BP694" s="24"/>
      <c r="BQ694" s="24"/>
      <c r="BR694" s="24"/>
      <c r="BS694" s="24"/>
      <c r="BT694" s="24"/>
      <c r="BU694" s="24"/>
      <c r="BV694" s="24"/>
      <c r="BW694" s="24"/>
      <c r="BX694" s="24"/>
      <c r="BY694" s="24"/>
      <c r="BZ694" s="24"/>
      <c r="CA694" s="24"/>
      <c r="CB694" s="24"/>
      <c r="CC694" s="24"/>
      <c r="CD694" s="24"/>
      <c r="CE694" s="24"/>
      <c r="CF694" s="24"/>
      <c r="CG694" s="24"/>
      <c r="CH694" s="24"/>
      <c r="CI694" s="24"/>
      <c r="CJ694" s="24"/>
      <c r="CK694" s="24"/>
      <c r="CL694" s="24"/>
      <c r="CM694" s="24"/>
      <c r="CN694" s="24"/>
      <c r="CO694" s="24"/>
      <c r="CP694" s="24"/>
      <c r="CQ694" s="24"/>
      <c r="CR694" s="24"/>
      <c r="CS694" s="24"/>
      <c r="CT694" s="24"/>
      <c r="CU694" s="24"/>
      <c r="CV694" s="24"/>
      <c r="CW694" s="24"/>
      <c r="CX694" s="24"/>
      <c r="CY694" s="24"/>
      <c r="CZ694" s="24"/>
      <c r="DA694" s="24"/>
      <c r="DB694" s="24"/>
      <c r="DC694" s="24"/>
      <c r="DD694" s="24"/>
      <c r="DE694" s="24"/>
      <c r="DF694" s="24"/>
      <c r="DG694" s="24"/>
      <c r="DH694" s="24"/>
      <c r="DI694" s="24"/>
      <c r="DJ694" s="24"/>
      <c r="DK694" s="24"/>
      <c r="DL694" s="24"/>
      <c r="DM694" s="24"/>
      <c r="DN694" s="24"/>
      <c r="DO694" s="24"/>
      <c r="DP694" s="24"/>
      <c r="DQ694" s="24"/>
      <c r="DR694" s="24"/>
      <c r="DS694" s="24"/>
      <c r="DT694" s="24"/>
    </row>
    <row r="695" spans="1:124" s="34" customFormat="1" x14ac:dyDescent="0.25">
      <c r="A695" s="15">
        <v>2417</v>
      </c>
      <c r="B695" s="15" t="s">
        <v>0</v>
      </c>
      <c r="C695" s="15" t="s">
        <v>0</v>
      </c>
      <c r="D695" s="15" t="s">
        <v>0</v>
      </c>
      <c r="E695" s="15">
        <v>376723</v>
      </c>
      <c r="F695" s="15" t="s">
        <v>0</v>
      </c>
      <c r="G695" s="15" t="s">
        <v>22</v>
      </c>
      <c r="H695" s="6">
        <v>53220</v>
      </c>
      <c r="I695" s="15" t="s">
        <v>0</v>
      </c>
      <c r="J695" s="15" t="s">
        <v>0</v>
      </c>
      <c r="K695" s="15" t="s">
        <v>0</v>
      </c>
      <c r="L695" s="15" t="s">
        <v>0</v>
      </c>
      <c r="M695" s="12" t="s">
        <v>1840</v>
      </c>
      <c r="N695" s="15" t="s">
        <v>1841</v>
      </c>
      <c r="O695" s="15" t="s">
        <v>1842</v>
      </c>
      <c r="P695" s="12" t="s">
        <v>1843</v>
      </c>
      <c r="Q695" s="18" t="str">
        <f t="shared" si="71"/>
        <v/>
      </c>
      <c r="R695" s="18">
        <f t="shared" si="72"/>
        <v>1</v>
      </c>
      <c r="S695" s="15">
        <f t="shared" si="73"/>
        <v>1</v>
      </c>
      <c r="T695" s="15">
        <f t="shared" si="74"/>
        <v>1</v>
      </c>
      <c r="U695" s="15" t="str">
        <f t="shared" si="75"/>
        <v/>
      </c>
      <c r="V695" s="15" t="str">
        <f t="shared" si="76"/>
        <v/>
      </c>
      <c r="W695" s="15" t="str">
        <f t="shared" si="77"/>
        <v/>
      </c>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c r="AT695" s="24"/>
      <c r="AU695" s="24"/>
      <c r="AV695" s="24"/>
      <c r="AW695" s="24"/>
      <c r="AX695" s="24"/>
      <c r="AY695" s="24"/>
      <c r="AZ695" s="24"/>
      <c r="BA695" s="24"/>
      <c r="BB695" s="24"/>
      <c r="BC695" s="24"/>
      <c r="BD695" s="24"/>
      <c r="BE695" s="24"/>
      <c r="BF695" s="24"/>
      <c r="BG695" s="24"/>
      <c r="BH695" s="24"/>
      <c r="BI695" s="24"/>
      <c r="BJ695" s="24"/>
      <c r="BK695" s="24"/>
      <c r="BL695" s="24"/>
      <c r="BM695" s="24"/>
      <c r="BN695" s="24"/>
      <c r="BO695" s="24"/>
      <c r="BP695" s="24"/>
      <c r="BQ695" s="24"/>
      <c r="BR695" s="24"/>
      <c r="BS695" s="24"/>
      <c r="BT695" s="24"/>
      <c r="BU695" s="24"/>
      <c r="BV695" s="24"/>
      <c r="BW695" s="24"/>
      <c r="BX695" s="24"/>
      <c r="BY695" s="24"/>
      <c r="BZ695" s="24"/>
      <c r="CA695" s="24"/>
      <c r="CB695" s="24"/>
      <c r="CC695" s="24"/>
      <c r="CD695" s="24"/>
      <c r="CE695" s="24"/>
      <c r="CF695" s="24"/>
      <c r="CG695" s="24"/>
      <c r="CH695" s="24"/>
      <c r="CI695" s="24"/>
      <c r="CJ695" s="24"/>
      <c r="CK695" s="24"/>
      <c r="CL695" s="24"/>
      <c r="CM695" s="24"/>
      <c r="CN695" s="24"/>
      <c r="CO695" s="24"/>
      <c r="CP695" s="24"/>
      <c r="CQ695" s="24"/>
      <c r="CR695" s="24"/>
      <c r="CS695" s="24"/>
      <c r="CT695" s="24"/>
      <c r="CU695" s="24"/>
      <c r="CV695" s="24"/>
      <c r="CW695" s="24"/>
      <c r="CX695" s="24"/>
      <c r="CY695" s="24"/>
      <c r="CZ695" s="24"/>
      <c r="DA695" s="24"/>
      <c r="DB695" s="24"/>
      <c r="DC695" s="24"/>
      <c r="DD695" s="24"/>
      <c r="DE695" s="24"/>
      <c r="DF695" s="24"/>
      <c r="DG695" s="24"/>
      <c r="DH695" s="24"/>
      <c r="DI695" s="24"/>
      <c r="DJ695" s="24"/>
      <c r="DK695" s="24"/>
      <c r="DL695" s="24"/>
      <c r="DM695" s="24"/>
      <c r="DN695" s="24"/>
      <c r="DO695" s="24"/>
      <c r="DP695" s="24"/>
      <c r="DQ695" s="24"/>
      <c r="DR695" s="24"/>
      <c r="DS695" s="24"/>
      <c r="DT695" s="24"/>
    </row>
    <row r="696" spans="1:124" s="34" customFormat="1" x14ac:dyDescent="0.25">
      <c r="A696" s="5" t="s">
        <v>0</v>
      </c>
      <c r="B696" s="5"/>
      <c r="C696" s="5"/>
      <c r="D696" s="9" t="s">
        <v>0</v>
      </c>
      <c r="E696" s="5">
        <v>376722</v>
      </c>
      <c r="F696" s="5"/>
      <c r="G696" s="5"/>
      <c r="H696" s="6"/>
      <c r="I696" s="5"/>
      <c r="J696" s="5"/>
      <c r="K696" s="5"/>
      <c r="L696" s="5"/>
      <c r="M696" s="9" t="s">
        <v>1844</v>
      </c>
      <c r="N696" s="5"/>
      <c r="O696" s="36"/>
      <c r="P696" s="9"/>
      <c r="Q696" s="18" t="str">
        <f t="shared" si="71"/>
        <v/>
      </c>
      <c r="R696" s="18">
        <f t="shared" si="72"/>
        <v>1</v>
      </c>
      <c r="S696" s="15" t="str">
        <f t="shared" si="73"/>
        <v/>
      </c>
      <c r="T696" s="15">
        <f t="shared" si="74"/>
        <v>1</v>
      </c>
      <c r="U696" s="15" t="str">
        <f t="shared" si="75"/>
        <v/>
      </c>
      <c r="V696" s="15">
        <f t="shared" si="76"/>
        <v>1</v>
      </c>
      <c r="W696" s="15" t="str">
        <f t="shared" si="77"/>
        <v/>
      </c>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c r="AT696" s="24"/>
      <c r="AU696" s="24"/>
      <c r="AV696" s="24"/>
      <c r="AW696" s="24"/>
      <c r="AX696" s="24"/>
      <c r="AY696" s="24"/>
      <c r="AZ696" s="24"/>
      <c r="BA696" s="24"/>
      <c r="BB696" s="24"/>
      <c r="BC696" s="24"/>
      <c r="BD696" s="24"/>
      <c r="BE696" s="24"/>
      <c r="BF696" s="24"/>
      <c r="BG696" s="24"/>
      <c r="BH696" s="24"/>
      <c r="BI696" s="24"/>
      <c r="BJ696" s="24"/>
      <c r="BK696" s="24"/>
      <c r="BL696" s="24"/>
      <c r="BM696" s="24"/>
      <c r="BN696" s="24"/>
      <c r="BO696" s="24"/>
      <c r="BP696" s="24"/>
      <c r="BQ696" s="24"/>
      <c r="BR696" s="24"/>
      <c r="BS696" s="24"/>
      <c r="BT696" s="24"/>
      <c r="BU696" s="24"/>
      <c r="BV696" s="24"/>
      <c r="BW696" s="24"/>
      <c r="BX696" s="24"/>
      <c r="BY696" s="24"/>
      <c r="BZ696" s="24"/>
      <c r="CA696" s="24"/>
      <c r="CB696" s="24"/>
      <c r="CC696" s="24"/>
      <c r="CD696" s="24"/>
      <c r="CE696" s="24"/>
      <c r="CF696" s="24"/>
      <c r="CG696" s="24"/>
      <c r="CH696" s="24"/>
      <c r="CI696" s="24"/>
      <c r="CJ696" s="24"/>
      <c r="CK696" s="24"/>
      <c r="CL696" s="24"/>
      <c r="CM696" s="24"/>
      <c r="CN696" s="24"/>
      <c r="CO696" s="24"/>
      <c r="CP696" s="24"/>
      <c r="CQ696" s="24"/>
      <c r="CR696" s="24"/>
      <c r="CS696" s="24"/>
      <c r="CT696" s="24"/>
      <c r="CU696" s="24"/>
      <c r="CV696" s="24"/>
      <c r="CW696" s="24"/>
      <c r="CX696" s="24"/>
      <c r="CY696" s="24"/>
      <c r="CZ696" s="24"/>
      <c r="DA696" s="24"/>
      <c r="DB696" s="24"/>
      <c r="DC696" s="24"/>
      <c r="DD696" s="24"/>
      <c r="DE696" s="24"/>
      <c r="DF696" s="24"/>
      <c r="DG696" s="24"/>
      <c r="DH696" s="24"/>
      <c r="DI696" s="24"/>
      <c r="DJ696" s="24"/>
      <c r="DK696" s="24"/>
      <c r="DL696" s="24"/>
      <c r="DM696" s="24"/>
      <c r="DN696" s="24"/>
      <c r="DO696" s="24"/>
      <c r="DP696" s="24"/>
      <c r="DQ696" s="24"/>
      <c r="DR696" s="24"/>
      <c r="DS696" s="24"/>
      <c r="DT696" s="24"/>
    </row>
    <row r="697" spans="1:124" s="34" customFormat="1" x14ac:dyDescent="0.25">
      <c r="A697" s="5"/>
      <c r="B697" s="5"/>
      <c r="C697" s="5"/>
      <c r="D697" s="9" t="s">
        <v>0</v>
      </c>
      <c r="E697" s="5">
        <v>376721</v>
      </c>
      <c r="F697" s="5"/>
      <c r="G697" s="9"/>
      <c r="H697" s="6"/>
      <c r="I697" s="5"/>
      <c r="J697" s="5"/>
      <c r="K697" s="5"/>
      <c r="L697" s="5"/>
      <c r="M697" s="9" t="s">
        <v>1845</v>
      </c>
      <c r="N697" s="5" t="s">
        <v>1157</v>
      </c>
      <c r="O697" s="5" t="s">
        <v>1157</v>
      </c>
      <c r="P697" s="9" t="s">
        <v>1846</v>
      </c>
      <c r="Q697" s="18" t="str">
        <f t="shared" si="71"/>
        <v/>
      </c>
      <c r="R697" s="18">
        <f t="shared" si="72"/>
        <v>1</v>
      </c>
      <c r="S697" s="15" t="str">
        <f t="shared" si="73"/>
        <v/>
      </c>
      <c r="T697" s="15">
        <f t="shared" si="74"/>
        <v>1</v>
      </c>
      <c r="U697" s="15" t="str">
        <f t="shared" si="75"/>
        <v/>
      </c>
      <c r="V697" s="15" t="str">
        <f t="shared" si="76"/>
        <v/>
      </c>
      <c r="W697" s="15" t="str">
        <f t="shared" si="77"/>
        <v/>
      </c>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c r="AT697" s="24"/>
      <c r="AU697" s="24"/>
      <c r="AV697" s="24"/>
      <c r="AW697" s="24"/>
      <c r="AX697" s="24"/>
      <c r="AY697" s="24"/>
      <c r="AZ697" s="24"/>
      <c r="BA697" s="24"/>
      <c r="BB697" s="24"/>
      <c r="BC697" s="24"/>
      <c r="BD697" s="24"/>
      <c r="BE697" s="24"/>
      <c r="BF697" s="24"/>
      <c r="BG697" s="24"/>
      <c r="BH697" s="24"/>
      <c r="BI697" s="24"/>
      <c r="BJ697" s="24"/>
      <c r="BK697" s="24"/>
      <c r="BL697" s="24"/>
      <c r="BM697" s="24"/>
      <c r="BN697" s="24"/>
      <c r="BO697" s="24"/>
      <c r="BP697" s="24"/>
      <c r="BQ697" s="24"/>
      <c r="BR697" s="24"/>
      <c r="BS697" s="24"/>
      <c r="BT697" s="24"/>
      <c r="BU697" s="24"/>
      <c r="BV697" s="24"/>
      <c r="BW697" s="24"/>
      <c r="BX697" s="24"/>
      <c r="BY697" s="24"/>
      <c r="BZ697" s="24"/>
      <c r="CA697" s="24"/>
      <c r="CB697" s="24"/>
      <c r="CC697" s="24"/>
      <c r="CD697" s="24"/>
      <c r="CE697" s="24"/>
      <c r="CF697" s="24"/>
      <c r="CG697" s="24"/>
      <c r="CH697" s="24"/>
      <c r="CI697" s="24"/>
      <c r="CJ697" s="24"/>
      <c r="CK697" s="24"/>
      <c r="CL697" s="24"/>
      <c r="CM697" s="24"/>
      <c r="CN697" s="24"/>
      <c r="CO697" s="24"/>
      <c r="CP697" s="24"/>
      <c r="CQ697" s="24"/>
      <c r="CR697" s="24"/>
      <c r="CS697" s="24"/>
      <c r="CT697" s="24"/>
      <c r="CU697" s="24"/>
      <c r="CV697" s="24"/>
      <c r="CW697" s="24"/>
      <c r="CX697" s="24"/>
      <c r="CY697" s="24"/>
      <c r="CZ697" s="24"/>
      <c r="DA697" s="24"/>
      <c r="DB697" s="24"/>
      <c r="DC697" s="24"/>
      <c r="DD697" s="24"/>
      <c r="DE697" s="24"/>
      <c r="DF697" s="24"/>
      <c r="DG697" s="24"/>
      <c r="DH697" s="24"/>
      <c r="DI697" s="24"/>
      <c r="DJ697" s="24"/>
      <c r="DK697" s="24"/>
      <c r="DL697" s="24"/>
      <c r="DM697" s="24"/>
      <c r="DN697" s="24"/>
      <c r="DO697" s="24"/>
      <c r="DP697" s="24"/>
      <c r="DQ697" s="24"/>
      <c r="DR697" s="24"/>
      <c r="DS697" s="24"/>
      <c r="DT697" s="24"/>
    </row>
    <row r="698" spans="1:124" s="34" customFormat="1" x14ac:dyDescent="0.25">
      <c r="A698" s="5"/>
      <c r="B698" s="5"/>
      <c r="C698" s="5"/>
      <c r="D698" s="9" t="s">
        <v>0</v>
      </c>
      <c r="E698" s="5">
        <v>376749</v>
      </c>
      <c r="F698" s="5"/>
      <c r="G698" s="9"/>
      <c r="H698" s="6"/>
      <c r="I698" s="5"/>
      <c r="J698" s="5"/>
      <c r="K698" s="5"/>
      <c r="L698" s="5"/>
      <c r="M698" s="9" t="s">
        <v>1847</v>
      </c>
      <c r="N698" s="5" t="s">
        <v>0</v>
      </c>
      <c r="O698" s="5" t="s">
        <v>1848</v>
      </c>
      <c r="P698" s="9" t="s">
        <v>1849</v>
      </c>
      <c r="Q698" s="18" t="str">
        <f t="shared" si="71"/>
        <v/>
      </c>
      <c r="R698" s="18">
        <f t="shared" si="72"/>
        <v>1</v>
      </c>
      <c r="S698" s="15" t="str">
        <f t="shared" si="73"/>
        <v/>
      </c>
      <c r="T698" s="15">
        <f t="shared" si="74"/>
        <v>1</v>
      </c>
      <c r="U698" s="15" t="str">
        <f t="shared" si="75"/>
        <v/>
      </c>
      <c r="V698" s="15" t="str">
        <f t="shared" si="76"/>
        <v/>
      </c>
      <c r="W698" s="15" t="str">
        <f t="shared" si="77"/>
        <v/>
      </c>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c r="AT698" s="24"/>
      <c r="AU698" s="24"/>
      <c r="AV698" s="24"/>
      <c r="AW698" s="24"/>
      <c r="AX698" s="24"/>
      <c r="AY698" s="24"/>
      <c r="AZ698" s="24"/>
      <c r="BA698" s="24"/>
      <c r="BB698" s="24"/>
      <c r="BC698" s="24"/>
      <c r="BD698" s="24"/>
      <c r="BE698" s="24"/>
      <c r="BF698" s="24"/>
      <c r="BG698" s="24"/>
      <c r="BH698" s="24"/>
      <c r="BI698" s="24"/>
      <c r="BJ698" s="24"/>
      <c r="BK698" s="24"/>
      <c r="BL698" s="24"/>
      <c r="BM698" s="24"/>
      <c r="BN698" s="24"/>
      <c r="BO698" s="24"/>
      <c r="BP698" s="24"/>
      <c r="BQ698" s="24"/>
      <c r="BR698" s="24"/>
      <c r="BS698" s="24"/>
      <c r="BT698" s="24"/>
      <c r="BU698" s="24"/>
      <c r="BV698" s="24"/>
      <c r="BW698" s="24"/>
      <c r="BX698" s="24"/>
      <c r="BY698" s="24"/>
      <c r="BZ698" s="24"/>
      <c r="CA698" s="24"/>
      <c r="CB698" s="24"/>
      <c r="CC698" s="24"/>
      <c r="CD698" s="24"/>
      <c r="CE698" s="24"/>
      <c r="CF698" s="24"/>
      <c r="CG698" s="24"/>
      <c r="CH698" s="24"/>
      <c r="CI698" s="24"/>
      <c r="CJ698" s="24"/>
      <c r="CK698" s="24"/>
      <c r="CL698" s="24"/>
      <c r="CM698" s="24"/>
      <c r="CN698" s="24"/>
      <c r="CO698" s="24"/>
      <c r="CP698" s="24"/>
      <c r="CQ698" s="24"/>
      <c r="CR698" s="24"/>
      <c r="CS698" s="24"/>
      <c r="CT698" s="24"/>
      <c r="CU698" s="24"/>
      <c r="CV698" s="24"/>
      <c r="CW698" s="24"/>
      <c r="CX698" s="24"/>
      <c r="CY698" s="24"/>
      <c r="CZ698" s="24"/>
      <c r="DA698" s="24"/>
      <c r="DB698" s="24"/>
      <c r="DC698" s="24"/>
      <c r="DD698" s="24"/>
      <c r="DE698" s="24"/>
      <c r="DF698" s="24"/>
      <c r="DG698" s="24"/>
      <c r="DH698" s="24"/>
      <c r="DI698" s="24"/>
      <c r="DJ698" s="24"/>
      <c r="DK698" s="24"/>
      <c r="DL698" s="24"/>
      <c r="DM698" s="24"/>
      <c r="DN698" s="24"/>
      <c r="DO698" s="24"/>
      <c r="DP698" s="24"/>
      <c r="DQ698" s="24"/>
      <c r="DR698" s="24"/>
      <c r="DS698" s="24"/>
      <c r="DT698" s="24"/>
    </row>
    <row r="699" spans="1:124" s="34" customFormat="1" x14ac:dyDescent="0.25">
      <c r="A699" s="5"/>
      <c r="B699" s="5"/>
      <c r="C699" s="5"/>
      <c r="D699" s="9" t="s">
        <v>0</v>
      </c>
      <c r="E699" s="5">
        <v>376738</v>
      </c>
      <c r="F699" s="5"/>
      <c r="G699" s="9" t="s">
        <v>31</v>
      </c>
      <c r="H699" s="6">
        <v>17482</v>
      </c>
      <c r="I699" s="9"/>
      <c r="J699" s="9"/>
      <c r="K699" s="9"/>
      <c r="L699" s="9"/>
      <c r="M699" s="9" t="s">
        <v>1850</v>
      </c>
      <c r="N699" s="5" t="s">
        <v>841</v>
      </c>
      <c r="O699" s="36" t="s">
        <v>1851</v>
      </c>
      <c r="P699" s="9" t="s">
        <v>1852</v>
      </c>
      <c r="Q699" s="18" t="str">
        <f t="shared" si="71"/>
        <v/>
      </c>
      <c r="R699" s="18">
        <f t="shared" si="72"/>
        <v>1</v>
      </c>
      <c r="S699" s="15">
        <f t="shared" si="73"/>
        <v>1</v>
      </c>
      <c r="T699" s="15">
        <f t="shared" si="74"/>
        <v>1</v>
      </c>
      <c r="U699" s="15" t="str">
        <f t="shared" si="75"/>
        <v/>
      </c>
      <c r="V699" s="15" t="str">
        <f t="shared" si="76"/>
        <v/>
      </c>
      <c r="W699" s="15" t="str">
        <f t="shared" si="77"/>
        <v/>
      </c>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c r="AT699" s="24"/>
      <c r="AU699" s="24"/>
      <c r="AV699" s="24"/>
      <c r="AW699" s="24"/>
      <c r="AX699" s="24"/>
      <c r="AY699" s="24"/>
      <c r="AZ699" s="24"/>
      <c r="BA699" s="24"/>
      <c r="BB699" s="24"/>
      <c r="BC699" s="24"/>
      <c r="BD699" s="24"/>
      <c r="BE699" s="24"/>
      <c r="BF699" s="24"/>
      <c r="BG699" s="24"/>
      <c r="BH699" s="24"/>
      <c r="BI699" s="24"/>
      <c r="BJ699" s="24"/>
      <c r="BK699" s="24"/>
      <c r="BL699" s="24"/>
      <c r="BM699" s="24"/>
      <c r="BN699" s="24"/>
      <c r="BO699" s="24"/>
      <c r="BP699" s="24"/>
      <c r="BQ699" s="24"/>
      <c r="BR699" s="24"/>
      <c r="BS699" s="24"/>
      <c r="BT699" s="24"/>
      <c r="BU699" s="24"/>
      <c r="BV699" s="24"/>
      <c r="BW699" s="24"/>
      <c r="BX699" s="24"/>
      <c r="BY699" s="24"/>
      <c r="BZ699" s="24"/>
      <c r="CA699" s="24"/>
      <c r="CB699" s="24"/>
      <c r="CC699" s="24"/>
      <c r="CD699" s="24"/>
      <c r="CE699" s="24"/>
      <c r="CF699" s="24"/>
      <c r="CG699" s="24"/>
      <c r="CH699" s="24"/>
      <c r="CI699" s="24"/>
      <c r="CJ699" s="24"/>
      <c r="CK699" s="24"/>
      <c r="CL699" s="24"/>
      <c r="CM699" s="24"/>
      <c r="CN699" s="24"/>
      <c r="CO699" s="24"/>
      <c r="CP699" s="24"/>
      <c r="CQ699" s="24"/>
      <c r="CR699" s="24"/>
      <c r="CS699" s="24"/>
      <c r="CT699" s="24"/>
      <c r="CU699" s="24"/>
      <c r="CV699" s="24"/>
      <c r="CW699" s="24"/>
      <c r="CX699" s="24"/>
      <c r="CY699" s="24"/>
      <c r="CZ699" s="24"/>
      <c r="DA699" s="24"/>
      <c r="DB699" s="24"/>
      <c r="DC699" s="24"/>
      <c r="DD699" s="24"/>
      <c r="DE699" s="24"/>
      <c r="DF699" s="24"/>
      <c r="DG699" s="24"/>
      <c r="DH699" s="24"/>
      <c r="DI699" s="24"/>
      <c r="DJ699" s="24"/>
      <c r="DK699" s="24"/>
      <c r="DL699" s="24"/>
      <c r="DM699" s="24"/>
      <c r="DN699" s="24"/>
      <c r="DO699" s="24"/>
      <c r="DP699" s="24"/>
      <c r="DQ699" s="24"/>
      <c r="DR699" s="24"/>
      <c r="DS699" s="24"/>
      <c r="DT699" s="24"/>
    </row>
    <row r="700" spans="1:124" s="34" customFormat="1" x14ac:dyDescent="0.25">
      <c r="A700" s="43">
        <v>2418</v>
      </c>
      <c r="B700" s="43"/>
      <c r="C700" s="43" t="s">
        <v>59</v>
      </c>
      <c r="D700" s="43"/>
      <c r="E700" s="43">
        <v>376772</v>
      </c>
      <c r="F700" s="43" t="s">
        <v>59</v>
      </c>
      <c r="G700" s="13" t="s">
        <v>22</v>
      </c>
      <c r="H700" s="44">
        <v>343024</v>
      </c>
      <c r="I700" s="16"/>
      <c r="J700" s="16"/>
      <c r="K700" s="16"/>
      <c r="L700" s="16"/>
      <c r="M700" s="16" t="s">
        <v>1853</v>
      </c>
      <c r="N700" s="16" t="s">
        <v>1854</v>
      </c>
      <c r="O700" s="16" t="s">
        <v>1855</v>
      </c>
      <c r="P700" s="37" t="s">
        <v>1856</v>
      </c>
      <c r="Q700" s="18" t="str">
        <f t="shared" si="71"/>
        <v/>
      </c>
      <c r="R700" s="18">
        <f t="shared" si="72"/>
        <v>1</v>
      </c>
      <c r="S700" s="15">
        <f t="shared" si="73"/>
        <v>1</v>
      </c>
      <c r="T700" s="15">
        <f t="shared" si="74"/>
        <v>1</v>
      </c>
      <c r="U700" s="15" t="str">
        <f t="shared" si="75"/>
        <v/>
      </c>
      <c r="V700" s="15" t="str">
        <f t="shared" si="76"/>
        <v/>
      </c>
      <c r="W700" s="15" t="str">
        <f t="shared" si="77"/>
        <v/>
      </c>
    </row>
    <row r="701" spans="1:124" s="34" customFormat="1" x14ac:dyDescent="0.25">
      <c r="A701" s="15">
        <v>2419</v>
      </c>
      <c r="B701" s="15" t="s">
        <v>0</v>
      </c>
      <c r="C701" s="15" t="s">
        <v>0</v>
      </c>
      <c r="D701" s="15" t="s">
        <v>0</v>
      </c>
      <c r="E701" s="15">
        <v>376739</v>
      </c>
      <c r="F701" s="15" t="s">
        <v>0</v>
      </c>
      <c r="G701" s="15" t="s">
        <v>22</v>
      </c>
      <c r="H701" s="6">
        <v>155366</v>
      </c>
      <c r="I701" s="15" t="s">
        <v>0</v>
      </c>
      <c r="J701" s="15" t="s">
        <v>0</v>
      </c>
      <c r="K701" s="15" t="s">
        <v>0</v>
      </c>
      <c r="L701" s="15" t="s">
        <v>0</v>
      </c>
      <c r="M701" s="12" t="s">
        <v>1857</v>
      </c>
      <c r="N701" s="15" t="s">
        <v>1858</v>
      </c>
      <c r="O701" s="15" t="s">
        <v>1859</v>
      </c>
      <c r="P701" s="12" t="s">
        <v>1860</v>
      </c>
      <c r="Q701" s="18" t="str">
        <f t="shared" si="71"/>
        <v/>
      </c>
      <c r="R701" s="18">
        <f t="shared" si="72"/>
        <v>1</v>
      </c>
      <c r="S701" s="15">
        <f t="shared" si="73"/>
        <v>1</v>
      </c>
      <c r="T701" s="15">
        <f t="shared" si="74"/>
        <v>1</v>
      </c>
      <c r="U701" s="15" t="str">
        <f t="shared" si="75"/>
        <v/>
      </c>
      <c r="V701" s="15" t="str">
        <f t="shared" si="76"/>
        <v/>
      </c>
      <c r="W701" s="15" t="str">
        <f t="shared" si="77"/>
        <v/>
      </c>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c r="AT701" s="24"/>
      <c r="AU701" s="24"/>
      <c r="AV701" s="24"/>
      <c r="AW701" s="24"/>
      <c r="AX701" s="24"/>
      <c r="AY701" s="24"/>
      <c r="AZ701" s="24"/>
      <c r="BA701" s="24"/>
      <c r="BB701" s="24"/>
      <c r="BC701" s="24"/>
      <c r="BD701" s="24"/>
      <c r="BE701" s="24"/>
      <c r="BF701" s="24"/>
      <c r="BG701" s="24"/>
      <c r="BH701" s="24"/>
      <c r="BI701" s="24"/>
      <c r="BJ701" s="24"/>
      <c r="BK701" s="24"/>
      <c r="BL701" s="24"/>
      <c r="BM701" s="24"/>
      <c r="BN701" s="24"/>
      <c r="BO701" s="24"/>
      <c r="BP701" s="24"/>
      <c r="BQ701" s="24"/>
      <c r="BR701" s="24"/>
      <c r="BS701" s="24"/>
      <c r="BT701" s="24"/>
      <c r="BU701" s="24"/>
      <c r="BV701" s="24"/>
      <c r="BW701" s="24"/>
      <c r="BX701" s="24"/>
      <c r="BY701" s="24"/>
      <c r="BZ701" s="24"/>
      <c r="CA701" s="24"/>
      <c r="CB701" s="24"/>
      <c r="CC701" s="24"/>
      <c r="CD701" s="24"/>
      <c r="CE701" s="24"/>
      <c r="CF701" s="24"/>
      <c r="CG701" s="24"/>
      <c r="CH701" s="24"/>
      <c r="CI701" s="24"/>
      <c r="CJ701" s="24"/>
      <c r="CK701" s="24"/>
      <c r="CL701" s="24"/>
      <c r="CM701" s="24"/>
      <c r="CN701" s="24"/>
      <c r="CO701" s="24"/>
      <c r="CP701" s="24"/>
      <c r="CQ701" s="24"/>
      <c r="CR701" s="24"/>
      <c r="CS701" s="24"/>
      <c r="CT701" s="24"/>
      <c r="CU701" s="24"/>
      <c r="CV701" s="24"/>
      <c r="CW701" s="24"/>
      <c r="CX701" s="24"/>
      <c r="CY701" s="24"/>
      <c r="CZ701" s="24"/>
      <c r="DA701" s="24"/>
      <c r="DB701" s="24"/>
      <c r="DC701" s="24"/>
      <c r="DD701" s="24"/>
      <c r="DE701" s="24"/>
      <c r="DF701" s="24"/>
      <c r="DG701" s="24"/>
      <c r="DH701" s="24"/>
      <c r="DI701" s="24"/>
      <c r="DJ701" s="24"/>
      <c r="DK701" s="24"/>
      <c r="DL701" s="24"/>
      <c r="DM701" s="24"/>
      <c r="DN701" s="24"/>
      <c r="DO701" s="24"/>
      <c r="DP701" s="24"/>
      <c r="DQ701" s="24"/>
      <c r="DR701" s="24"/>
      <c r="DS701" s="24"/>
      <c r="DT701" s="24"/>
    </row>
    <row r="702" spans="1:124" s="34" customFormat="1" x14ac:dyDescent="0.25">
      <c r="A702" s="5"/>
      <c r="B702" s="5"/>
      <c r="C702" s="5"/>
      <c r="D702" s="9">
        <v>216026</v>
      </c>
      <c r="E702" s="5">
        <v>376742</v>
      </c>
      <c r="F702" s="5"/>
      <c r="G702" s="9"/>
      <c r="H702" s="6"/>
      <c r="I702" s="5"/>
      <c r="J702" s="5"/>
      <c r="K702" s="5"/>
      <c r="L702" s="5"/>
      <c r="M702" s="9" t="s">
        <v>1861</v>
      </c>
      <c r="N702" s="5" t="s">
        <v>1862</v>
      </c>
      <c r="O702" s="5" t="s">
        <v>1863</v>
      </c>
      <c r="P702" s="9" t="s">
        <v>1864</v>
      </c>
      <c r="Q702" s="18">
        <f t="shared" si="71"/>
        <v>1</v>
      </c>
      <c r="R702" s="18">
        <f t="shared" si="72"/>
        <v>1</v>
      </c>
      <c r="S702" s="15" t="str">
        <f t="shared" si="73"/>
        <v/>
      </c>
      <c r="T702" s="15">
        <f t="shared" si="74"/>
        <v>1</v>
      </c>
      <c r="U702" s="15" t="str">
        <f t="shared" si="75"/>
        <v/>
      </c>
      <c r="V702" s="15" t="str">
        <f t="shared" si="76"/>
        <v/>
      </c>
      <c r="W702" s="15" t="str">
        <f t="shared" si="77"/>
        <v/>
      </c>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c r="AT702" s="24"/>
      <c r="AU702" s="24"/>
      <c r="AV702" s="24"/>
      <c r="AW702" s="24"/>
      <c r="AX702" s="24"/>
      <c r="AY702" s="24"/>
      <c r="AZ702" s="24"/>
      <c r="BA702" s="24"/>
      <c r="BB702" s="24"/>
      <c r="BC702" s="24"/>
      <c r="BD702" s="24"/>
      <c r="BE702" s="24"/>
      <c r="BF702" s="24"/>
      <c r="BG702" s="24"/>
      <c r="BH702" s="24"/>
      <c r="BI702" s="24"/>
      <c r="BJ702" s="24"/>
      <c r="BK702" s="24"/>
      <c r="BL702" s="24"/>
      <c r="BM702" s="24"/>
      <c r="BN702" s="24"/>
      <c r="BO702" s="24"/>
      <c r="BP702" s="24"/>
      <c r="BQ702" s="24"/>
      <c r="BR702" s="24"/>
      <c r="BS702" s="24"/>
      <c r="BT702" s="24"/>
      <c r="BU702" s="24"/>
      <c r="BV702" s="24"/>
      <c r="BW702" s="24"/>
      <c r="BX702" s="24"/>
      <c r="BY702" s="24"/>
      <c r="BZ702" s="24"/>
      <c r="CA702" s="24"/>
      <c r="CB702" s="24"/>
      <c r="CC702" s="24"/>
      <c r="CD702" s="24"/>
      <c r="CE702" s="24"/>
      <c r="CF702" s="24"/>
      <c r="CG702" s="24"/>
      <c r="CH702" s="24"/>
      <c r="CI702" s="24"/>
      <c r="CJ702" s="24"/>
      <c r="CK702" s="24"/>
      <c r="CL702" s="24"/>
      <c r="CM702" s="24"/>
      <c r="CN702" s="24"/>
      <c r="CO702" s="24"/>
      <c r="CP702" s="24"/>
      <c r="CQ702" s="24"/>
      <c r="CR702" s="24"/>
      <c r="CS702" s="24"/>
      <c r="CT702" s="24"/>
      <c r="CU702" s="24"/>
      <c r="CV702" s="24"/>
      <c r="CW702" s="24"/>
      <c r="CX702" s="24"/>
      <c r="CY702" s="24"/>
      <c r="CZ702" s="24"/>
      <c r="DA702" s="24"/>
      <c r="DB702" s="24"/>
      <c r="DC702" s="24"/>
      <c r="DD702" s="24"/>
      <c r="DE702" s="24"/>
      <c r="DF702" s="24"/>
      <c r="DG702" s="24"/>
      <c r="DH702" s="24"/>
      <c r="DI702" s="24"/>
      <c r="DJ702" s="24"/>
      <c r="DK702" s="24"/>
      <c r="DL702" s="24"/>
      <c r="DM702" s="24"/>
      <c r="DN702" s="24"/>
      <c r="DO702" s="24"/>
      <c r="DP702" s="24"/>
      <c r="DQ702" s="24"/>
      <c r="DR702" s="24"/>
      <c r="DS702" s="24"/>
      <c r="DT702" s="24"/>
    </row>
    <row r="703" spans="1:124" s="34" customFormat="1" x14ac:dyDescent="0.25">
      <c r="A703" s="5"/>
      <c r="B703" s="5"/>
      <c r="C703" s="5"/>
      <c r="D703" s="9">
        <v>216022</v>
      </c>
      <c r="E703" s="5">
        <v>376751</v>
      </c>
      <c r="F703" s="5"/>
      <c r="G703" s="9"/>
      <c r="H703" s="6"/>
      <c r="I703" s="5"/>
      <c r="J703" s="5"/>
      <c r="K703" s="5"/>
      <c r="L703" s="5"/>
      <c r="M703" s="9" t="s">
        <v>1865</v>
      </c>
      <c r="N703" s="5" t="s">
        <v>0</v>
      </c>
      <c r="O703" s="5" t="s">
        <v>1866</v>
      </c>
      <c r="P703" s="9" t="s">
        <v>1867</v>
      </c>
      <c r="Q703" s="18">
        <f t="shared" si="71"/>
        <v>1</v>
      </c>
      <c r="R703" s="18">
        <f t="shared" si="72"/>
        <v>1</v>
      </c>
      <c r="S703" s="15" t="str">
        <f t="shared" si="73"/>
        <v/>
      </c>
      <c r="T703" s="15">
        <f t="shared" si="74"/>
        <v>1</v>
      </c>
      <c r="U703" s="15" t="str">
        <f t="shared" si="75"/>
        <v/>
      </c>
      <c r="V703" s="15" t="str">
        <f t="shared" si="76"/>
        <v/>
      </c>
      <c r="W703" s="15" t="str">
        <f t="shared" si="77"/>
        <v/>
      </c>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c r="AT703" s="24"/>
      <c r="AU703" s="24"/>
      <c r="AV703" s="24"/>
      <c r="AW703" s="24"/>
      <c r="AX703" s="24"/>
      <c r="AY703" s="24"/>
      <c r="AZ703" s="24"/>
      <c r="BA703" s="24"/>
      <c r="BB703" s="24"/>
      <c r="BC703" s="24"/>
      <c r="BD703" s="24"/>
      <c r="BE703" s="24"/>
      <c r="BF703" s="24"/>
      <c r="BG703" s="24"/>
      <c r="BH703" s="24"/>
      <c r="BI703" s="24"/>
      <c r="BJ703" s="24"/>
      <c r="BK703" s="24"/>
      <c r="BL703" s="24"/>
      <c r="BM703" s="24"/>
      <c r="BN703" s="24"/>
      <c r="BO703" s="24"/>
      <c r="BP703" s="24"/>
      <c r="BQ703" s="24"/>
      <c r="BR703" s="24"/>
      <c r="BS703" s="24"/>
      <c r="BT703" s="24"/>
      <c r="BU703" s="24"/>
      <c r="BV703" s="24"/>
      <c r="BW703" s="24"/>
      <c r="BX703" s="24"/>
      <c r="BY703" s="24"/>
      <c r="BZ703" s="24"/>
      <c r="CA703" s="24"/>
      <c r="CB703" s="24"/>
      <c r="CC703" s="24"/>
      <c r="CD703" s="24"/>
      <c r="CE703" s="24"/>
      <c r="CF703" s="24"/>
      <c r="CG703" s="24"/>
      <c r="CH703" s="24"/>
      <c r="CI703" s="24"/>
      <c r="CJ703" s="24"/>
      <c r="CK703" s="24"/>
      <c r="CL703" s="24"/>
      <c r="CM703" s="24"/>
      <c r="CN703" s="24"/>
      <c r="CO703" s="24"/>
      <c r="CP703" s="24"/>
      <c r="CQ703" s="24"/>
      <c r="CR703" s="24"/>
      <c r="CS703" s="24"/>
      <c r="CT703" s="24"/>
      <c r="CU703" s="24"/>
      <c r="CV703" s="24"/>
      <c r="CW703" s="24"/>
      <c r="CX703" s="24"/>
      <c r="CY703" s="24"/>
      <c r="CZ703" s="24"/>
      <c r="DA703" s="24"/>
      <c r="DB703" s="24"/>
      <c r="DC703" s="24"/>
      <c r="DD703" s="24"/>
      <c r="DE703" s="24"/>
      <c r="DF703" s="24"/>
      <c r="DG703" s="24"/>
      <c r="DH703" s="24"/>
      <c r="DI703" s="24"/>
      <c r="DJ703" s="24"/>
      <c r="DK703" s="24"/>
      <c r="DL703" s="24"/>
      <c r="DM703" s="24"/>
      <c r="DN703" s="24"/>
      <c r="DO703" s="24"/>
      <c r="DP703" s="24"/>
      <c r="DQ703" s="24"/>
      <c r="DR703" s="24"/>
      <c r="DS703" s="24"/>
      <c r="DT703" s="24"/>
    </row>
    <row r="704" spans="1:124" s="34" customFormat="1" x14ac:dyDescent="0.25">
      <c r="A704" s="5" t="s">
        <v>0</v>
      </c>
      <c r="B704" s="5"/>
      <c r="C704" s="5"/>
      <c r="D704" s="9" t="s">
        <v>0</v>
      </c>
      <c r="E704" s="5">
        <v>376750</v>
      </c>
      <c r="F704" s="5"/>
      <c r="G704" s="5"/>
      <c r="H704" s="6"/>
      <c r="I704" s="5"/>
      <c r="J704" s="5"/>
      <c r="K704" s="5"/>
      <c r="L704" s="5"/>
      <c r="M704" s="9" t="s">
        <v>1868</v>
      </c>
      <c r="N704" s="5"/>
      <c r="O704" s="36"/>
      <c r="P704" s="9"/>
      <c r="Q704" s="18" t="str">
        <f t="shared" si="71"/>
        <v/>
      </c>
      <c r="R704" s="18">
        <f t="shared" si="72"/>
        <v>1</v>
      </c>
      <c r="S704" s="15" t="str">
        <f t="shared" si="73"/>
        <v/>
      </c>
      <c r="T704" s="15">
        <f t="shared" si="74"/>
        <v>1</v>
      </c>
      <c r="U704" s="15" t="str">
        <f t="shared" si="75"/>
        <v/>
      </c>
      <c r="V704" s="15">
        <f t="shared" si="76"/>
        <v>1</v>
      </c>
      <c r="W704" s="15" t="str">
        <f t="shared" si="77"/>
        <v/>
      </c>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c r="AT704" s="24"/>
      <c r="AU704" s="24"/>
      <c r="AV704" s="24"/>
      <c r="AW704" s="24"/>
      <c r="AX704" s="24"/>
      <c r="AY704" s="24"/>
      <c r="AZ704" s="24"/>
      <c r="BA704" s="24"/>
      <c r="BB704" s="24"/>
      <c r="BC704" s="24"/>
      <c r="BD704" s="24"/>
      <c r="BE704" s="24"/>
      <c r="BF704" s="24"/>
      <c r="BG704" s="24"/>
      <c r="BH704" s="24"/>
      <c r="BI704" s="24"/>
      <c r="BJ704" s="24"/>
      <c r="BK704" s="24"/>
      <c r="BL704" s="24"/>
      <c r="BM704" s="24"/>
      <c r="BN704" s="24"/>
      <c r="BO704" s="24"/>
      <c r="BP704" s="24"/>
      <c r="BQ704" s="24"/>
      <c r="BR704" s="24"/>
      <c r="BS704" s="24"/>
      <c r="BT704" s="24"/>
      <c r="BU704" s="24"/>
      <c r="BV704" s="24"/>
      <c r="BW704" s="24"/>
      <c r="BX704" s="24"/>
      <c r="BY704" s="24"/>
      <c r="BZ704" s="24"/>
      <c r="CA704" s="24"/>
      <c r="CB704" s="24"/>
      <c r="CC704" s="24"/>
      <c r="CD704" s="24"/>
      <c r="CE704" s="24"/>
      <c r="CF704" s="24"/>
      <c r="CG704" s="24"/>
      <c r="CH704" s="24"/>
      <c r="CI704" s="24"/>
      <c r="CJ704" s="24"/>
      <c r="CK704" s="24"/>
      <c r="CL704" s="24"/>
      <c r="CM704" s="24"/>
      <c r="CN704" s="24"/>
      <c r="CO704" s="24"/>
      <c r="CP704" s="24"/>
      <c r="CQ704" s="24"/>
      <c r="CR704" s="24"/>
      <c r="CS704" s="24"/>
      <c r="CT704" s="24"/>
      <c r="CU704" s="24"/>
      <c r="CV704" s="24"/>
      <c r="CW704" s="24"/>
      <c r="CX704" s="24"/>
      <c r="CY704" s="24"/>
      <c r="CZ704" s="24"/>
      <c r="DA704" s="24"/>
      <c r="DB704" s="24"/>
      <c r="DC704" s="24"/>
      <c r="DD704" s="24"/>
      <c r="DE704" s="24"/>
      <c r="DF704" s="24"/>
      <c r="DG704" s="24"/>
      <c r="DH704" s="24"/>
      <c r="DI704" s="24"/>
      <c r="DJ704" s="24"/>
      <c r="DK704" s="24"/>
      <c r="DL704" s="24"/>
      <c r="DM704" s="24"/>
      <c r="DN704" s="24"/>
      <c r="DO704" s="24"/>
      <c r="DP704" s="24"/>
      <c r="DQ704" s="24"/>
      <c r="DR704" s="24"/>
      <c r="DS704" s="24"/>
      <c r="DT704" s="24"/>
    </row>
    <row r="705" spans="1:124" s="34" customFormat="1" x14ac:dyDescent="0.25">
      <c r="A705" s="5"/>
      <c r="B705" s="5"/>
      <c r="C705" s="5"/>
      <c r="D705" s="9">
        <v>216017</v>
      </c>
      <c r="E705" s="5">
        <v>376736</v>
      </c>
      <c r="F705" s="5"/>
      <c r="G705" s="9"/>
      <c r="H705" s="6"/>
      <c r="I705" s="5"/>
      <c r="J705" s="5"/>
      <c r="K705" s="5"/>
      <c r="L705" s="5"/>
      <c r="M705" s="9" t="s">
        <v>1869</v>
      </c>
      <c r="N705" s="5" t="s">
        <v>1870</v>
      </c>
      <c r="O705" s="5" t="s">
        <v>1871</v>
      </c>
      <c r="P705" s="9" t="s">
        <v>1872</v>
      </c>
      <c r="Q705" s="18">
        <f t="shared" si="71"/>
        <v>1</v>
      </c>
      <c r="R705" s="18">
        <f t="shared" si="72"/>
        <v>1</v>
      </c>
      <c r="S705" s="15" t="str">
        <f t="shared" si="73"/>
        <v/>
      </c>
      <c r="T705" s="15">
        <f t="shared" si="74"/>
        <v>1</v>
      </c>
      <c r="U705" s="15" t="str">
        <f t="shared" si="75"/>
        <v/>
      </c>
      <c r="V705" s="15" t="str">
        <f t="shared" si="76"/>
        <v/>
      </c>
      <c r="W705" s="15" t="str">
        <f t="shared" si="77"/>
        <v/>
      </c>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24"/>
      <c r="BP705" s="24"/>
      <c r="BQ705" s="24"/>
      <c r="BR705" s="24"/>
      <c r="BS705" s="24"/>
      <c r="BT705" s="24"/>
      <c r="BU705" s="24"/>
      <c r="BV705" s="24"/>
      <c r="BW705" s="24"/>
      <c r="BX705" s="24"/>
      <c r="BY705" s="24"/>
      <c r="BZ705" s="24"/>
      <c r="CA705" s="24"/>
      <c r="CB705" s="24"/>
      <c r="CC705" s="24"/>
      <c r="CD705" s="24"/>
      <c r="CE705" s="24"/>
      <c r="CF705" s="24"/>
      <c r="CG705" s="24"/>
      <c r="CH705" s="24"/>
      <c r="CI705" s="24"/>
      <c r="CJ705" s="24"/>
      <c r="CK705" s="24"/>
      <c r="CL705" s="24"/>
      <c r="CM705" s="24"/>
      <c r="CN705" s="24"/>
      <c r="CO705" s="24"/>
      <c r="CP705" s="24"/>
      <c r="CQ705" s="24"/>
      <c r="CR705" s="24"/>
      <c r="CS705" s="24"/>
      <c r="CT705" s="24"/>
      <c r="CU705" s="24"/>
      <c r="CV705" s="24"/>
      <c r="CW705" s="24"/>
      <c r="CX705" s="24"/>
      <c r="CY705" s="24"/>
      <c r="CZ705" s="24"/>
      <c r="DA705" s="24"/>
      <c r="DB705" s="24"/>
      <c r="DC705" s="24"/>
      <c r="DD705" s="24"/>
      <c r="DE705" s="24"/>
      <c r="DF705" s="24"/>
      <c r="DG705" s="24"/>
      <c r="DH705" s="24"/>
      <c r="DI705" s="24"/>
      <c r="DJ705" s="24"/>
      <c r="DK705" s="24"/>
      <c r="DL705" s="24"/>
      <c r="DM705" s="24"/>
      <c r="DN705" s="24"/>
      <c r="DO705" s="24"/>
      <c r="DP705" s="24"/>
      <c r="DQ705" s="24"/>
      <c r="DR705" s="24"/>
      <c r="DS705" s="24"/>
      <c r="DT705" s="24"/>
    </row>
    <row r="706" spans="1:124" s="34" customFormat="1" x14ac:dyDescent="0.25">
      <c r="A706" s="5"/>
      <c r="B706" s="5"/>
      <c r="C706" s="5"/>
      <c r="D706" s="9" t="s">
        <v>0</v>
      </c>
      <c r="E706" s="5">
        <v>376748</v>
      </c>
      <c r="F706" s="5"/>
      <c r="G706" s="9"/>
      <c r="H706" s="6"/>
      <c r="I706" s="5"/>
      <c r="J706" s="5"/>
      <c r="K706" s="5"/>
      <c r="L706" s="5"/>
      <c r="M706" s="9" t="s">
        <v>1873</v>
      </c>
      <c r="N706" s="5" t="s">
        <v>0</v>
      </c>
      <c r="O706" s="5" t="s">
        <v>1874</v>
      </c>
      <c r="P706" s="9" t="s">
        <v>1875</v>
      </c>
      <c r="Q706" s="18" t="str">
        <f t="shared" ref="Q706:Q765" si="78">IF(OR(D706="",D706=" "),"",1)</f>
        <v/>
      </c>
      <c r="R706" s="18">
        <f t="shared" ref="R706:R765" si="79">IF(OR(E706="",E706=" "),"",1)</f>
        <v>1</v>
      </c>
      <c r="S706" s="15" t="str">
        <f t="shared" ref="S706:S765" si="80">IF(OR(H706="",H706=" "),"",1)</f>
        <v/>
      </c>
      <c r="T706" s="15">
        <f t="shared" ref="T706:T765" si="81">IF(OR(Q706=1,R706=1,S706=1),1,"")</f>
        <v>1</v>
      </c>
      <c r="U706" s="15" t="str">
        <f t="shared" ref="U706:U765" si="82">IF(IFERROR(FIND(")",M706),0)&gt;0,1,"")</f>
        <v/>
      </c>
      <c r="V706" s="15" t="str">
        <f t="shared" ref="V706:V765" si="83">IF(IFERROR(FIND("Family",M706),0)&gt;0,1,"")</f>
        <v/>
      </c>
      <c r="W706" s="15" t="str">
        <f t="shared" ref="W706:W765" si="84">IF(IFERROR(FIND("second marker",P706),0)&gt;0,1,"")</f>
        <v/>
      </c>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c r="AT706" s="24"/>
      <c r="AU706" s="24"/>
      <c r="AV706" s="24"/>
      <c r="AW706" s="24"/>
      <c r="AX706" s="24"/>
      <c r="AY706" s="24"/>
      <c r="AZ706" s="24"/>
      <c r="BA706" s="24"/>
      <c r="BB706" s="24"/>
      <c r="BC706" s="24"/>
      <c r="BD706" s="24"/>
      <c r="BE706" s="24"/>
      <c r="BF706" s="24"/>
      <c r="BG706" s="24"/>
      <c r="BH706" s="24"/>
      <c r="BI706" s="24"/>
      <c r="BJ706" s="24"/>
      <c r="BK706" s="24"/>
      <c r="BL706" s="24"/>
      <c r="BM706" s="24"/>
      <c r="BN706" s="24"/>
      <c r="BO706" s="24"/>
      <c r="BP706" s="24"/>
      <c r="BQ706" s="24"/>
      <c r="BR706" s="24"/>
      <c r="BS706" s="24"/>
      <c r="BT706" s="24"/>
      <c r="BU706" s="24"/>
      <c r="BV706" s="24"/>
      <c r="BW706" s="24"/>
      <c r="BX706" s="24"/>
      <c r="BY706" s="24"/>
      <c r="BZ706" s="24"/>
      <c r="CA706" s="24"/>
      <c r="CB706" s="24"/>
      <c r="CC706" s="24"/>
      <c r="CD706" s="24"/>
      <c r="CE706" s="24"/>
      <c r="CF706" s="24"/>
      <c r="CG706" s="24"/>
      <c r="CH706" s="24"/>
      <c r="CI706" s="24"/>
      <c r="CJ706" s="24"/>
      <c r="CK706" s="24"/>
      <c r="CL706" s="24"/>
      <c r="CM706" s="24"/>
      <c r="CN706" s="24"/>
      <c r="CO706" s="24"/>
      <c r="CP706" s="24"/>
      <c r="CQ706" s="24"/>
      <c r="CR706" s="24"/>
      <c r="CS706" s="24"/>
      <c r="CT706" s="24"/>
      <c r="CU706" s="24"/>
      <c r="CV706" s="24"/>
      <c r="CW706" s="24"/>
      <c r="CX706" s="24"/>
      <c r="CY706" s="24"/>
      <c r="CZ706" s="24"/>
      <c r="DA706" s="24"/>
      <c r="DB706" s="24"/>
      <c r="DC706" s="24"/>
      <c r="DD706" s="24"/>
      <c r="DE706" s="24"/>
      <c r="DF706" s="24"/>
      <c r="DG706" s="24"/>
      <c r="DH706" s="24"/>
      <c r="DI706" s="24"/>
      <c r="DJ706" s="24"/>
      <c r="DK706" s="24"/>
      <c r="DL706" s="24"/>
      <c r="DM706" s="24"/>
      <c r="DN706" s="24"/>
      <c r="DO706" s="24"/>
      <c r="DP706" s="24"/>
      <c r="DQ706" s="24"/>
      <c r="DR706" s="24"/>
      <c r="DS706" s="24"/>
      <c r="DT706" s="24"/>
    </row>
    <row r="707" spans="1:124" s="34" customFormat="1" x14ac:dyDescent="0.25">
      <c r="A707" s="15"/>
      <c r="B707" s="15"/>
      <c r="C707" s="15"/>
      <c r="D707" s="9" t="s">
        <v>0</v>
      </c>
      <c r="E707" s="15">
        <v>448103</v>
      </c>
      <c r="F707" s="15"/>
      <c r="G707" s="9"/>
      <c r="H707" s="6"/>
      <c r="I707" s="9"/>
      <c r="J707" s="9"/>
      <c r="K707" s="9"/>
      <c r="L707" s="9"/>
      <c r="M707" s="12" t="s">
        <v>1876</v>
      </c>
      <c r="N707" s="15"/>
      <c r="O707" s="15">
        <v>1920</v>
      </c>
      <c r="P707" s="12" t="s">
        <v>1877</v>
      </c>
      <c r="Q707" s="18" t="str">
        <f t="shared" si="78"/>
        <v/>
      </c>
      <c r="R707" s="18">
        <f t="shared" si="79"/>
        <v>1</v>
      </c>
      <c r="S707" s="15" t="str">
        <f t="shared" si="80"/>
        <v/>
      </c>
      <c r="T707" s="15">
        <f t="shared" si="81"/>
        <v>1</v>
      </c>
      <c r="U707" s="15" t="str">
        <f t="shared" si="82"/>
        <v/>
      </c>
      <c r="V707" s="15" t="str">
        <f t="shared" si="83"/>
        <v/>
      </c>
      <c r="W707" s="15" t="str">
        <f t="shared" si="84"/>
        <v/>
      </c>
      <c r="X707" s="24"/>
      <c r="Y707" s="24"/>
      <c r="Z707" s="24"/>
      <c r="AA707" s="24"/>
      <c r="AB707" s="24"/>
      <c r="AC707" s="24"/>
      <c r="AD707" s="24"/>
      <c r="AE707" s="24"/>
      <c r="AF707" s="24"/>
      <c r="AG707" s="24"/>
      <c r="AH707" s="24"/>
      <c r="AI707" s="24"/>
      <c r="AJ707" s="24"/>
      <c r="AK707" s="24"/>
      <c r="AL707" s="24"/>
      <c r="AM707" s="24"/>
      <c r="AN707" s="24"/>
      <c r="AO707" s="24"/>
      <c r="AP707" s="24"/>
      <c r="AQ707" s="24"/>
      <c r="AR707" s="24"/>
      <c r="AS707" s="24"/>
      <c r="AT707" s="24"/>
      <c r="AU707" s="24"/>
      <c r="AV707" s="24"/>
      <c r="AW707" s="24"/>
      <c r="AX707" s="24"/>
      <c r="AY707" s="24"/>
      <c r="AZ707" s="24"/>
      <c r="BA707" s="24"/>
      <c r="BB707" s="24"/>
      <c r="BC707" s="24"/>
      <c r="BD707" s="24"/>
      <c r="BE707" s="24"/>
      <c r="BF707" s="24"/>
      <c r="BG707" s="24"/>
      <c r="BH707" s="24"/>
      <c r="BI707" s="24"/>
      <c r="BJ707" s="24"/>
      <c r="BK707" s="24"/>
      <c r="BL707" s="24"/>
      <c r="BM707" s="24"/>
      <c r="BN707" s="24"/>
      <c r="BO707" s="24"/>
      <c r="BP707" s="24"/>
      <c r="BQ707" s="24"/>
      <c r="BR707" s="24"/>
      <c r="BS707" s="24"/>
      <c r="BT707" s="24"/>
      <c r="BU707" s="24"/>
      <c r="BV707" s="24"/>
      <c r="BW707" s="24"/>
      <c r="BX707" s="24"/>
      <c r="BY707" s="24"/>
      <c r="BZ707" s="24"/>
      <c r="CA707" s="24"/>
      <c r="CB707" s="24"/>
      <c r="CC707" s="24"/>
      <c r="CD707" s="24"/>
      <c r="CE707" s="24"/>
      <c r="CF707" s="24"/>
      <c r="CG707" s="24"/>
      <c r="CH707" s="24"/>
      <c r="CI707" s="24"/>
      <c r="CJ707" s="24"/>
      <c r="CK707" s="24"/>
      <c r="CL707" s="24"/>
      <c r="CM707" s="24"/>
      <c r="CN707" s="24"/>
      <c r="CO707" s="24"/>
      <c r="CP707" s="24"/>
      <c r="CQ707" s="24"/>
      <c r="CR707" s="24"/>
      <c r="CS707" s="24"/>
      <c r="CT707" s="24"/>
      <c r="CU707" s="24"/>
      <c r="CV707" s="24"/>
      <c r="CW707" s="24"/>
      <c r="CX707" s="24"/>
      <c r="CY707" s="24"/>
      <c r="CZ707" s="24"/>
      <c r="DA707" s="24"/>
      <c r="DB707" s="24"/>
      <c r="DC707" s="24"/>
      <c r="DD707" s="24"/>
      <c r="DE707" s="24"/>
      <c r="DF707" s="24"/>
      <c r="DG707" s="24"/>
      <c r="DH707" s="24"/>
      <c r="DI707" s="24"/>
      <c r="DJ707" s="24"/>
      <c r="DK707" s="24"/>
      <c r="DL707" s="24"/>
      <c r="DM707" s="24"/>
      <c r="DN707" s="24"/>
      <c r="DO707" s="24"/>
      <c r="DP707" s="24"/>
      <c r="DQ707" s="24"/>
      <c r="DR707" s="24"/>
      <c r="DS707" s="24"/>
      <c r="DT707" s="24"/>
    </row>
    <row r="708" spans="1:124" s="34" customFormat="1" x14ac:dyDescent="0.25">
      <c r="A708" s="15" t="s">
        <v>30</v>
      </c>
      <c r="B708" s="15"/>
      <c r="C708" s="15"/>
      <c r="D708" s="9" t="s">
        <v>0</v>
      </c>
      <c r="E708" s="5">
        <v>376729</v>
      </c>
      <c r="F708" s="5"/>
      <c r="G708" s="9" t="s">
        <v>31</v>
      </c>
      <c r="H708" s="6">
        <v>67094</v>
      </c>
      <c r="I708" s="9"/>
      <c r="J708" s="9"/>
      <c r="K708" s="9"/>
      <c r="L708" s="9"/>
      <c r="M708" s="9" t="s">
        <v>1878</v>
      </c>
      <c r="N708" s="36" t="s">
        <v>1879</v>
      </c>
      <c r="O708" s="36" t="s">
        <v>1880</v>
      </c>
      <c r="P708" s="9" t="s">
        <v>1881</v>
      </c>
      <c r="Q708" s="18" t="str">
        <f t="shared" si="78"/>
        <v/>
      </c>
      <c r="R708" s="18">
        <f t="shared" si="79"/>
        <v>1</v>
      </c>
      <c r="S708" s="15">
        <f t="shared" si="80"/>
        <v>1</v>
      </c>
      <c r="T708" s="15">
        <f t="shared" si="81"/>
        <v>1</v>
      </c>
      <c r="U708" s="15">
        <f t="shared" si="82"/>
        <v>1</v>
      </c>
      <c r="V708" s="15" t="str">
        <f t="shared" si="83"/>
        <v/>
      </c>
      <c r="W708" s="15" t="str">
        <f t="shared" si="84"/>
        <v/>
      </c>
      <c r="X708" s="24"/>
      <c r="Y708" s="24"/>
      <c r="Z708" s="24"/>
      <c r="AA708" s="24"/>
      <c r="AB708" s="24"/>
      <c r="AC708" s="24"/>
      <c r="AD708" s="24"/>
      <c r="AE708" s="24"/>
      <c r="AF708" s="24"/>
      <c r="AG708" s="24"/>
      <c r="AH708" s="24"/>
      <c r="AI708" s="24"/>
      <c r="AJ708" s="24"/>
      <c r="AK708" s="24"/>
      <c r="AL708" s="24"/>
      <c r="AM708" s="24"/>
      <c r="AN708" s="24"/>
      <c r="AO708" s="24"/>
      <c r="AP708" s="24"/>
      <c r="AQ708" s="24"/>
      <c r="AR708" s="24"/>
      <c r="AS708" s="24"/>
      <c r="AT708" s="24"/>
      <c r="AU708" s="24"/>
      <c r="AV708" s="24"/>
      <c r="AW708" s="24"/>
      <c r="AX708" s="24"/>
      <c r="AY708" s="24"/>
      <c r="AZ708" s="24"/>
      <c r="BA708" s="24"/>
      <c r="BB708" s="24"/>
      <c r="BC708" s="24"/>
      <c r="BD708" s="24"/>
      <c r="BE708" s="24"/>
      <c r="BF708" s="24"/>
      <c r="BG708" s="24"/>
      <c r="BH708" s="24"/>
      <c r="BI708" s="24"/>
      <c r="BJ708" s="24"/>
      <c r="BK708" s="24"/>
      <c r="BL708" s="24"/>
      <c r="BM708" s="24"/>
      <c r="BN708" s="24"/>
      <c r="BO708" s="24"/>
      <c r="BP708" s="24"/>
      <c r="BQ708" s="24"/>
      <c r="BR708" s="24"/>
      <c r="BS708" s="24"/>
      <c r="BT708" s="24"/>
      <c r="BU708" s="24"/>
      <c r="BV708" s="24"/>
      <c r="BW708" s="24"/>
      <c r="BX708" s="24"/>
      <c r="BY708" s="24"/>
      <c r="BZ708" s="24"/>
      <c r="CA708" s="24"/>
      <c r="CB708" s="24"/>
      <c r="CC708" s="24"/>
      <c r="CD708" s="24"/>
      <c r="CE708" s="24"/>
      <c r="CF708" s="24"/>
      <c r="CG708" s="24"/>
      <c r="CH708" s="24"/>
      <c r="CI708" s="24"/>
      <c r="CJ708" s="24"/>
      <c r="CK708" s="24"/>
      <c r="CL708" s="24"/>
      <c r="CM708" s="24"/>
      <c r="CN708" s="24"/>
      <c r="CO708" s="24"/>
      <c r="CP708" s="24"/>
      <c r="CQ708" s="24"/>
      <c r="CR708" s="24"/>
      <c r="CS708" s="24"/>
      <c r="CT708" s="24"/>
      <c r="CU708" s="24"/>
      <c r="CV708" s="24"/>
      <c r="CW708" s="24"/>
      <c r="CX708" s="24"/>
      <c r="CY708" s="24"/>
      <c r="CZ708" s="24"/>
      <c r="DA708" s="24"/>
      <c r="DB708" s="24"/>
      <c r="DC708" s="24"/>
      <c r="DD708" s="24"/>
      <c r="DE708" s="24"/>
      <c r="DF708" s="24"/>
      <c r="DG708" s="24"/>
      <c r="DH708" s="24"/>
      <c r="DI708" s="24"/>
      <c r="DJ708" s="24"/>
      <c r="DK708" s="24"/>
      <c r="DL708" s="24"/>
      <c r="DM708" s="24"/>
      <c r="DN708" s="24"/>
      <c r="DO708" s="24"/>
      <c r="DP708" s="24"/>
      <c r="DQ708" s="24"/>
      <c r="DR708" s="24"/>
      <c r="DS708" s="24"/>
      <c r="DT708" s="24"/>
    </row>
    <row r="709" spans="1:124" s="34" customFormat="1" x14ac:dyDescent="0.25">
      <c r="A709" s="5"/>
      <c r="B709" s="5"/>
      <c r="C709" s="5"/>
      <c r="D709" s="9" t="s">
        <v>0</v>
      </c>
      <c r="E709" s="5">
        <v>376737</v>
      </c>
      <c r="F709" s="5"/>
      <c r="G709" s="9"/>
      <c r="H709" s="6"/>
      <c r="I709" s="5"/>
      <c r="J709" s="5"/>
      <c r="K709" s="5"/>
      <c r="L709" s="5"/>
      <c r="M709" s="9" t="s">
        <v>1882</v>
      </c>
      <c r="N709" s="5" t="s">
        <v>1883</v>
      </c>
      <c r="O709" s="5" t="s">
        <v>1884</v>
      </c>
      <c r="P709" s="9" t="s">
        <v>1852</v>
      </c>
      <c r="Q709" s="18" t="str">
        <f t="shared" si="78"/>
        <v/>
      </c>
      <c r="R709" s="18">
        <f t="shared" si="79"/>
        <v>1</v>
      </c>
      <c r="S709" s="15" t="str">
        <f t="shared" si="80"/>
        <v/>
      </c>
      <c r="T709" s="15">
        <f t="shared" si="81"/>
        <v>1</v>
      </c>
      <c r="U709" s="15" t="str">
        <f t="shared" si="82"/>
        <v/>
      </c>
      <c r="V709" s="15" t="str">
        <f t="shared" si="83"/>
        <v/>
      </c>
      <c r="W709" s="15" t="str">
        <f t="shared" si="84"/>
        <v/>
      </c>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c r="AT709" s="24"/>
      <c r="AU709" s="24"/>
      <c r="AV709" s="24"/>
      <c r="AW709" s="24"/>
      <c r="AX709" s="24"/>
      <c r="AY709" s="24"/>
      <c r="AZ709" s="24"/>
      <c r="BA709" s="24"/>
      <c r="BB709" s="24"/>
      <c r="BC709" s="24"/>
      <c r="BD709" s="24"/>
      <c r="BE709" s="24"/>
      <c r="BF709" s="24"/>
      <c r="BG709" s="24"/>
      <c r="BH709" s="24"/>
      <c r="BI709" s="24"/>
      <c r="BJ709" s="24"/>
      <c r="BK709" s="24"/>
      <c r="BL709" s="24"/>
      <c r="BM709" s="24"/>
      <c r="BN709" s="24"/>
      <c r="BO709" s="24"/>
      <c r="BP709" s="24"/>
      <c r="BQ709" s="24"/>
      <c r="BR709" s="24"/>
      <c r="BS709" s="24"/>
      <c r="BT709" s="24"/>
      <c r="BU709" s="24"/>
      <c r="BV709" s="24"/>
      <c r="BW709" s="24"/>
      <c r="BX709" s="24"/>
      <c r="BY709" s="24"/>
      <c r="BZ709" s="24"/>
      <c r="CA709" s="24"/>
      <c r="CB709" s="24"/>
      <c r="CC709" s="24"/>
      <c r="CD709" s="24"/>
      <c r="CE709" s="24"/>
      <c r="CF709" s="24"/>
      <c r="CG709" s="24"/>
      <c r="CH709" s="24"/>
      <c r="CI709" s="24"/>
      <c r="CJ709" s="24"/>
      <c r="CK709" s="24"/>
      <c r="CL709" s="24"/>
      <c r="CM709" s="24"/>
      <c r="CN709" s="24"/>
      <c r="CO709" s="24"/>
      <c r="CP709" s="24"/>
      <c r="CQ709" s="24"/>
      <c r="CR709" s="24"/>
      <c r="CS709" s="24"/>
      <c r="CT709" s="24"/>
      <c r="CU709" s="24"/>
      <c r="CV709" s="24"/>
      <c r="CW709" s="24"/>
      <c r="CX709" s="24"/>
      <c r="CY709" s="24"/>
      <c r="CZ709" s="24"/>
      <c r="DA709" s="24"/>
      <c r="DB709" s="24"/>
      <c r="DC709" s="24"/>
      <c r="DD709" s="24"/>
      <c r="DE709" s="24"/>
      <c r="DF709" s="24"/>
      <c r="DG709" s="24"/>
      <c r="DH709" s="24"/>
      <c r="DI709" s="24"/>
      <c r="DJ709" s="24"/>
      <c r="DK709" s="24"/>
      <c r="DL709" s="24"/>
      <c r="DM709" s="24"/>
      <c r="DN709" s="24"/>
      <c r="DO709" s="24"/>
      <c r="DP709" s="24"/>
      <c r="DQ709" s="24"/>
      <c r="DR709" s="24"/>
      <c r="DS709" s="24"/>
      <c r="DT709" s="24"/>
    </row>
    <row r="710" spans="1:124" s="34" customFormat="1" x14ac:dyDescent="0.25">
      <c r="A710" s="5"/>
      <c r="B710" s="5"/>
      <c r="C710" s="5"/>
      <c r="D710" s="9" t="s">
        <v>0</v>
      </c>
      <c r="E710" s="5">
        <v>376715</v>
      </c>
      <c r="F710" s="5"/>
      <c r="G710" s="9"/>
      <c r="H710" s="6"/>
      <c r="I710" s="5"/>
      <c r="J710" s="5"/>
      <c r="K710" s="5"/>
      <c r="L710" s="5"/>
      <c r="M710" s="9" t="s">
        <v>1885</v>
      </c>
      <c r="N710" s="5" t="s">
        <v>1886</v>
      </c>
      <c r="O710" s="5" t="s">
        <v>1887</v>
      </c>
      <c r="P710" s="9" t="s">
        <v>1888</v>
      </c>
      <c r="Q710" s="18" t="str">
        <f t="shared" si="78"/>
        <v/>
      </c>
      <c r="R710" s="18">
        <f t="shared" si="79"/>
        <v>1</v>
      </c>
      <c r="S710" s="15" t="str">
        <f t="shared" si="80"/>
        <v/>
      </c>
      <c r="T710" s="15">
        <f t="shared" si="81"/>
        <v>1</v>
      </c>
      <c r="U710" s="15">
        <f t="shared" si="82"/>
        <v>1</v>
      </c>
      <c r="V710" s="15" t="str">
        <f t="shared" si="83"/>
        <v/>
      </c>
      <c r="W710" s="15" t="str">
        <f t="shared" si="84"/>
        <v/>
      </c>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c r="AT710" s="24"/>
      <c r="AU710" s="24"/>
      <c r="AV710" s="24"/>
      <c r="AW710" s="24"/>
      <c r="AX710" s="24"/>
      <c r="AY710" s="24"/>
      <c r="AZ710" s="24"/>
      <c r="BA710" s="24"/>
      <c r="BB710" s="24"/>
      <c r="BC710" s="24"/>
      <c r="BD710" s="24"/>
      <c r="BE710" s="24"/>
      <c r="BF710" s="24"/>
      <c r="BG710" s="24"/>
      <c r="BH710" s="24"/>
      <c r="BI710" s="24"/>
      <c r="BJ710" s="24"/>
      <c r="BK710" s="24"/>
      <c r="BL710" s="24"/>
      <c r="BM710" s="24"/>
      <c r="BN710" s="24"/>
      <c r="BO710" s="24"/>
      <c r="BP710" s="24"/>
      <c r="BQ710" s="24"/>
      <c r="BR710" s="24"/>
      <c r="BS710" s="24"/>
      <c r="BT710" s="24"/>
      <c r="BU710" s="24"/>
      <c r="BV710" s="24"/>
      <c r="BW710" s="24"/>
      <c r="BX710" s="24"/>
      <c r="BY710" s="24"/>
      <c r="BZ710" s="24"/>
      <c r="CA710" s="24"/>
      <c r="CB710" s="24"/>
      <c r="CC710" s="24"/>
      <c r="CD710" s="24"/>
      <c r="CE710" s="24"/>
      <c r="CF710" s="24"/>
      <c r="CG710" s="24"/>
      <c r="CH710" s="24"/>
      <c r="CI710" s="24"/>
      <c r="CJ710" s="24"/>
      <c r="CK710" s="24"/>
      <c r="CL710" s="24"/>
      <c r="CM710" s="24"/>
      <c r="CN710" s="24"/>
      <c r="CO710" s="24"/>
      <c r="CP710" s="24"/>
      <c r="CQ710" s="24"/>
      <c r="CR710" s="24"/>
      <c r="CS710" s="24"/>
      <c r="CT710" s="24"/>
      <c r="CU710" s="24"/>
      <c r="CV710" s="24"/>
      <c r="CW710" s="24"/>
      <c r="CX710" s="24"/>
      <c r="CY710" s="24"/>
      <c r="CZ710" s="24"/>
      <c r="DA710" s="24"/>
      <c r="DB710" s="24"/>
      <c r="DC710" s="24"/>
      <c r="DD710" s="24"/>
      <c r="DE710" s="24"/>
      <c r="DF710" s="24"/>
      <c r="DG710" s="24"/>
      <c r="DH710" s="24"/>
      <c r="DI710" s="24"/>
      <c r="DJ710" s="24"/>
      <c r="DK710" s="24"/>
      <c r="DL710" s="24"/>
      <c r="DM710" s="24"/>
      <c r="DN710" s="24"/>
      <c r="DO710" s="24"/>
      <c r="DP710" s="24"/>
      <c r="DQ710" s="24"/>
      <c r="DR710" s="24"/>
      <c r="DS710" s="24"/>
      <c r="DT710" s="24"/>
    </row>
    <row r="711" spans="1:124" s="34" customFormat="1" x14ac:dyDescent="0.25">
      <c r="A711" s="5"/>
      <c r="B711" s="5"/>
      <c r="C711" s="5" t="s">
        <v>59</v>
      </c>
      <c r="D711" s="9" t="s">
        <v>0</v>
      </c>
      <c r="E711" s="5">
        <v>395874</v>
      </c>
      <c r="F711" s="5"/>
      <c r="G711" s="9"/>
      <c r="H711" s="6"/>
      <c r="I711" s="5">
        <v>8</v>
      </c>
      <c r="J711" s="5">
        <v>206</v>
      </c>
      <c r="K711" s="5">
        <v>230</v>
      </c>
      <c r="L711" s="5" t="s">
        <v>1360</v>
      </c>
      <c r="M711" s="9" t="s">
        <v>1889</v>
      </c>
      <c r="N711" s="5">
        <v>1874</v>
      </c>
      <c r="O711" s="36">
        <v>1964</v>
      </c>
      <c r="P711" s="9" t="s">
        <v>1890</v>
      </c>
      <c r="Q711" s="18" t="str">
        <f t="shared" si="78"/>
        <v/>
      </c>
      <c r="R711" s="18">
        <f t="shared" si="79"/>
        <v>1</v>
      </c>
      <c r="S711" s="15" t="str">
        <f t="shared" si="80"/>
        <v/>
      </c>
      <c r="T711" s="15">
        <f t="shared" si="81"/>
        <v>1</v>
      </c>
      <c r="U711" s="15" t="str">
        <f t="shared" si="82"/>
        <v/>
      </c>
      <c r="V711" s="15" t="str">
        <f t="shared" si="83"/>
        <v/>
      </c>
      <c r="W711" s="15" t="str">
        <f t="shared" si="84"/>
        <v/>
      </c>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c r="AT711" s="24"/>
      <c r="AU711" s="24"/>
      <c r="AV711" s="24"/>
      <c r="AW711" s="24"/>
      <c r="AX711" s="24"/>
      <c r="AY711" s="24"/>
      <c r="AZ711" s="24"/>
      <c r="BA711" s="24"/>
      <c r="BB711" s="24"/>
      <c r="BC711" s="24"/>
      <c r="BD711" s="24"/>
      <c r="BE711" s="24"/>
      <c r="BF711" s="24"/>
      <c r="BG711" s="24"/>
      <c r="BH711" s="24"/>
      <c r="BI711" s="24"/>
      <c r="BJ711" s="24"/>
      <c r="BK711" s="24"/>
      <c r="BL711" s="24"/>
      <c r="BM711" s="24"/>
      <c r="BN711" s="24"/>
      <c r="BO711" s="24"/>
      <c r="BP711" s="24"/>
      <c r="BQ711" s="24"/>
      <c r="BR711" s="24"/>
      <c r="BS711" s="24"/>
      <c r="BT711" s="24"/>
      <c r="BU711" s="24"/>
      <c r="BV711" s="24"/>
      <c r="BW711" s="24"/>
      <c r="BX711" s="24"/>
      <c r="BY711" s="24"/>
      <c r="BZ711" s="24"/>
      <c r="CA711" s="24"/>
      <c r="CB711" s="24"/>
      <c r="CC711" s="24"/>
      <c r="CD711" s="24"/>
      <c r="CE711" s="24"/>
      <c r="CF711" s="24"/>
      <c r="CG711" s="24"/>
      <c r="CH711" s="24"/>
      <c r="CI711" s="24"/>
      <c r="CJ711" s="24"/>
      <c r="CK711" s="24"/>
      <c r="CL711" s="24"/>
      <c r="CM711" s="24"/>
      <c r="CN711" s="24"/>
      <c r="CO711" s="24"/>
      <c r="CP711" s="24"/>
      <c r="CQ711" s="24"/>
      <c r="CR711" s="24"/>
      <c r="CS711" s="24"/>
      <c r="CT711" s="24"/>
      <c r="CU711" s="24"/>
      <c r="CV711" s="24"/>
      <c r="CW711" s="24"/>
      <c r="CX711" s="24"/>
      <c r="CY711" s="24"/>
      <c r="CZ711" s="24"/>
      <c r="DA711" s="24"/>
      <c r="DB711" s="24"/>
      <c r="DC711" s="24"/>
      <c r="DD711" s="24"/>
      <c r="DE711" s="24"/>
      <c r="DF711" s="24"/>
      <c r="DG711" s="24"/>
      <c r="DH711" s="24"/>
      <c r="DI711" s="24"/>
      <c r="DJ711" s="24"/>
      <c r="DK711" s="24"/>
      <c r="DL711" s="24"/>
      <c r="DM711" s="24"/>
      <c r="DN711" s="24"/>
      <c r="DO711" s="24"/>
      <c r="DP711" s="24"/>
      <c r="DQ711" s="24"/>
      <c r="DR711" s="24"/>
      <c r="DS711" s="24"/>
      <c r="DT711" s="24"/>
    </row>
    <row r="712" spans="1:124" s="34" customFormat="1" x14ac:dyDescent="0.25">
      <c r="A712" s="5"/>
      <c r="B712" s="5"/>
      <c r="C712" s="5"/>
      <c r="D712" s="9" t="s">
        <v>0</v>
      </c>
      <c r="E712" s="5">
        <v>376775</v>
      </c>
      <c r="F712" s="5"/>
      <c r="G712" s="9" t="s">
        <v>31</v>
      </c>
      <c r="H712" s="6">
        <v>67090</v>
      </c>
      <c r="I712" s="9"/>
      <c r="J712" s="9"/>
      <c r="K712" s="9"/>
      <c r="L712" s="9"/>
      <c r="M712" s="9" t="s">
        <v>1891</v>
      </c>
      <c r="N712" s="5" t="s">
        <v>1695</v>
      </c>
      <c r="O712" s="5" t="s">
        <v>1892</v>
      </c>
      <c r="P712" s="9" t="s">
        <v>1893</v>
      </c>
      <c r="Q712" s="18" t="str">
        <f t="shared" si="78"/>
        <v/>
      </c>
      <c r="R712" s="18">
        <f t="shared" si="79"/>
        <v>1</v>
      </c>
      <c r="S712" s="15">
        <f t="shared" si="80"/>
        <v>1</v>
      </c>
      <c r="T712" s="15">
        <f t="shared" si="81"/>
        <v>1</v>
      </c>
      <c r="U712" s="15" t="str">
        <f t="shared" si="82"/>
        <v/>
      </c>
      <c r="V712" s="15" t="str">
        <f t="shared" si="83"/>
        <v/>
      </c>
      <c r="W712" s="15" t="str">
        <f t="shared" si="84"/>
        <v/>
      </c>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c r="AT712" s="24"/>
      <c r="AU712" s="24"/>
      <c r="AV712" s="24"/>
      <c r="AW712" s="24"/>
      <c r="AX712" s="24"/>
      <c r="AY712" s="24"/>
      <c r="AZ712" s="24"/>
      <c r="BA712" s="24"/>
      <c r="BB712" s="24"/>
      <c r="BC712" s="24"/>
      <c r="BD712" s="24"/>
      <c r="BE712" s="24"/>
      <c r="BF712" s="24"/>
      <c r="BG712" s="24"/>
      <c r="BH712" s="24"/>
      <c r="BI712" s="24"/>
      <c r="BJ712" s="24"/>
      <c r="BK712" s="24"/>
      <c r="BL712" s="24"/>
      <c r="BM712" s="24"/>
      <c r="BN712" s="24"/>
      <c r="BO712" s="24"/>
      <c r="BP712" s="24"/>
      <c r="BQ712" s="24"/>
      <c r="BR712" s="24"/>
      <c r="BS712" s="24"/>
      <c r="BT712" s="24"/>
      <c r="BU712" s="24"/>
      <c r="BV712" s="24"/>
      <c r="BW712" s="24"/>
      <c r="BX712" s="24"/>
      <c r="BY712" s="24"/>
      <c r="BZ712" s="24"/>
      <c r="CA712" s="24"/>
      <c r="CB712" s="24"/>
      <c r="CC712" s="24"/>
      <c r="CD712" s="24"/>
      <c r="CE712" s="24"/>
      <c r="CF712" s="24"/>
      <c r="CG712" s="24"/>
      <c r="CH712" s="24"/>
      <c r="CI712" s="24"/>
      <c r="CJ712" s="24"/>
      <c r="CK712" s="24"/>
      <c r="CL712" s="24"/>
      <c r="CM712" s="24"/>
      <c r="CN712" s="24"/>
      <c r="CO712" s="24"/>
      <c r="CP712" s="24"/>
      <c r="CQ712" s="24"/>
      <c r="CR712" s="24"/>
      <c r="CS712" s="24"/>
      <c r="CT712" s="24"/>
      <c r="CU712" s="24"/>
      <c r="CV712" s="24"/>
      <c r="CW712" s="24"/>
      <c r="CX712" s="24"/>
      <c r="CY712" s="24"/>
      <c r="CZ712" s="24"/>
      <c r="DA712" s="24"/>
      <c r="DB712" s="24"/>
      <c r="DC712" s="24"/>
      <c r="DD712" s="24"/>
      <c r="DE712" s="24"/>
      <c r="DF712" s="24"/>
      <c r="DG712" s="24"/>
      <c r="DH712" s="24"/>
      <c r="DI712" s="24"/>
      <c r="DJ712" s="24"/>
      <c r="DK712" s="24"/>
      <c r="DL712" s="24"/>
      <c r="DM712" s="24"/>
      <c r="DN712" s="24"/>
      <c r="DO712" s="24"/>
      <c r="DP712" s="24"/>
      <c r="DQ712" s="24"/>
      <c r="DR712" s="24"/>
      <c r="DS712" s="24"/>
      <c r="DT712" s="24"/>
    </row>
    <row r="713" spans="1:124" s="34" customFormat="1" x14ac:dyDescent="0.25">
      <c r="A713" s="5"/>
      <c r="B713" s="5"/>
      <c r="C713" s="5"/>
      <c r="D713" s="9" t="s">
        <v>0</v>
      </c>
      <c r="E713" s="5">
        <v>376720</v>
      </c>
      <c r="F713" s="5"/>
      <c r="G713" s="9"/>
      <c r="H713" s="6"/>
      <c r="I713" s="5"/>
      <c r="J713" s="5"/>
      <c r="K713" s="5"/>
      <c r="L713" s="5"/>
      <c r="M713" s="9" t="s">
        <v>1894</v>
      </c>
      <c r="N713" s="5" t="s">
        <v>1895</v>
      </c>
      <c r="O713" s="5" t="s">
        <v>1896</v>
      </c>
      <c r="P713" s="9" t="s">
        <v>1897</v>
      </c>
      <c r="Q713" s="18" t="str">
        <f t="shared" si="78"/>
        <v/>
      </c>
      <c r="R713" s="18">
        <f t="shared" si="79"/>
        <v>1</v>
      </c>
      <c r="S713" s="15" t="str">
        <f t="shared" si="80"/>
        <v/>
      </c>
      <c r="T713" s="15">
        <f t="shared" si="81"/>
        <v>1</v>
      </c>
      <c r="U713" s="15" t="str">
        <f t="shared" si="82"/>
        <v/>
      </c>
      <c r="V713" s="15" t="str">
        <f t="shared" si="83"/>
        <v/>
      </c>
      <c r="W713" s="15" t="str">
        <f t="shared" si="84"/>
        <v/>
      </c>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c r="AT713" s="24"/>
      <c r="AU713" s="24"/>
      <c r="AV713" s="24"/>
      <c r="AW713" s="24"/>
      <c r="AX713" s="24"/>
      <c r="AY713" s="24"/>
      <c r="AZ713" s="24"/>
      <c r="BA713" s="24"/>
      <c r="BB713" s="24"/>
      <c r="BC713" s="24"/>
      <c r="BD713" s="24"/>
      <c r="BE713" s="24"/>
      <c r="BF713" s="24"/>
      <c r="BG713" s="24"/>
      <c r="BH713" s="24"/>
      <c r="BI713" s="24"/>
      <c r="BJ713" s="24"/>
      <c r="BK713" s="24"/>
      <c r="BL713" s="24"/>
      <c r="BM713" s="24"/>
      <c r="BN713" s="24"/>
      <c r="BO713" s="24"/>
      <c r="BP713" s="24"/>
      <c r="BQ713" s="24"/>
      <c r="BR713" s="24"/>
      <c r="BS713" s="24"/>
      <c r="BT713" s="24"/>
      <c r="BU713" s="24"/>
      <c r="BV713" s="24"/>
      <c r="BW713" s="24"/>
      <c r="BX713" s="24"/>
      <c r="BY713" s="24"/>
      <c r="BZ713" s="24"/>
      <c r="CA713" s="24"/>
      <c r="CB713" s="24"/>
      <c r="CC713" s="24"/>
      <c r="CD713" s="24"/>
      <c r="CE713" s="24"/>
      <c r="CF713" s="24"/>
      <c r="CG713" s="24"/>
      <c r="CH713" s="24"/>
      <c r="CI713" s="24"/>
      <c r="CJ713" s="24"/>
      <c r="CK713" s="24"/>
      <c r="CL713" s="24"/>
      <c r="CM713" s="24"/>
      <c r="CN713" s="24"/>
      <c r="CO713" s="24"/>
      <c r="CP713" s="24"/>
      <c r="CQ713" s="24"/>
      <c r="CR713" s="24"/>
      <c r="CS713" s="24"/>
      <c r="CT713" s="24"/>
      <c r="CU713" s="24"/>
      <c r="CV713" s="24"/>
      <c r="CW713" s="24"/>
      <c r="CX713" s="24"/>
      <c r="CY713" s="24"/>
      <c r="CZ713" s="24"/>
      <c r="DA713" s="24"/>
      <c r="DB713" s="24"/>
      <c r="DC713" s="24"/>
      <c r="DD713" s="24"/>
      <c r="DE713" s="24"/>
      <c r="DF713" s="24"/>
      <c r="DG713" s="24"/>
      <c r="DH713" s="24"/>
      <c r="DI713" s="24"/>
      <c r="DJ713" s="24"/>
      <c r="DK713" s="24"/>
      <c r="DL713" s="24"/>
      <c r="DM713" s="24"/>
      <c r="DN713" s="24"/>
      <c r="DO713" s="24"/>
      <c r="DP713" s="24"/>
      <c r="DQ713" s="24"/>
      <c r="DR713" s="24"/>
      <c r="DS713" s="24"/>
      <c r="DT713" s="24"/>
    </row>
    <row r="714" spans="1:124" s="34" customFormat="1" x14ac:dyDescent="0.25">
      <c r="A714" s="15">
        <v>182</v>
      </c>
      <c r="B714" s="15" t="s">
        <v>0</v>
      </c>
      <c r="C714" s="15" t="s">
        <v>0</v>
      </c>
      <c r="D714" s="15" t="s">
        <v>0</v>
      </c>
      <c r="E714" s="15">
        <v>376712</v>
      </c>
      <c r="F714" s="15" t="s">
        <v>0</v>
      </c>
      <c r="G714" s="15" t="s">
        <v>22</v>
      </c>
      <c r="H714" s="6">
        <v>53223</v>
      </c>
      <c r="I714" s="15" t="s">
        <v>0</v>
      </c>
      <c r="J714" s="15" t="s">
        <v>0</v>
      </c>
      <c r="K714" s="15" t="s">
        <v>0</v>
      </c>
      <c r="L714" s="15" t="s">
        <v>0</v>
      </c>
      <c r="M714" s="12" t="s">
        <v>1898</v>
      </c>
      <c r="N714" s="15" t="s">
        <v>969</v>
      </c>
      <c r="O714" s="15" t="s">
        <v>970</v>
      </c>
      <c r="P714" s="12" t="s">
        <v>971</v>
      </c>
      <c r="Q714" s="18" t="str">
        <f t="shared" si="78"/>
        <v/>
      </c>
      <c r="R714" s="18">
        <f t="shared" si="79"/>
        <v>1</v>
      </c>
      <c r="S714" s="15">
        <f t="shared" si="80"/>
        <v>1</v>
      </c>
      <c r="T714" s="15">
        <f t="shared" si="81"/>
        <v>1</v>
      </c>
      <c r="U714" s="15">
        <f t="shared" si="82"/>
        <v>1</v>
      </c>
      <c r="V714" s="15" t="str">
        <f t="shared" si="83"/>
        <v/>
      </c>
      <c r="W714" s="15" t="str">
        <f t="shared" si="84"/>
        <v/>
      </c>
      <c r="X714" s="24"/>
      <c r="Y714" s="24"/>
      <c r="Z714" s="24"/>
      <c r="AA714" s="24"/>
      <c r="AB714" s="24"/>
      <c r="AC714" s="24"/>
      <c r="AD714" s="24"/>
      <c r="AE714" s="24"/>
      <c r="AF714" s="24"/>
      <c r="AG714" s="24"/>
      <c r="AH714" s="24"/>
      <c r="AI714" s="24"/>
      <c r="AJ714" s="24"/>
      <c r="AK714" s="24"/>
      <c r="AL714" s="24"/>
      <c r="AM714" s="24"/>
      <c r="AN714" s="24"/>
      <c r="AO714" s="24"/>
      <c r="AP714" s="24"/>
      <c r="AQ714" s="24"/>
      <c r="AR714" s="24"/>
      <c r="AS714" s="24"/>
      <c r="AT714" s="24"/>
      <c r="AU714" s="24"/>
      <c r="AV714" s="24"/>
      <c r="AW714" s="24"/>
      <c r="AX714" s="24"/>
      <c r="AY714" s="24"/>
      <c r="AZ714" s="24"/>
      <c r="BA714" s="24"/>
      <c r="BB714" s="24"/>
      <c r="BC714" s="24"/>
      <c r="BD714" s="24"/>
      <c r="BE714" s="24"/>
      <c r="BF714" s="24"/>
      <c r="BG714" s="24"/>
      <c r="BH714" s="24"/>
      <c r="BI714" s="24"/>
      <c r="BJ714" s="24"/>
      <c r="BK714" s="24"/>
      <c r="BL714" s="24"/>
      <c r="BM714" s="24"/>
      <c r="BN714" s="24"/>
      <c r="BO714" s="24"/>
      <c r="BP714" s="24"/>
      <c r="BQ714" s="24"/>
      <c r="BR714" s="24"/>
      <c r="BS714" s="24"/>
      <c r="BT714" s="24"/>
      <c r="BU714" s="24"/>
      <c r="BV714" s="24"/>
      <c r="BW714" s="24"/>
      <c r="BX714" s="24"/>
      <c r="BY714" s="24"/>
      <c r="BZ714" s="24"/>
      <c r="CA714" s="24"/>
      <c r="CB714" s="24"/>
      <c r="CC714" s="24"/>
      <c r="CD714" s="24"/>
      <c r="CE714" s="24"/>
      <c r="CF714" s="24"/>
      <c r="CG714" s="24"/>
      <c r="CH714" s="24"/>
      <c r="CI714" s="24"/>
      <c r="CJ714" s="24"/>
      <c r="CK714" s="24"/>
      <c r="CL714" s="24"/>
      <c r="CM714" s="24"/>
      <c r="CN714" s="24"/>
      <c r="CO714" s="24"/>
      <c r="CP714" s="24"/>
      <c r="CQ714" s="24"/>
      <c r="CR714" s="24"/>
      <c r="CS714" s="24"/>
      <c r="CT714" s="24"/>
      <c r="CU714" s="24"/>
      <c r="CV714" s="24"/>
      <c r="CW714" s="24"/>
      <c r="CX714" s="24"/>
      <c r="CY714" s="24"/>
      <c r="CZ714" s="24"/>
      <c r="DA714" s="24"/>
      <c r="DB714" s="24"/>
      <c r="DC714" s="24"/>
      <c r="DD714" s="24"/>
      <c r="DE714" s="24"/>
      <c r="DF714" s="24"/>
      <c r="DG714" s="24"/>
      <c r="DH714" s="24"/>
      <c r="DI714" s="24"/>
      <c r="DJ714" s="24"/>
      <c r="DK714" s="24"/>
      <c r="DL714" s="24"/>
      <c r="DM714" s="24"/>
      <c r="DN714" s="24"/>
      <c r="DO714" s="24"/>
      <c r="DP714" s="24"/>
      <c r="DQ714" s="24"/>
      <c r="DR714" s="24"/>
      <c r="DS714" s="24"/>
      <c r="DT714" s="24"/>
    </row>
    <row r="715" spans="1:124" s="34" customFormat="1" x14ac:dyDescent="0.25">
      <c r="A715" s="15">
        <v>53</v>
      </c>
      <c r="B715" s="15" t="s">
        <v>0</v>
      </c>
      <c r="C715" s="15" t="s">
        <v>0</v>
      </c>
      <c r="D715" s="15" t="s">
        <v>0</v>
      </c>
      <c r="E715" s="15">
        <v>376718</v>
      </c>
      <c r="F715" s="15" t="s">
        <v>0</v>
      </c>
      <c r="G715" s="15" t="s">
        <v>22</v>
      </c>
      <c r="H715" s="6">
        <v>53222</v>
      </c>
      <c r="I715" s="15" t="s">
        <v>0</v>
      </c>
      <c r="J715" s="15" t="s">
        <v>0</v>
      </c>
      <c r="K715" s="15" t="s">
        <v>0</v>
      </c>
      <c r="L715" s="15" t="s">
        <v>0</v>
      </c>
      <c r="M715" s="12" t="s">
        <v>1899</v>
      </c>
      <c r="N715" s="15" t="s">
        <v>217</v>
      </c>
      <c r="O715" s="15" t="s">
        <v>1114</v>
      </c>
      <c r="P715" s="12" t="s">
        <v>1115</v>
      </c>
      <c r="Q715" s="18" t="str">
        <f t="shared" si="78"/>
        <v/>
      </c>
      <c r="R715" s="18">
        <f t="shared" si="79"/>
        <v>1</v>
      </c>
      <c r="S715" s="15">
        <f t="shared" si="80"/>
        <v>1</v>
      </c>
      <c r="T715" s="15">
        <f t="shared" si="81"/>
        <v>1</v>
      </c>
      <c r="U715" s="15">
        <f t="shared" si="82"/>
        <v>1</v>
      </c>
      <c r="V715" s="15" t="str">
        <f t="shared" si="83"/>
        <v/>
      </c>
      <c r="W715" s="15" t="str">
        <f t="shared" si="84"/>
        <v/>
      </c>
      <c r="X715" s="24"/>
      <c r="Y715" s="24"/>
      <c r="Z715" s="24"/>
      <c r="AA715" s="24"/>
      <c r="AB715" s="24"/>
      <c r="AC715" s="24"/>
      <c r="AD715" s="24"/>
      <c r="AE715" s="24"/>
      <c r="AF715" s="24"/>
      <c r="AG715" s="24"/>
      <c r="AH715" s="24"/>
      <c r="AI715" s="24"/>
      <c r="AJ715" s="24"/>
      <c r="AK715" s="24"/>
      <c r="AL715" s="24"/>
      <c r="AM715" s="24"/>
      <c r="AN715" s="24"/>
      <c r="AO715" s="24"/>
      <c r="AP715" s="24"/>
      <c r="AQ715" s="24"/>
      <c r="AR715" s="24"/>
      <c r="AS715" s="24"/>
      <c r="AT715" s="24"/>
      <c r="AU715" s="24"/>
      <c r="AV715" s="24"/>
      <c r="AW715" s="24"/>
      <c r="AX715" s="24"/>
      <c r="AY715" s="24"/>
      <c r="AZ715" s="24"/>
      <c r="BA715" s="24"/>
      <c r="BB715" s="24"/>
      <c r="BC715" s="24"/>
      <c r="BD715" s="24"/>
      <c r="BE715" s="24"/>
      <c r="BF715" s="24"/>
      <c r="BG715" s="24"/>
      <c r="BH715" s="24"/>
      <c r="BI715" s="24"/>
      <c r="BJ715" s="24"/>
      <c r="BK715" s="24"/>
      <c r="BL715" s="24"/>
      <c r="BM715" s="24"/>
      <c r="BN715" s="24"/>
      <c r="BO715" s="24"/>
      <c r="BP715" s="24"/>
      <c r="BQ715" s="24"/>
      <c r="BR715" s="24"/>
      <c r="BS715" s="24"/>
      <c r="BT715" s="24"/>
      <c r="BU715" s="24"/>
      <c r="BV715" s="24"/>
      <c r="BW715" s="24"/>
      <c r="BX715" s="24"/>
      <c r="BY715" s="24"/>
      <c r="BZ715" s="24"/>
      <c r="CA715" s="24"/>
      <c r="CB715" s="24"/>
      <c r="CC715" s="24"/>
      <c r="CD715" s="24"/>
      <c r="CE715" s="24"/>
      <c r="CF715" s="24"/>
      <c r="CG715" s="24"/>
      <c r="CH715" s="24"/>
      <c r="CI715" s="24"/>
      <c r="CJ715" s="24"/>
      <c r="CK715" s="24"/>
      <c r="CL715" s="24"/>
      <c r="CM715" s="24"/>
      <c r="CN715" s="24"/>
      <c r="CO715" s="24"/>
      <c r="CP715" s="24"/>
      <c r="CQ715" s="24"/>
      <c r="CR715" s="24"/>
      <c r="CS715" s="24"/>
      <c r="CT715" s="24"/>
      <c r="CU715" s="24"/>
      <c r="CV715" s="24"/>
      <c r="CW715" s="24"/>
      <c r="CX715" s="24"/>
      <c r="CY715" s="24"/>
      <c r="CZ715" s="24"/>
      <c r="DA715" s="24"/>
      <c r="DB715" s="24"/>
      <c r="DC715" s="24"/>
      <c r="DD715" s="24"/>
      <c r="DE715" s="24"/>
      <c r="DF715" s="24"/>
      <c r="DG715" s="24"/>
      <c r="DH715" s="24"/>
      <c r="DI715" s="24"/>
      <c r="DJ715" s="24"/>
      <c r="DK715" s="24"/>
      <c r="DL715" s="24"/>
      <c r="DM715" s="24"/>
      <c r="DN715" s="24"/>
      <c r="DO715" s="24"/>
      <c r="DP715" s="24"/>
      <c r="DQ715" s="24"/>
      <c r="DR715" s="24"/>
      <c r="DS715" s="24"/>
      <c r="DT715" s="24"/>
    </row>
    <row r="716" spans="1:124" s="34" customFormat="1" x14ac:dyDescent="0.25">
      <c r="A716" s="15">
        <v>774</v>
      </c>
      <c r="B716" s="15" t="s">
        <v>0</v>
      </c>
      <c r="C716" s="15" t="s">
        <v>0</v>
      </c>
      <c r="D716" s="15" t="s">
        <v>0</v>
      </c>
      <c r="E716" s="15">
        <v>376773</v>
      </c>
      <c r="F716" s="15" t="s">
        <v>0</v>
      </c>
      <c r="G716" s="15" t="s">
        <v>22</v>
      </c>
      <c r="H716" s="6">
        <v>90974</v>
      </c>
      <c r="I716" s="15" t="s">
        <v>0</v>
      </c>
      <c r="J716" s="15" t="s">
        <v>0</v>
      </c>
      <c r="K716" s="15" t="s">
        <v>0</v>
      </c>
      <c r="L716" s="15" t="s">
        <v>0</v>
      </c>
      <c r="M716" s="12" t="s">
        <v>1900</v>
      </c>
      <c r="N716" s="15" t="s">
        <v>1657</v>
      </c>
      <c r="O716" s="15" t="s">
        <v>1658</v>
      </c>
      <c r="P716" s="12" t="s">
        <v>1659</v>
      </c>
      <c r="Q716" s="18" t="str">
        <f t="shared" si="78"/>
        <v/>
      </c>
      <c r="R716" s="18">
        <f t="shared" si="79"/>
        <v>1</v>
      </c>
      <c r="S716" s="15">
        <f t="shared" si="80"/>
        <v>1</v>
      </c>
      <c r="T716" s="15">
        <f t="shared" si="81"/>
        <v>1</v>
      </c>
      <c r="U716" s="15">
        <f t="shared" si="82"/>
        <v>1</v>
      </c>
      <c r="V716" s="15" t="str">
        <f t="shared" si="83"/>
        <v/>
      </c>
      <c r="W716" s="15" t="str">
        <f t="shared" si="84"/>
        <v/>
      </c>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c r="AT716" s="24"/>
      <c r="AU716" s="24"/>
      <c r="AV716" s="24"/>
      <c r="AW716" s="24"/>
      <c r="AX716" s="24"/>
      <c r="AY716" s="24"/>
      <c r="AZ716" s="24"/>
      <c r="BA716" s="24"/>
      <c r="BB716" s="24"/>
      <c r="BC716" s="24"/>
      <c r="BD716" s="24"/>
      <c r="BE716" s="24"/>
      <c r="BF716" s="24"/>
      <c r="BG716" s="24"/>
      <c r="BH716" s="24"/>
      <c r="BI716" s="24"/>
      <c r="BJ716" s="24"/>
      <c r="BK716" s="24"/>
      <c r="BL716" s="24"/>
      <c r="BM716" s="24"/>
      <c r="BN716" s="24"/>
      <c r="BO716" s="24"/>
      <c r="BP716" s="24"/>
      <c r="BQ716" s="24"/>
      <c r="BR716" s="24"/>
      <c r="BS716" s="24"/>
      <c r="BT716" s="24"/>
      <c r="BU716" s="24"/>
      <c r="BV716" s="24"/>
      <c r="BW716" s="24"/>
      <c r="BX716" s="24"/>
      <c r="BY716" s="24"/>
      <c r="BZ716" s="24"/>
      <c r="CA716" s="24"/>
      <c r="CB716" s="24"/>
      <c r="CC716" s="24"/>
      <c r="CD716" s="24"/>
      <c r="CE716" s="24"/>
      <c r="CF716" s="24"/>
      <c r="CG716" s="24"/>
      <c r="CH716" s="24"/>
      <c r="CI716" s="24"/>
      <c r="CJ716" s="24"/>
      <c r="CK716" s="24"/>
      <c r="CL716" s="24"/>
      <c r="CM716" s="24"/>
      <c r="CN716" s="24"/>
      <c r="CO716" s="24"/>
      <c r="CP716" s="24"/>
      <c r="CQ716" s="24"/>
      <c r="CR716" s="24"/>
      <c r="CS716" s="24"/>
      <c r="CT716" s="24"/>
      <c r="CU716" s="24"/>
      <c r="CV716" s="24"/>
      <c r="CW716" s="24"/>
      <c r="CX716" s="24"/>
      <c r="CY716" s="24"/>
      <c r="CZ716" s="24"/>
      <c r="DA716" s="24"/>
      <c r="DB716" s="24"/>
      <c r="DC716" s="24"/>
      <c r="DD716" s="24"/>
      <c r="DE716" s="24"/>
      <c r="DF716" s="24"/>
      <c r="DG716" s="24"/>
      <c r="DH716" s="24"/>
      <c r="DI716" s="24"/>
      <c r="DJ716" s="24"/>
      <c r="DK716" s="24"/>
      <c r="DL716" s="24"/>
      <c r="DM716" s="24"/>
      <c r="DN716" s="24"/>
      <c r="DO716" s="24"/>
      <c r="DP716" s="24"/>
      <c r="DQ716" s="24"/>
      <c r="DR716" s="24"/>
      <c r="DS716" s="24"/>
      <c r="DT716" s="24"/>
    </row>
    <row r="717" spans="1:124" s="34" customFormat="1" x14ac:dyDescent="0.25">
      <c r="A717" s="5"/>
      <c r="B717" s="5"/>
      <c r="C717" s="5"/>
      <c r="D717" s="9" t="s">
        <v>0</v>
      </c>
      <c r="E717" s="5">
        <v>376767</v>
      </c>
      <c r="F717" s="5"/>
      <c r="G717" s="9"/>
      <c r="H717" s="6"/>
      <c r="I717" s="5"/>
      <c r="J717" s="5"/>
      <c r="K717" s="5"/>
      <c r="L717" s="5"/>
      <c r="M717" s="9" t="s">
        <v>1901</v>
      </c>
      <c r="N717" s="5" t="s">
        <v>1241</v>
      </c>
      <c r="O717" s="5" t="s">
        <v>472</v>
      </c>
      <c r="P717" s="9" t="s">
        <v>1902</v>
      </c>
      <c r="Q717" s="18" t="str">
        <f t="shared" si="78"/>
        <v/>
      </c>
      <c r="R717" s="18">
        <f t="shared" si="79"/>
        <v>1</v>
      </c>
      <c r="S717" s="15" t="str">
        <f t="shared" si="80"/>
        <v/>
      </c>
      <c r="T717" s="15">
        <f t="shared" si="81"/>
        <v>1</v>
      </c>
      <c r="U717" s="15">
        <f t="shared" si="82"/>
        <v>1</v>
      </c>
      <c r="V717" s="15" t="str">
        <f t="shared" si="83"/>
        <v/>
      </c>
      <c r="W717" s="15" t="str">
        <f t="shared" si="84"/>
        <v/>
      </c>
      <c r="X717" s="24"/>
      <c r="Y717" s="24"/>
      <c r="Z717" s="24"/>
      <c r="AA717" s="24"/>
      <c r="AB717" s="24"/>
      <c r="AC717" s="24"/>
      <c r="AD717" s="24"/>
      <c r="AE717" s="24"/>
      <c r="AF717" s="24"/>
      <c r="AG717" s="24"/>
      <c r="AH717" s="24"/>
      <c r="AI717" s="24"/>
      <c r="AJ717" s="24"/>
      <c r="AK717" s="24"/>
      <c r="AL717" s="24"/>
      <c r="AM717" s="24"/>
      <c r="AN717" s="24"/>
      <c r="AO717" s="24"/>
      <c r="AP717" s="24"/>
      <c r="AQ717" s="24"/>
      <c r="AR717" s="24"/>
      <c r="AS717" s="24"/>
      <c r="AT717" s="24"/>
      <c r="AU717" s="24"/>
      <c r="AV717" s="24"/>
      <c r="AW717" s="24"/>
      <c r="AX717" s="24"/>
      <c r="AY717" s="24"/>
      <c r="AZ717" s="24"/>
      <c r="BA717" s="24"/>
      <c r="BB717" s="24"/>
      <c r="BC717" s="24"/>
      <c r="BD717" s="24"/>
      <c r="BE717" s="24"/>
      <c r="BF717" s="24"/>
      <c r="BG717" s="24"/>
      <c r="BH717" s="24"/>
      <c r="BI717" s="24"/>
      <c r="BJ717" s="24"/>
      <c r="BK717" s="24"/>
      <c r="BL717" s="24"/>
      <c r="BM717" s="24"/>
      <c r="BN717" s="24"/>
      <c r="BO717" s="24"/>
      <c r="BP717" s="24"/>
      <c r="BQ717" s="24"/>
      <c r="BR717" s="24"/>
      <c r="BS717" s="24"/>
      <c r="BT717" s="24"/>
      <c r="BU717" s="24"/>
      <c r="BV717" s="24"/>
      <c r="BW717" s="24"/>
      <c r="BX717" s="24"/>
      <c r="BY717" s="24"/>
      <c r="BZ717" s="24"/>
      <c r="CA717" s="24"/>
      <c r="CB717" s="24"/>
      <c r="CC717" s="24"/>
      <c r="CD717" s="24"/>
      <c r="CE717" s="24"/>
      <c r="CF717" s="24"/>
      <c r="CG717" s="24"/>
      <c r="CH717" s="24"/>
      <c r="CI717" s="24"/>
      <c r="CJ717" s="24"/>
      <c r="CK717" s="24"/>
      <c r="CL717" s="24"/>
      <c r="CM717" s="24"/>
      <c r="CN717" s="24"/>
      <c r="CO717" s="24"/>
      <c r="CP717" s="24"/>
      <c r="CQ717" s="24"/>
      <c r="CR717" s="24"/>
      <c r="CS717" s="24"/>
      <c r="CT717" s="24"/>
      <c r="CU717" s="24"/>
      <c r="CV717" s="24"/>
      <c r="CW717" s="24"/>
      <c r="CX717" s="24"/>
      <c r="CY717" s="24"/>
      <c r="CZ717" s="24"/>
      <c r="DA717" s="24"/>
      <c r="DB717" s="24"/>
      <c r="DC717" s="24"/>
      <c r="DD717" s="24"/>
      <c r="DE717" s="24"/>
      <c r="DF717" s="24"/>
      <c r="DG717" s="24"/>
      <c r="DH717" s="24"/>
      <c r="DI717" s="24"/>
      <c r="DJ717" s="24"/>
      <c r="DK717" s="24"/>
      <c r="DL717" s="24"/>
      <c r="DM717" s="24"/>
      <c r="DN717" s="24"/>
      <c r="DO717" s="24"/>
      <c r="DP717" s="24"/>
      <c r="DQ717" s="24"/>
      <c r="DR717" s="24"/>
      <c r="DS717" s="24"/>
      <c r="DT717" s="24"/>
    </row>
    <row r="718" spans="1:124" s="34" customFormat="1" x14ac:dyDescent="0.25">
      <c r="A718" s="5"/>
      <c r="B718" s="5"/>
      <c r="C718" s="5"/>
      <c r="D718" s="9" t="s">
        <v>0</v>
      </c>
      <c r="E718" s="5">
        <v>376709</v>
      </c>
      <c r="F718" s="5"/>
      <c r="G718" s="9"/>
      <c r="H718" s="6"/>
      <c r="I718" s="5"/>
      <c r="J718" s="5"/>
      <c r="K718" s="5"/>
      <c r="L718" s="5"/>
      <c r="M718" s="9" t="s">
        <v>1903</v>
      </c>
      <c r="N718" s="5" t="s">
        <v>933</v>
      </c>
      <c r="O718" s="5" t="s">
        <v>1904</v>
      </c>
      <c r="P718" s="9" t="s">
        <v>1905</v>
      </c>
      <c r="Q718" s="18" t="str">
        <f t="shared" si="78"/>
        <v/>
      </c>
      <c r="R718" s="18">
        <f t="shared" si="79"/>
        <v>1</v>
      </c>
      <c r="S718" s="15" t="str">
        <f t="shared" si="80"/>
        <v/>
      </c>
      <c r="T718" s="15">
        <f t="shared" si="81"/>
        <v>1</v>
      </c>
      <c r="U718" s="15">
        <f t="shared" si="82"/>
        <v>1</v>
      </c>
      <c r="V718" s="15" t="str">
        <f t="shared" si="83"/>
        <v/>
      </c>
      <c r="W718" s="15" t="str">
        <f t="shared" si="84"/>
        <v/>
      </c>
      <c r="X718" s="24"/>
      <c r="Y718" s="24"/>
      <c r="Z718" s="24"/>
      <c r="AA718" s="24"/>
      <c r="AB718" s="24"/>
      <c r="AC718" s="24"/>
      <c r="AD718" s="24"/>
      <c r="AE718" s="24"/>
      <c r="AF718" s="24"/>
      <c r="AG718" s="24"/>
      <c r="AH718" s="24"/>
      <c r="AI718" s="24"/>
      <c r="AJ718" s="24"/>
      <c r="AK718" s="24"/>
      <c r="AL718" s="24"/>
      <c r="AM718" s="24"/>
      <c r="AN718" s="24"/>
      <c r="AO718" s="24"/>
      <c r="AP718" s="24"/>
      <c r="AQ718" s="24"/>
      <c r="AR718" s="24"/>
      <c r="AS718" s="24"/>
      <c r="AT718" s="24"/>
      <c r="AU718" s="24"/>
      <c r="AV718" s="24"/>
      <c r="AW718" s="24"/>
      <c r="AX718" s="24"/>
      <c r="AY718" s="24"/>
      <c r="AZ718" s="24"/>
      <c r="BA718" s="24"/>
      <c r="BB718" s="24"/>
      <c r="BC718" s="24"/>
      <c r="BD718" s="24"/>
      <c r="BE718" s="24"/>
      <c r="BF718" s="24"/>
      <c r="BG718" s="24"/>
      <c r="BH718" s="24"/>
      <c r="BI718" s="24"/>
      <c r="BJ718" s="24"/>
      <c r="BK718" s="24"/>
      <c r="BL718" s="24"/>
      <c r="BM718" s="24"/>
      <c r="BN718" s="24"/>
      <c r="BO718" s="24"/>
      <c r="BP718" s="24"/>
      <c r="BQ718" s="24"/>
      <c r="BR718" s="24"/>
      <c r="BS718" s="24"/>
      <c r="BT718" s="24"/>
      <c r="BU718" s="24"/>
      <c r="BV718" s="24"/>
      <c r="BW718" s="24"/>
      <c r="BX718" s="24"/>
      <c r="BY718" s="24"/>
      <c r="BZ718" s="24"/>
      <c r="CA718" s="24"/>
      <c r="CB718" s="24"/>
      <c r="CC718" s="24"/>
      <c r="CD718" s="24"/>
      <c r="CE718" s="24"/>
      <c r="CF718" s="24"/>
      <c r="CG718" s="24"/>
      <c r="CH718" s="24"/>
      <c r="CI718" s="24"/>
      <c r="CJ718" s="24"/>
      <c r="CK718" s="24"/>
      <c r="CL718" s="24"/>
      <c r="CM718" s="24"/>
      <c r="CN718" s="24"/>
      <c r="CO718" s="24"/>
      <c r="CP718" s="24"/>
      <c r="CQ718" s="24"/>
      <c r="CR718" s="24"/>
      <c r="CS718" s="24"/>
      <c r="CT718" s="24"/>
      <c r="CU718" s="24"/>
      <c r="CV718" s="24"/>
      <c r="CW718" s="24"/>
      <c r="CX718" s="24"/>
      <c r="CY718" s="24"/>
      <c r="CZ718" s="24"/>
      <c r="DA718" s="24"/>
      <c r="DB718" s="24"/>
      <c r="DC718" s="24"/>
      <c r="DD718" s="24"/>
      <c r="DE718" s="24"/>
      <c r="DF718" s="24"/>
      <c r="DG718" s="24"/>
      <c r="DH718" s="24"/>
      <c r="DI718" s="24"/>
      <c r="DJ718" s="24"/>
      <c r="DK718" s="24"/>
      <c r="DL718" s="24"/>
      <c r="DM718" s="24"/>
      <c r="DN718" s="24"/>
      <c r="DO718" s="24"/>
      <c r="DP718" s="24"/>
      <c r="DQ718" s="24"/>
      <c r="DR718" s="24"/>
      <c r="DS718" s="24"/>
      <c r="DT718" s="24"/>
    </row>
    <row r="719" spans="1:124" s="34" customFormat="1" x14ac:dyDescent="0.25">
      <c r="A719" s="15">
        <v>775</v>
      </c>
      <c r="B719" s="15" t="s">
        <v>0</v>
      </c>
      <c r="C719" s="15" t="s">
        <v>0</v>
      </c>
      <c r="D719" s="15">
        <v>216024</v>
      </c>
      <c r="E719" s="15">
        <v>376680</v>
      </c>
      <c r="F719" s="15" t="s">
        <v>0</v>
      </c>
      <c r="G719" s="15" t="s">
        <v>22</v>
      </c>
      <c r="H719" s="6">
        <v>50074</v>
      </c>
      <c r="I719" s="15" t="s">
        <v>0</v>
      </c>
      <c r="J719" s="15" t="s">
        <v>0</v>
      </c>
      <c r="K719" s="15" t="s">
        <v>0</v>
      </c>
      <c r="L719" s="15" t="s">
        <v>0</v>
      </c>
      <c r="M719" s="12" t="s">
        <v>1906</v>
      </c>
      <c r="N719" s="15" t="s">
        <v>1048</v>
      </c>
      <c r="O719" s="15" t="s">
        <v>1049</v>
      </c>
      <c r="P719" s="12" t="s">
        <v>1050</v>
      </c>
      <c r="Q719" s="18">
        <f t="shared" si="78"/>
        <v>1</v>
      </c>
      <c r="R719" s="18">
        <f t="shared" si="79"/>
        <v>1</v>
      </c>
      <c r="S719" s="15">
        <f t="shared" si="80"/>
        <v>1</v>
      </c>
      <c r="T719" s="15">
        <f t="shared" si="81"/>
        <v>1</v>
      </c>
      <c r="U719" s="15">
        <f t="shared" si="82"/>
        <v>1</v>
      </c>
      <c r="V719" s="15" t="str">
        <f t="shared" si="83"/>
        <v/>
      </c>
      <c r="W719" s="15" t="str">
        <f t="shared" si="84"/>
        <v/>
      </c>
      <c r="X719" s="24"/>
      <c r="Y719" s="24"/>
      <c r="Z719" s="24"/>
      <c r="AA719" s="24"/>
      <c r="AB719" s="24"/>
      <c r="AC719" s="24"/>
      <c r="AD719" s="24"/>
      <c r="AE719" s="24"/>
      <c r="AF719" s="24"/>
      <c r="AG719" s="24"/>
      <c r="AH719" s="24"/>
      <c r="AI719" s="24"/>
      <c r="AJ719" s="24"/>
      <c r="AK719" s="24"/>
      <c r="AL719" s="24"/>
      <c r="AM719" s="24"/>
      <c r="AN719" s="24"/>
      <c r="AO719" s="24"/>
      <c r="AP719" s="24"/>
      <c r="AQ719" s="24"/>
      <c r="AR719" s="24"/>
      <c r="AS719" s="24"/>
      <c r="AT719" s="24"/>
      <c r="AU719" s="24"/>
      <c r="AV719" s="24"/>
      <c r="AW719" s="24"/>
      <c r="AX719" s="24"/>
      <c r="AY719" s="24"/>
      <c r="AZ719" s="24"/>
      <c r="BA719" s="24"/>
      <c r="BB719" s="24"/>
      <c r="BC719" s="24"/>
      <c r="BD719" s="24"/>
      <c r="BE719" s="24"/>
      <c r="BF719" s="24"/>
      <c r="BG719" s="24"/>
      <c r="BH719" s="24"/>
      <c r="BI719" s="24"/>
      <c r="BJ719" s="24"/>
      <c r="BK719" s="24"/>
      <c r="BL719" s="24"/>
      <c r="BM719" s="24"/>
      <c r="BN719" s="24"/>
      <c r="BO719" s="24"/>
      <c r="BP719" s="24"/>
      <c r="BQ719" s="24"/>
      <c r="BR719" s="24"/>
      <c r="BS719" s="24"/>
      <c r="BT719" s="24"/>
      <c r="BU719" s="24"/>
      <c r="BV719" s="24"/>
      <c r="BW719" s="24"/>
      <c r="BX719" s="24"/>
      <c r="BY719" s="24"/>
      <c r="BZ719" s="24"/>
      <c r="CA719" s="24"/>
      <c r="CB719" s="24"/>
      <c r="CC719" s="24"/>
      <c r="CD719" s="24"/>
      <c r="CE719" s="24"/>
      <c r="CF719" s="24"/>
      <c r="CG719" s="24"/>
      <c r="CH719" s="24"/>
      <c r="CI719" s="24"/>
      <c r="CJ719" s="24"/>
      <c r="CK719" s="24"/>
      <c r="CL719" s="24"/>
      <c r="CM719" s="24"/>
      <c r="CN719" s="24"/>
      <c r="CO719" s="24"/>
      <c r="CP719" s="24"/>
      <c r="CQ719" s="24"/>
      <c r="CR719" s="24"/>
      <c r="CS719" s="24"/>
      <c r="CT719" s="24"/>
      <c r="CU719" s="24"/>
      <c r="CV719" s="24"/>
      <c r="CW719" s="24"/>
      <c r="CX719" s="24"/>
      <c r="CY719" s="24"/>
      <c r="CZ719" s="24"/>
      <c r="DA719" s="24"/>
      <c r="DB719" s="24"/>
      <c r="DC719" s="24"/>
      <c r="DD719" s="24"/>
      <c r="DE719" s="24"/>
      <c r="DF719" s="24"/>
      <c r="DG719" s="24"/>
      <c r="DH719" s="24"/>
      <c r="DI719" s="24"/>
      <c r="DJ719" s="24"/>
      <c r="DK719" s="24"/>
      <c r="DL719" s="24"/>
      <c r="DM719" s="24"/>
      <c r="DN719" s="24"/>
      <c r="DO719" s="24"/>
      <c r="DP719" s="24"/>
      <c r="DQ719" s="24"/>
      <c r="DR719" s="24"/>
      <c r="DS719" s="24"/>
      <c r="DT719" s="24"/>
    </row>
    <row r="720" spans="1:124" s="34" customFormat="1" x14ac:dyDescent="0.25">
      <c r="A720" s="43">
        <v>2421</v>
      </c>
      <c r="B720" s="43"/>
      <c r="C720" s="43"/>
      <c r="D720" s="43"/>
      <c r="E720" s="35">
        <v>448104</v>
      </c>
      <c r="F720" s="43" t="s">
        <v>0</v>
      </c>
      <c r="G720" s="13" t="s">
        <v>22</v>
      </c>
      <c r="H720" s="44">
        <v>50059</v>
      </c>
      <c r="I720" s="16"/>
      <c r="J720" s="16"/>
      <c r="K720" s="16"/>
      <c r="L720" s="16"/>
      <c r="M720" s="16" t="s">
        <v>1907</v>
      </c>
      <c r="N720" s="16" t="s">
        <v>1908</v>
      </c>
      <c r="O720" s="16" t="s">
        <v>1909</v>
      </c>
      <c r="P720" s="12" t="s">
        <v>1910</v>
      </c>
      <c r="Q720" s="18" t="str">
        <f t="shared" si="78"/>
        <v/>
      </c>
      <c r="R720" s="18">
        <f t="shared" si="79"/>
        <v>1</v>
      </c>
      <c r="S720" s="15">
        <f t="shared" si="80"/>
        <v>1</v>
      </c>
      <c r="T720" s="15">
        <f t="shared" si="81"/>
        <v>1</v>
      </c>
      <c r="U720" s="15" t="str">
        <f t="shared" si="82"/>
        <v/>
      </c>
      <c r="V720" s="15" t="str">
        <f t="shared" si="83"/>
        <v/>
      </c>
      <c r="W720" s="15" t="str">
        <f t="shared" si="84"/>
        <v/>
      </c>
    </row>
    <row r="721" spans="1:124" s="34" customFormat="1" x14ac:dyDescent="0.25">
      <c r="A721" s="15" t="s">
        <v>30</v>
      </c>
      <c r="B721" s="15"/>
      <c r="C721" s="15"/>
      <c r="D721" s="9" t="s">
        <v>0</v>
      </c>
      <c r="E721" s="5">
        <v>376726</v>
      </c>
      <c r="F721" s="5"/>
      <c r="G721" s="9"/>
      <c r="H721" s="6"/>
      <c r="I721" s="5"/>
      <c r="J721" s="5"/>
      <c r="K721" s="5"/>
      <c r="L721" s="5"/>
      <c r="M721" s="9" t="s">
        <v>1911</v>
      </c>
      <c r="N721" s="5" t="s">
        <v>1912</v>
      </c>
      <c r="O721" s="5" t="s">
        <v>1692</v>
      </c>
      <c r="P721" s="9" t="s">
        <v>1913</v>
      </c>
      <c r="Q721" s="18" t="str">
        <f t="shared" si="78"/>
        <v/>
      </c>
      <c r="R721" s="18">
        <f t="shared" si="79"/>
        <v>1</v>
      </c>
      <c r="S721" s="15" t="str">
        <f t="shared" si="80"/>
        <v/>
      </c>
      <c r="T721" s="15">
        <f t="shared" si="81"/>
        <v>1</v>
      </c>
      <c r="U721" s="15">
        <f t="shared" si="82"/>
        <v>1</v>
      </c>
      <c r="V721" s="15" t="str">
        <f t="shared" si="83"/>
        <v/>
      </c>
      <c r="W721" s="15" t="str">
        <f t="shared" si="84"/>
        <v/>
      </c>
      <c r="X721" s="24"/>
      <c r="Y721" s="24"/>
      <c r="Z721" s="24"/>
      <c r="AA721" s="24"/>
      <c r="AB721" s="24"/>
      <c r="AC721" s="24"/>
      <c r="AD721" s="24"/>
      <c r="AE721" s="24"/>
      <c r="AF721" s="24"/>
      <c r="AG721" s="24"/>
      <c r="AH721" s="24"/>
      <c r="AI721" s="24"/>
      <c r="AJ721" s="24"/>
      <c r="AK721" s="24"/>
      <c r="AL721" s="24"/>
      <c r="AM721" s="24"/>
      <c r="AN721" s="24"/>
      <c r="AO721" s="24"/>
      <c r="AP721" s="24"/>
      <c r="AQ721" s="24"/>
      <c r="AR721" s="24"/>
      <c r="AS721" s="24"/>
      <c r="AT721" s="24"/>
      <c r="AU721" s="24"/>
      <c r="AV721" s="24"/>
      <c r="AW721" s="24"/>
      <c r="AX721" s="24"/>
      <c r="AY721" s="24"/>
      <c r="AZ721" s="24"/>
      <c r="BA721" s="24"/>
      <c r="BB721" s="24"/>
      <c r="BC721" s="24"/>
      <c r="BD721" s="24"/>
      <c r="BE721" s="24"/>
      <c r="BF721" s="24"/>
      <c r="BG721" s="24"/>
      <c r="BH721" s="24"/>
      <c r="BI721" s="24"/>
      <c r="BJ721" s="24"/>
      <c r="BK721" s="24"/>
      <c r="BL721" s="24"/>
      <c r="BM721" s="24"/>
      <c r="BN721" s="24"/>
      <c r="BO721" s="24"/>
      <c r="BP721" s="24"/>
      <c r="BQ721" s="24"/>
      <c r="BR721" s="24"/>
      <c r="BS721" s="24"/>
      <c r="BT721" s="24"/>
      <c r="BU721" s="24"/>
      <c r="BV721" s="24"/>
      <c r="BW721" s="24"/>
      <c r="BX721" s="24"/>
      <c r="BY721" s="24"/>
      <c r="BZ721" s="24"/>
      <c r="CA721" s="24"/>
      <c r="CB721" s="24"/>
      <c r="CC721" s="24"/>
      <c r="CD721" s="24"/>
      <c r="CE721" s="24"/>
      <c r="CF721" s="24"/>
      <c r="CG721" s="24"/>
      <c r="CH721" s="24"/>
      <c r="CI721" s="24"/>
      <c r="CJ721" s="24"/>
      <c r="CK721" s="24"/>
      <c r="CL721" s="24"/>
      <c r="CM721" s="24"/>
      <c r="CN721" s="24"/>
      <c r="CO721" s="24"/>
      <c r="CP721" s="24"/>
      <c r="CQ721" s="24"/>
      <c r="CR721" s="24"/>
      <c r="CS721" s="24"/>
      <c r="CT721" s="24"/>
      <c r="CU721" s="24"/>
      <c r="CV721" s="24"/>
      <c r="CW721" s="24"/>
      <c r="CX721" s="24"/>
      <c r="CY721" s="24"/>
      <c r="CZ721" s="24"/>
      <c r="DA721" s="24"/>
      <c r="DB721" s="24"/>
      <c r="DC721" s="24"/>
      <c r="DD721" s="24"/>
      <c r="DE721" s="24"/>
      <c r="DF721" s="24"/>
      <c r="DG721" s="24"/>
      <c r="DH721" s="24"/>
      <c r="DI721" s="24"/>
      <c r="DJ721" s="24"/>
      <c r="DK721" s="24"/>
      <c r="DL721" s="24"/>
      <c r="DM721" s="24"/>
      <c r="DN721" s="24"/>
      <c r="DO721" s="24"/>
      <c r="DP721" s="24"/>
      <c r="DQ721" s="24"/>
      <c r="DR721" s="24"/>
      <c r="DS721" s="24"/>
      <c r="DT721" s="24"/>
    </row>
    <row r="722" spans="1:124" s="34" customFormat="1" x14ac:dyDescent="0.25">
      <c r="A722" s="5"/>
      <c r="B722" s="5"/>
      <c r="C722" s="5" t="s">
        <v>59</v>
      </c>
      <c r="D722" s="9" t="s">
        <v>0</v>
      </c>
      <c r="E722" s="5">
        <v>376763</v>
      </c>
      <c r="F722" s="5"/>
      <c r="G722" s="9"/>
      <c r="H722" s="6"/>
      <c r="I722" s="5"/>
      <c r="J722" s="5"/>
      <c r="K722" s="5"/>
      <c r="L722" s="5"/>
      <c r="M722" s="9" t="s">
        <v>1914</v>
      </c>
      <c r="N722" s="5" t="s">
        <v>1915</v>
      </c>
      <c r="O722" s="5" t="s">
        <v>1916</v>
      </c>
      <c r="P722" s="9" t="s">
        <v>1917</v>
      </c>
      <c r="Q722" s="18" t="str">
        <f t="shared" si="78"/>
        <v/>
      </c>
      <c r="R722" s="18">
        <f t="shared" si="79"/>
        <v>1</v>
      </c>
      <c r="S722" s="15" t="str">
        <f t="shared" si="80"/>
        <v/>
      </c>
      <c r="T722" s="15">
        <f t="shared" si="81"/>
        <v>1</v>
      </c>
      <c r="U722" s="15" t="str">
        <f t="shared" si="82"/>
        <v/>
      </c>
      <c r="V722" s="15" t="str">
        <f t="shared" si="83"/>
        <v/>
      </c>
      <c r="W722" s="15" t="str">
        <f t="shared" si="84"/>
        <v/>
      </c>
      <c r="X722" s="24"/>
      <c r="Y722" s="24"/>
      <c r="Z722" s="24"/>
      <c r="AA722" s="24"/>
      <c r="AB722" s="24"/>
      <c r="AC722" s="24"/>
      <c r="AD722" s="24"/>
      <c r="AE722" s="24"/>
      <c r="AF722" s="24"/>
      <c r="AG722" s="24"/>
      <c r="AH722" s="24"/>
      <c r="AI722" s="24"/>
      <c r="AJ722" s="24"/>
      <c r="AK722" s="24"/>
      <c r="AL722" s="24"/>
      <c r="AM722" s="24"/>
      <c r="AN722" s="24"/>
      <c r="AO722" s="24"/>
      <c r="AP722" s="24"/>
      <c r="AQ722" s="24"/>
      <c r="AR722" s="24"/>
      <c r="AS722" s="24"/>
      <c r="AT722" s="24"/>
      <c r="AU722" s="24"/>
      <c r="AV722" s="24"/>
      <c r="AW722" s="24"/>
      <c r="AX722" s="24"/>
      <c r="AY722" s="24"/>
      <c r="AZ722" s="24"/>
      <c r="BA722" s="24"/>
      <c r="BB722" s="24"/>
      <c r="BC722" s="24"/>
      <c r="BD722" s="24"/>
      <c r="BE722" s="24"/>
      <c r="BF722" s="24"/>
      <c r="BG722" s="24"/>
      <c r="BH722" s="24"/>
      <c r="BI722" s="24"/>
      <c r="BJ722" s="24"/>
      <c r="BK722" s="24"/>
      <c r="BL722" s="24"/>
      <c r="BM722" s="24"/>
      <c r="BN722" s="24"/>
      <c r="BO722" s="24"/>
      <c r="BP722" s="24"/>
      <c r="BQ722" s="24"/>
      <c r="BR722" s="24"/>
      <c r="BS722" s="24"/>
      <c r="BT722" s="24"/>
      <c r="BU722" s="24"/>
      <c r="BV722" s="24"/>
      <c r="BW722" s="24"/>
      <c r="BX722" s="24"/>
      <c r="BY722" s="24"/>
      <c r="BZ722" s="24"/>
      <c r="CA722" s="24"/>
      <c r="CB722" s="24"/>
      <c r="CC722" s="24"/>
      <c r="CD722" s="24"/>
      <c r="CE722" s="24"/>
      <c r="CF722" s="24"/>
      <c r="CG722" s="24"/>
      <c r="CH722" s="24"/>
      <c r="CI722" s="24"/>
      <c r="CJ722" s="24"/>
      <c r="CK722" s="24"/>
      <c r="CL722" s="24"/>
      <c r="CM722" s="24"/>
      <c r="CN722" s="24"/>
      <c r="CO722" s="24"/>
      <c r="CP722" s="24"/>
      <c r="CQ722" s="24"/>
      <c r="CR722" s="24"/>
      <c r="CS722" s="24"/>
      <c r="CT722" s="24"/>
      <c r="CU722" s="24"/>
      <c r="CV722" s="24"/>
      <c r="CW722" s="24"/>
      <c r="CX722" s="24"/>
      <c r="CY722" s="24"/>
      <c r="CZ722" s="24"/>
      <c r="DA722" s="24"/>
      <c r="DB722" s="24"/>
      <c r="DC722" s="24"/>
      <c r="DD722" s="24"/>
      <c r="DE722" s="24"/>
      <c r="DF722" s="24"/>
      <c r="DG722" s="24"/>
      <c r="DH722" s="24"/>
      <c r="DI722" s="24"/>
      <c r="DJ722" s="24"/>
      <c r="DK722" s="24"/>
      <c r="DL722" s="24"/>
      <c r="DM722" s="24"/>
      <c r="DN722" s="24"/>
      <c r="DO722" s="24"/>
      <c r="DP722" s="24"/>
      <c r="DQ722" s="24"/>
      <c r="DR722" s="24"/>
      <c r="DS722" s="24"/>
      <c r="DT722" s="24"/>
    </row>
    <row r="723" spans="1:124" s="34" customFormat="1" x14ac:dyDescent="0.25">
      <c r="A723" s="5" t="s">
        <v>0</v>
      </c>
      <c r="B723" s="5"/>
      <c r="C723" s="5"/>
      <c r="D723" s="9" t="s">
        <v>0</v>
      </c>
      <c r="E723" s="5">
        <v>376762</v>
      </c>
      <c r="F723" s="5"/>
      <c r="G723" s="5"/>
      <c r="H723" s="6"/>
      <c r="I723" s="5"/>
      <c r="J723" s="5"/>
      <c r="K723" s="5"/>
      <c r="L723" s="5"/>
      <c r="M723" s="9" t="s">
        <v>1918</v>
      </c>
      <c r="N723" s="5"/>
      <c r="O723" s="36"/>
      <c r="P723" s="9"/>
      <c r="Q723" s="18" t="str">
        <f t="shared" si="78"/>
        <v/>
      </c>
      <c r="R723" s="18">
        <f t="shared" si="79"/>
        <v>1</v>
      </c>
      <c r="S723" s="15" t="str">
        <f t="shared" si="80"/>
        <v/>
      </c>
      <c r="T723" s="15">
        <f t="shared" si="81"/>
        <v>1</v>
      </c>
      <c r="U723" s="15" t="str">
        <f t="shared" si="82"/>
        <v/>
      </c>
      <c r="V723" s="15">
        <f t="shared" si="83"/>
        <v>1</v>
      </c>
      <c r="W723" s="15" t="str">
        <f t="shared" si="84"/>
        <v/>
      </c>
      <c r="X723" s="24"/>
      <c r="Y723" s="24"/>
      <c r="Z723" s="24"/>
      <c r="AA723" s="24"/>
      <c r="AB723" s="24"/>
      <c r="AC723" s="24"/>
      <c r="AD723" s="24"/>
      <c r="AE723" s="24"/>
      <c r="AF723" s="24"/>
      <c r="AG723" s="24"/>
      <c r="AH723" s="24"/>
      <c r="AI723" s="24"/>
      <c r="AJ723" s="24"/>
      <c r="AK723" s="24"/>
      <c r="AL723" s="24"/>
      <c r="AM723" s="24"/>
      <c r="AN723" s="24"/>
      <c r="AO723" s="24"/>
      <c r="AP723" s="24"/>
      <c r="AQ723" s="24"/>
      <c r="AR723" s="24"/>
      <c r="AS723" s="24"/>
      <c r="AT723" s="24"/>
      <c r="AU723" s="24"/>
      <c r="AV723" s="24"/>
      <c r="AW723" s="24"/>
      <c r="AX723" s="24"/>
      <c r="AY723" s="24"/>
      <c r="AZ723" s="24"/>
      <c r="BA723" s="24"/>
      <c r="BB723" s="24"/>
      <c r="BC723" s="24"/>
      <c r="BD723" s="24"/>
      <c r="BE723" s="24"/>
      <c r="BF723" s="24"/>
      <c r="BG723" s="24"/>
      <c r="BH723" s="24"/>
      <c r="BI723" s="24"/>
      <c r="BJ723" s="24"/>
      <c r="BK723" s="24"/>
      <c r="BL723" s="24"/>
      <c r="BM723" s="24"/>
      <c r="BN723" s="24"/>
      <c r="BO723" s="24"/>
      <c r="BP723" s="24"/>
      <c r="BQ723" s="24"/>
      <c r="BR723" s="24"/>
      <c r="BS723" s="24"/>
      <c r="BT723" s="24"/>
      <c r="BU723" s="24"/>
      <c r="BV723" s="24"/>
      <c r="BW723" s="24"/>
      <c r="BX723" s="24"/>
      <c r="BY723" s="24"/>
      <c r="BZ723" s="24"/>
      <c r="CA723" s="24"/>
      <c r="CB723" s="24"/>
      <c r="CC723" s="24"/>
      <c r="CD723" s="24"/>
      <c r="CE723" s="24"/>
      <c r="CF723" s="24"/>
      <c r="CG723" s="24"/>
      <c r="CH723" s="24"/>
      <c r="CI723" s="24"/>
      <c r="CJ723" s="24"/>
      <c r="CK723" s="24"/>
      <c r="CL723" s="24"/>
      <c r="CM723" s="24"/>
      <c r="CN723" s="24"/>
      <c r="CO723" s="24"/>
      <c r="CP723" s="24"/>
      <c r="CQ723" s="24"/>
      <c r="CR723" s="24"/>
      <c r="CS723" s="24"/>
      <c r="CT723" s="24"/>
      <c r="CU723" s="24"/>
      <c r="CV723" s="24"/>
      <c r="CW723" s="24"/>
      <c r="CX723" s="24"/>
      <c r="CY723" s="24"/>
      <c r="CZ723" s="24"/>
      <c r="DA723" s="24"/>
      <c r="DB723" s="24"/>
      <c r="DC723" s="24"/>
      <c r="DD723" s="24"/>
      <c r="DE723" s="24"/>
      <c r="DF723" s="24"/>
      <c r="DG723" s="24"/>
      <c r="DH723" s="24"/>
      <c r="DI723" s="24"/>
      <c r="DJ723" s="24"/>
      <c r="DK723" s="24"/>
      <c r="DL723" s="24"/>
      <c r="DM723" s="24"/>
      <c r="DN723" s="24"/>
      <c r="DO723" s="24"/>
      <c r="DP723" s="24"/>
      <c r="DQ723" s="24"/>
      <c r="DR723" s="24"/>
      <c r="DS723" s="24"/>
      <c r="DT723" s="24"/>
    </row>
    <row r="724" spans="1:124" s="34" customFormat="1" x14ac:dyDescent="0.25">
      <c r="A724" s="5"/>
      <c r="B724" s="5"/>
      <c r="C724" s="5"/>
      <c r="D724" s="9">
        <v>216018</v>
      </c>
      <c r="E724" s="5">
        <v>376711</v>
      </c>
      <c r="F724" s="5"/>
      <c r="G724" s="9"/>
      <c r="H724" s="6"/>
      <c r="I724" s="5"/>
      <c r="J724" s="5"/>
      <c r="K724" s="5"/>
      <c r="L724" s="5"/>
      <c r="M724" s="9" t="s">
        <v>1919</v>
      </c>
      <c r="N724" s="5" t="s">
        <v>1920</v>
      </c>
      <c r="O724" s="5" t="s">
        <v>221</v>
      </c>
      <c r="P724" s="9" t="s">
        <v>1921</v>
      </c>
      <c r="Q724" s="18">
        <f t="shared" si="78"/>
        <v>1</v>
      </c>
      <c r="R724" s="18">
        <f t="shared" si="79"/>
        <v>1</v>
      </c>
      <c r="S724" s="15" t="str">
        <f t="shared" si="80"/>
        <v/>
      </c>
      <c r="T724" s="15">
        <f t="shared" si="81"/>
        <v>1</v>
      </c>
      <c r="U724" s="15" t="str">
        <f t="shared" si="82"/>
        <v/>
      </c>
      <c r="V724" s="15" t="str">
        <f t="shared" si="83"/>
        <v/>
      </c>
      <c r="W724" s="15" t="str">
        <f t="shared" si="84"/>
        <v/>
      </c>
      <c r="X724" s="24"/>
      <c r="Y724" s="24"/>
      <c r="Z724" s="24"/>
      <c r="AA724" s="24"/>
      <c r="AB724" s="24"/>
      <c r="AC724" s="24"/>
      <c r="AD724" s="24"/>
      <c r="AE724" s="24"/>
      <c r="AF724" s="24"/>
      <c r="AG724" s="24"/>
      <c r="AH724" s="24"/>
      <c r="AI724" s="24"/>
      <c r="AJ724" s="24"/>
      <c r="AK724" s="24"/>
      <c r="AL724" s="24"/>
      <c r="AM724" s="24"/>
      <c r="AN724" s="24"/>
      <c r="AO724" s="24"/>
      <c r="AP724" s="24"/>
      <c r="AQ724" s="24"/>
      <c r="AR724" s="24"/>
      <c r="AS724" s="24"/>
      <c r="AT724" s="24"/>
      <c r="AU724" s="24"/>
      <c r="AV724" s="24"/>
      <c r="AW724" s="24"/>
      <c r="AX724" s="24"/>
      <c r="AY724" s="24"/>
      <c r="AZ724" s="24"/>
      <c r="BA724" s="24"/>
      <c r="BB724" s="24"/>
      <c r="BC724" s="24"/>
      <c r="BD724" s="24"/>
      <c r="BE724" s="24"/>
      <c r="BF724" s="24"/>
      <c r="BG724" s="24"/>
      <c r="BH724" s="24"/>
      <c r="BI724" s="24"/>
      <c r="BJ724" s="24"/>
      <c r="BK724" s="24"/>
      <c r="BL724" s="24"/>
      <c r="BM724" s="24"/>
      <c r="BN724" s="24"/>
      <c r="BO724" s="24"/>
      <c r="BP724" s="24"/>
      <c r="BQ724" s="24"/>
      <c r="BR724" s="24"/>
      <c r="BS724" s="24"/>
      <c r="BT724" s="24"/>
      <c r="BU724" s="24"/>
      <c r="BV724" s="24"/>
      <c r="BW724" s="24"/>
      <c r="BX724" s="24"/>
      <c r="BY724" s="24"/>
      <c r="BZ724" s="24"/>
      <c r="CA724" s="24"/>
      <c r="CB724" s="24"/>
      <c r="CC724" s="24"/>
      <c r="CD724" s="24"/>
      <c r="CE724" s="24"/>
      <c r="CF724" s="24"/>
      <c r="CG724" s="24"/>
      <c r="CH724" s="24"/>
      <c r="CI724" s="24"/>
      <c r="CJ724" s="24"/>
      <c r="CK724" s="24"/>
      <c r="CL724" s="24"/>
      <c r="CM724" s="24"/>
      <c r="CN724" s="24"/>
      <c r="CO724" s="24"/>
      <c r="CP724" s="24"/>
      <c r="CQ724" s="24"/>
      <c r="CR724" s="24"/>
      <c r="CS724" s="24"/>
      <c r="CT724" s="24"/>
      <c r="CU724" s="24"/>
      <c r="CV724" s="24"/>
      <c r="CW724" s="24"/>
      <c r="CX724" s="24"/>
      <c r="CY724" s="24"/>
      <c r="CZ724" s="24"/>
      <c r="DA724" s="24"/>
      <c r="DB724" s="24"/>
      <c r="DC724" s="24"/>
      <c r="DD724" s="24"/>
      <c r="DE724" s="24"/>
      <c r="DF724" s="24"/>
      <c r="DG724" s="24"/>
      <c r="DH724" s="24"/>
      <c r="DI724" s="24"/>
      <c r="DJ724" s="24"/>
      <c r="DK724" s="24"/>
      <c r="DL724" s="24"/>
      <c r="DM724" s="24"/>
      <c r="DN724" s="24"/>
      <c r="DO724" s="24"/>
      <c r="DP724" s="24"/>
      <c r="DQ724" s="24"/>
      <c r="DR724" s="24"/>
      <c r="DS724" s="24"/>
      <c r="DT724" s="24"/>
    </row>
    <row r="725" spans="1:124" s="34" customFormat="1" x14ac:dyDescent="0.25">
      <c r="A725" s="5"/>
      <c r="B725" s="5"/>
      <c r="C725" s="5"/>
      <c r="D725" s="9">
        <v>216023</v>
      </c>
      <c r="E725" s="5">
        <v>376708</v>
      </c>
      <c r="F725" s="5"/>
      <c r="G725" s="9"/>
      <c r="H725" s="6"/>
      <c r="I725" s="5"/>
      <c r="J725" s="5"/>
      <c r="K725" s="5"/>
      <c r="L725" s="5"/>
      <c r="M725" s="9" t="s">
        <v>1922</v>
      </c>
      <c r="N725" s="5" t="s">
        <v>1923</v>
      </c>
      <c r="O725" s="5" t="s">
        <v>1053</v>
      </c>
      <c r="P725" s="9" t="s">
        <v>1924</v>
      </c>
      <c r="Q725" s="18">
        <f t="shared" si="78"/>
        <v>1</v>
      </c>
      <c r="R725" s="18">
        <f t="shared" si="79"/>
        <v>1</v>
      </c>
      <c r="S725" s="15" t="str">
        <f t="shared" si="80"/>
        <v/>
      </c>
      <c r="T725" s="15">
        <f t="shared" si="81"/>
        <v>1</v>
      </c>
      <c r="U725" s="15" t="str">
        <f t="shared" si="82"/>
        <v/>
      </c>
      <c r="V725" s="15" t="str">
        <f t="shared" si="83"/>
        <v/>
      </c>
      <c r="W725" s="15" t="str">
        <f t="shared" si="84"/>
        <v/>
      </c>
      <c r="X725" s="24"/>
      <c r="Y725" s="24"/>
      <c r="Z725" s="24"/>
      <c r="AA725" s="24"/>
      <c r="AB725" s="24"/>
      <c r="AC725" s="24"/>
      <c r="AD725" s="24"/>
      <c r="AE725" s="24"/>
      <c r="AF725" s="24"/>
      <c r="AG725" s="24"/>
      <c r="AH725" s="24"/>
      <c r="AI725" s="24"/>
      <c r="AJ725" s="24"/>
      <c r="AK725" s="24"/>
      <c r="AL725" s="24"/>
      <c r="AM725" s="24"/>
      <c r="AN725" s="24"/>
      <c r="AO725" s="24"/>
      <c r="AP725" s="24"/>
      <c r="AQ725" s="24"/>
      <c r="AR725" s="24"/>
      <c r="AS725" s="24"/>
      <c r="AT725" s="24"/>
      <c r="AU725" s="24"/>
      <c r="AV725" s="24"/>
      <c r="AW725" s="24"/>
      <c r="AX725" s="24"/>
      <c r="AY725" s="24"/>
      <c r="AZ725" s="24"/>
      <c r="BA725" s="24"/>
      <c r="BB725" s="24"/>
      <c r="BC725" s="24"/>
      <c r="BD725" s="24"/>
      <c r="BE725" s="24"/>
      <c r="BF725" s="24"/>
      <c r="BG725" s="24"/>
      <c r="BH725" s="24"/>
      <c r="BI725" s="24"/>
      <c r="BJ725" s="24"/>
      <c r="BK725" s="24"/>
      <c r="BL725" s="24"/>
      <c r="BM725" s="24"/>
      <c r="BN725" s="24"/>
      <c r="BO725" s="24"/>
      <c r="BP725" s="24"/>
      <c r="BQ725" s="24"/>
      <c r="BR725" s="24"/>
      <c r="BS725" s="24"/>
      <c r="BT725" s="24"/>
      <c r="BU725" s="24"/>
      <c r="BV725" s="24"/>
      <c r="BW725" s="24"/>
      <c r="BX725" s="24"/>
      <c r="BY725" s="24"/>
      <c r="BZ725" s="24"/>
      <c r="CA725" s="24"/>
      <c r="CB725" s="24"/>
      <c r="CC725" s="24"/>
      <c r="CD725" s="24"/>
      <c r="CE725" s="24"/>
      <c r="CF725" s="24"/>
      <c r="CG725" s="24"/>
      <c r="CH725" s="24"/>
      <c r="CI725" s="24"/>
      <c r="CJ725" s="24"/>
      <c r="CK725" s="24"/>
      <c r="CL725" s="24"/>
      <c r="CM725" s="24"/>
      <c r="CN725" s="24"/>
      <c r="CO725" s="24"/>
      <c r="CP725" s="24"/>
      <c r="CQ725" s="24"/>
      <c r="CR725" s="24"/>
      <c r="CS725" s="24"/>
      <c r="CT725" s="24"/>
      <c r="CU725" s="24"/>
      <c r="CV725" s="24"/>
      <c r="CW725" s="24"/>
      <c r="CX725" s="24"/>
      <c r="CY725" s="24"/>
      <c r="CZ725" s="24"/>
      <c r="DA725" s="24"/>
      <c r="DB725" s="24"/>
      <c r="DC725" s="24"/>
      <c r="DD725" s="24"/>
      <c r="DE725" s="24"/>
      <c r="DF725" s="24"/>
      <c r="DG725" s="24"/>
      <c r="DH725" s="24"/>
      <c r="DI725" s="24"/>
      <c r="DJ725" s="24"/>
      <c r="DK725" s="24"/>
      <c r="DL725" s="24"/>
      <c r="DM725" s="24"/>
      <c r="DN725" s="24"/>
      <c r="DO725" s="24"/>
      <c r="DP725" s="24"/>
      <c r="DQ725" s="24"/>
      <c r="DR725" s="24"/>
      <c r="DS725" s="24"/>
      <c r="DT725" s="24"/>
    </row>
    <row r="726" spans="1:124" s="34" customFormat="1" x14ac:dyDescent="0.25">
      <c r="A726" s="5" t="s">
        <v>0</v>
      </c>
      <c r="B726" s="5"/>
      <c r="C726" s="5"/>
      <c r="D726" s="9" t="s">
        <v>0</v>
      </c>
      <c r="E726" s="5">
        <v>376707</v>
      </c>
      <c r="F726" s="5"/>
      <c r="G726" s="5"/>
      <c r="H726" s="6"/>
      <c r="I726" s="5"/>
      <c r="J726" s="5"/>
      <c r="K726" s="5"/>
      <c r="L726" s="5"/>
      <c r="M726" s="9" t="s">
        <v>1925</v>
      </c>
      <c r="N726" s="5"/>
      <c r="O726" s="36"/>
      <c r="P726" s="9"/>
      <c r="Q726" s="18" t="str">
        <f t="shared" si="78"/>
        <v/>
      </c>
      <c r="R726" s="18">
        <f t="shared" si="79"/>
        <v>1</v>
      </c>
      <c r="S726" s="15" t="str">
        <f t="shared" si="80"/>
        <v/>
      </c>
      <c r="T726" s="15">
        <f t="shared" si="81"/>
        <v>1</v>
      </c>
      <c r="U726" s="15" t="str">
        <f t="shared" si="82"/>
        <v/>
      </c>
      <c r="V726" s="15">
        <f t="shared" si="83"/>
        <v>1</v>
      </c>
      <c r="W726" s="15" t="str">
        <f t="shared" si="84"/>
        <v/>
      </c>
      <c r="X726" s="24"/>
      <c r="Y726" s="24"/>
      <c r="Z726" s="24"/>
      <c r="AA726" s="24"/>
      <c r="AB726" s="24"/>
      <c r="AC726" s="24"/>
      <c r="AD726" s="24"/>
      <c r="AE726" s="24"/>
      <c r="AF726" s="24"/>
      <c r="AG726" s="24"/>
      <c r="AH726" s="24"/>
      <c r="AI726" s="24"/>
      <c r="AJ726" s="24"/>
      <c r="AK726" s="24"/>
      <c r="AL726" s="24"/>
      <c r="AM726" s="24"/>
      <c r="AN726" s="24"/>
      <c r="AO726" s="24"/>
      <c r="AP726" s="24"/>
      <c r="AQ726" s="24"/>
      <c r="AR726" s="24"/>
      <c r="AS726" s="24"/>
      <c r="AT726" s="24"/>
      <c r="AU726" s="24"/>
      <c r="AV726" s="24"/>
      <c r="AW726" s="24"/>
      <c r="AX726" s="24"/>
      <c r="AY726" s="24"/>
      <c r="AZ726" s="24"/>
      <c r="BA726" s="24"/>
      <c r="BB726" s="24"/>
      <c r="BC726" s="24"/>
      <c r="BD726" s="24"/>
      <c r="BE726" s="24"/>
      <c r="BF726" s="24"/>
      <c r="BG726" s="24"/>
      <c r="BH726" s="24"/>
      <c r="BI726" s="24"/>
      <c r="BJ726" s="24"/>
      <c r="BK726" s="24"/>
      <c r="BL726" s="24"/>
      <c r="BM726" s="24"/>
      <c r="BN726" s="24"/>
      <c r="BO726" s="24"/>
      <c r="BP726" s="24"/>
      <c r="BQ726" s="24"/>
      <c r="BR726" s="24"/>
      <c r="BS726" s="24"/>
      <c r="BT726" s="24"/>
      <c r="BU726" s="24"/>
      <c r="BV726" s="24"/>
      <c r="BW726" s="24"/>
      <c r="BX726" s="24"/>
      <c r="BY726" s="24"/>
      <c r="BZ726" s="24"/>
      <c r="CA726" s="24"/>
      <c r="CB726" s="24"/>
      <c r="CC726" s="24"/>
      <c r="CD726" s="24"/>
      <c r="CE726" s="24"/>
      <c r="CF726" s="24"/>
      <c r="CG726" s="24"/>
      <c r="CH726" s="24"/>
      <c r="CI726" s="24"/>
      <c r="CJ726" s="24"/>
      <c r="CK726" s="24"/>
      <c r="CL726" s="24"/>
      <c r="CM726" s="24"/>
      <c r="CN726" s="24"/>
      <c r="CO726" s="24"/>
      <c r="CP726" s="24"/>
      <c r="CQ726" s="24"/>
      <c r="CR726" s="24"/>
      <c r="CS726" s="24"/>
      <c r="CT726" s="24"/>
      <c r="CU726" s="24"/>
      <c r="CV726" s="24"/>
      <c r="CW726" s="24"/>
      <c r="CX726" s="24"/>
      <c r="CY726" s="24"/>
      <c r="CZ726" s="24"/>
      <c r="DA726" s="24"/>
      <c r="DB726" s="24"/>
      <c r="DC726" s="24"/>
      <c r="DD726" s="24"/>
      <c r="DE726" s="24"/>
      <c r="DF726" s="24"/>
      <c r="DG726" s="24"/>
      <c r="DH726" s="24"/>
      <c r="DI726" s="24"/>
      <c r="DJ726" s="24"/>
      <c r="DK726" s="24"/>
      <c r="DL726" s="24"/>
      <c r="DM726" s="24"/>
      <c r="DN726" s="24"/>
      <c r="DO726" s="24"/>
      <c r="DP726" s="24"/>
      <c r="DQ726" s="24"/>
      <c r="DR726" s="24"/>
      <c r="DS726" s="24"/>
      <c r="DT726" s="24"/>
    </row>
    <row r="727" spans="1:124" s="34" customFormat="1" x14ac:dyDescent="0.25">
      <c r="A727" s="15">
        <v>2422</v>
      </c>
      <c r="B727" s="15" t="s">
        <v>0</v>
      </c>
      <c r="C727" s="15" t="s">
        <v>59</v>
      </c>
      <c r="D727" s="15">
        <v>216002</v>
      </c>
      <c r="E727" s="15">
        <v>376756</v>
      </c>
      <c r="F727" s="15" t="s">
        <v>59</v>
      </c>
      <c r="G727" s="15" t="s">
        <v>22</v>
      </c>
      <c r="H727" s="6">
        <v>50077</v>
      </c>
      <c r="I727" s="15">
        <v>12</v>
      </c>
      <c r="J727" s="15">
        <v>308</v>
      </c>
      <c r="K727" s="15">
        <v>448</v>
      </c>
      <c r="L727" s="15" t="s">
        <v>1926</v>
      </c>
      <c r="M727" s="12" t="s">
        <v>1927</v>
      </c>
      <c r="N727" s="15" t="s">
        <v>1928</v>
      </c>
      <c r="O727" s="15" t="s">
        <v>1929</v>
      </c>
      <c r="P727" s="12" t="s">
        <v>1930</v>
      </c>
      <c r="Q727" s="18">
        <f t="shared" si="78"/>
        <v>1</v>
      </c>
      <c r="R727" s="18">
        <f t="shared" si="79"/>
        <v>1</v>
      </c>
      <c r="S727" s="15">
        <f t="shared" si="80"/>
        <v>1</v>
      </c>
      <c r="T727" s="15">
        <f t="shared" si="81"/>
        <v>1</v>
      </c>
      <c r="U727" s="15" t="str">
        <f t="shared" si="82"/>
        <v/>
      </c>
      <c r="V727" s="15" t="str">
        <f t="shared" si="83"/>
        <v/>
      </c>
      <c r="W727" s="15" t="str">
        <f t="shared" si="84"/>
        <v/>
      </c>
      <c r="X727" s="24"/>
      <c r="Y727" s="24"/>
      <c r="Z727" s="24"/>
      <c r="AA727" s="24"/>
      <c r="AB727" s="24"/>
      <c r="AC727" s="24"/>
      <c r="AD727" s="24"/>
      <c r="AE727" s="24"/>
      <c r="AF727" s="24"/>
      <c r="AG727" s="24"/>
      <c r="AH727" s="24"/>
      <c r="AI727" s="24"/>
      <c r="AJ727" s="24"/>
      <c r="AK727" s="24"/>
      <c r="AL727" s="24"/>
      <c r="AM727" s="24"/>
      <c r="AN727" s="24"/>
      <c r="AO727" s="24"/>
      <c r="AP727" s="24"/>
      <c r="AQ727" s="24"/>
      <c r="AR727" s="24"/>
      <c r="AS727" s="24"/>
      <c r="AT727" s="24"/>
      <c r="AU727" s="24"/>
      <c r="AV727" s="24"/>
      <c r="AW727" s="24"/>
      <c r="AX727" s="24"/>
      <c r="AY727" s="24"/>
      <c r="AZ727" s="24"/>
      <c r="BA727" s="24"/>
      <c r="BB727" s="24"/>
      <c r="BC727" s="24"/>
      <c r="BD727" s="24"/>
      <c r="BE727" s="24"/>
      <c r="BF727" s="24"/>
      <c r="BG727" s="24"/>
      <c r="BH727" s="24"/>
      <c r="BI727" s="24"/>
      <c r="BJ727" s="24"/>
      <c r="BK727" s="24"/>
      <c r="BL727" s="24"/>
      <c r="BM727" s="24"/>
      <c r="BN727" s="24"/>
      <c r="BO727" s="24"/>
      <c r="BP727" s="24"/>
      <c r="BQ727" s="24"/>
      <c r="BR727" s="24"/>
      <c r="BS727" s="24"/>
      <c r="BT727" s="24"/>
      <c r="BU727" s="24"/>
      <c r="BV727" s="24"/>
      <c r="BW727" s="24"/>
      <c r="BX727" s="24"/>
      <c r="BY727" s="24"/>
      <c r="BZ727" s="24"/>
      <c r="CA727" s="24"/>
      <c r="CB727" s="24"/>
      <c r="CC727" s="24"/>
      <c r="CD727" s="24"/>
      <c r="CE727" s="24"/>
      <c r="CF727" s="24"/>
      <c r="CG727" s="24"/>
      <c r="CH727" s="24"/>
      <c r="CI727" s="24"/>
      <c r="CJ727" s="24"/>
      <c r="CK727" s="24"/>
      <c r="CL727" s="24"/>
      <c r="CM727" s="24"/>
      <c r="CN727" s="24"/>
      <c r="CO727" s="24"/>
      <c r="CP727" s="24"/>
      <c r="CQ727" s="24"/>
      <c r="CR727" s="24"/>
      <c r="CS727" s="24"/>
      <c r="CT727" s="24"/>
      <c r="CU727" s="24"/>
      <c r="CV727" s="24"/>
      <c r="CW727" s="24"/>
      <c r="CX727" s="24"/>
      <c r="CY727" s="24"/>
      <c r="CZ727" s="24"/>
      <c r="DA727" s="24"/>
      <c r="DB727" s="24"/>
      <c r="DC727" s="24"/>
      <c r="DD727" s="24"/>
      <c r="DE727" s="24"/>
      <c r="DF727" s="24"/>
      <c r="DG727" s="24"/>
      <c r="DH727" s="24"/>
      <c r="DI727" s="24"/>
      <c r="DJ727" s="24"/>
      <c r="DK727" s="24"/>
      <c r="DL727" s="24"/>
      <c r="DM727" s="24"/>
      <c r="DN727" s="24"/>
      <c r="DO727" s="24"/>
      <c r="DP727" s="24"/>
      <c r="DQ727" s="24"/>
      <c r="DR727" s="24"/>
      <c r="DS727" s="24"/>
      <c r="DT727" s="24"/>
    </row>
    <row r="728" spans="1:124" s="34" customFormat="1" x14ac:dyDescent="0.25">
      <c r="A728" s="5" t="s">
        <v>0</v>
      </c>
      <c r="B728" s="5"/>
      <c r="C728" s="5"/>
      <c r="D728" s="9" t="s">
        <v>0</v>
      </c>
      <c r="E728" s="5">
        <v>376755</v>
      </c>
      <c r="F728" s="5"/>
      <c r="G728" s="5"/>
      <c r="H728" s="6"/>
      <c r="I728" s="5"/>
      <c r="J728" s="5"/>
      <c r="K728" s="5"/>
      <c r="L728" s="5"/>
      <c r="M728" s="9" t="s">
        <v>1931</v>
      </c>
      <c r="N728" s="5"/>
      <c r="O728" s="36"/>
      <c r="P728" s="9"/>
      <c r="Q728" s="18" t="str">
        <f t="shared" si="78"/>
        <v/>
      </c>
      <c r="R728" s="18">
        <f t="shared" si="79"/>
        <v>1</v>
      </c>
      <c r="S728" s="15" t="str">
        <f t="shared" si="80"/>
        <v/>
      </c>
      <c r="T728" s="15">
        <f t="shared" si="81"/>
        <v>1</v>
      </c>
      <c r="U728" s="15" t="str">
        <f t="shared" si="82"/>
        <v/>
      </c>
      <c r="V728" s="15">
        <f t="shared" si="83"/>
        <v>1</v>
      </c>
      <c r="W728" s="15" t="str">
        <f t="shared" si="84"/>
        <v/>
      </c>
      <c r="X728" s="24"/>
      <c r="Y728" s="24"/>
      <c r="Z728" s="24"/>
      <c r="AA728" s="24"/>
      <c r="AB728" s="24"/>
      <c r="AC728" s="24"/>
      <c r="AD728" s="24"/>
      <c r="AE728" s="24"/>
      <c r="AF728" s="24"/>
      <c r="AG728" s="24"/>
      <c r="AH728" s="24"/>
      <c r="AI728" s="24"/>
      <c r="AJ728" s="24"/>
      <c r="AK728" s="24"/>
      <c r="AL728" s="24"/>
      <c r="AM728" s="24"/>
      <c r="AN728" s="24"/>
      <c r="AO728" s="24"/>
      <c r="AP728" s="24"/>
      <c r="AQ728" s="24"/>
      <c r="AR728" s="24"/>
      <c r="AS728" s="24"/>
      <c r="AT728" s="24"/>
      <c r="AU728" s="24"/>
      <c r="AV728" s="24"/>
      <c r="AW728" s="24"/>
      <c r="AX728" s="24"/>
      <c r="AY728" s="24"/>
      <c r="AZ728" s="24"/>
      <c r="BA728" s="24"/>
      <c r="BB728" s="24"/>
      <c r="BC728" s="24"/>
      <c r="BD728" s="24"/>
      <c r="BE728" s="24"/>
      <c r="BF728" s="24"/>
      <c r="BG728" s="24"/>
      <c r="BH728" s="24"/>
      <c r="BI728" s="24"/>
      <c r="BJ728" s="24"/>
      <c r="BK728" s="24"/>
      <c r="BL728" s="24"/>
      <c r="BM728" s="24"/>
      <c r="BN728" s="24"/>
      <c r="BO728" s="24"/>
      <c r="BP728" s="24"/>
      <c r="BQ728" s="24"/>
      <c r="BR728" s="24"/>
      <c r="BS728" s="24"/>
      <c r="BT728" s="24"/>
      <c r="BU728" s="24"/>
      <c r="BV728" s="24"/>
      <c r="BW728" s="24"/>
      <c r="BX728" s="24"/>
      <c r="BY728" s="24"/>
      <c r="BZ728" s="24"/>
      <c r="CA728" s="24"/>
      <c r="CB728" s="24"/>
      <c r="CC728" s="24"/>
      <c r="CD728" s="24"/>
      <c r="CE728" s="24"/>
      <c r="CF728" s="24"/>
      <c r="CG728" s="24"/>
      <c r="CH728" s="24"/>
      <c r="CI728" s="24"/>
      <c r="CJ728" s="24"/>
      <c r="CK728" s="24"/>
      <c r="CL728" s="24"/>
      <c r="CM728" s="24"/>
      <c r="CN728" s="24"/>
      <c r="CO728" s="24"/>
      <c r="CP728" s="24"/>
      <c r="CQ728" s="24"/>
      <c r="CR728" s="24"/>
      <c r="CS728" s="24"/>
      <c r="CT728" s="24"/>
      <c r="CU728" s="24"/>
      <c r="CV728" s="24"/>
      <c r="CW728" s="24"/>
      <c r="CX728" s="24"/>
      <c r="CY728" s="24"/>
      <c r="CZ728" s="24"/>
      <c r="DA728" s="24"/>
      <c r="DB728" s="24"/>
      <c r="DC728" s="24"/>
      <c r="DD728" s="24"/>
      <c r="DE728" s="24"/>
      <c r="DF728" s="24"/>
      <c r="DG728" s="24"/>
      <c r="DH728" s="24"/>
      <c r="DI728" s="24"/>
      <c r="DJ728" s="24"/>
      <c r="DK728" s="24"/>
      <c r="DL728" s="24"/>
      <c r="DM728" s="24"/>
      <c r="DN728" s="24"/>
      <c r="DO728" s="24"/>
      <c r="DP728" s="24"/>
      <c r="DQ728" s="24"/>
      <c r="DR728" s="24"/>
      <c r="DS728" s="24"/>
      <c r="DT728" s="24"/>
    </row>
    <row r="729" spans="1:124" s="34" customFormat="1" x14ac:dyDescent="0.25">
      <c r="A729" s="5" t="s">
        <v>0</v>
      </c>
      <c r="B729" s="5"/>
      <c r="C729" s="5"/>
      <c r="D729" s="9" t="s">
        <v>0</v>
      </c>
      <c r="E729" s="5">
        <v>155760</v>
      </c>
      <c r="F729" s="5"/>
      <c r="G729" s="5"/>
      <c r="H729" s="6"/>
      <c r="I729" s="5"/>
      <c r="J729" s="5"/>
      <c r="K729" s="5"/>
      <c r="L729" s="5"/>
      <c r="M729" s="9" t="s">
        <v>1932</v>
      </c>
      <c r="N729" s="5"/>
      <c r="O729" s="36"/>
      <c r="P729" s="9"/>
      <c r="Q729" s="18" t="str">
        <f t="shared" si="78"/>
        <v/>
      </c>
      <c r="R729" s="18">
        <f t="shared" si="79"/>
        <v>1</v>
      </c>
      <c r="S729" s="15" t="str">
        <f t="shared" si="80"/>
        <v/>
      </c>
      <c r="T729" s="15">
        <f t="shared" si="81"/>
        <v>1</v>
      </c>
      <c r="U729" s="15" t="str">
        <f t="shared" si="82"/>
        <v/>
      </c>
      <c r="V729" s="15" t="str">
        <f t="shared" si="83"/>
        <v/>
      </c>
      <c r="W729" s="15" t="str">
        <f t="shared" si="84"/>
        <v/>
      </c>
      <c r="X729" s="24"/>
      <c r="Y729" s="24"/>
      <c r="Z729" s="24"/>
      <c r="AA729" s="24"/>
      <c r="AB729" s="24"/>
      <c r="AC729" s="24"/>
      <c r="AD729" s="24"/>
      <c r="AE729" s="24"/>
      <c r="AF729" s="24"/>
      <c r="AG729" s="24"/>
      <c r="AH729" s="24"/>
      <c r="AI729" s="24"/>
      <c r="AJ729" s="24"/>
      <c r="AK729" s="24"/>
      <c r="AL729" s="24"/>
      <c r="AM729" s="24"/>
      <c r="AN729" s="24"/>
      <c r="AO729" s="24"/>
      <c r="AP729" s="24"/>
      <c r="AQ729" s="24"/>
      <c r="AR729" s="24"/>
      <c r="AS729" s="24"/>
      <c r="AT729" s="24"/>
      <c r="AU729" s="24"/>
      <c r="AV729" s="24"/>
      <c r="AW729" s="24"/>
      <c r="AX729" s="24"/>
      <c r="AY729" s="24"/>
      <c r="AZ729" s="24"/>
      <c r="BA729" s="24"/>
      <c r="BB729" s="24"/>
      <c r="BC729" s="24"/>
      <c r="BD729" s="24"/>
      <c r="BE729" s="24"/>
      <c r="BF729" s="24"/>
      <c r="BG729" s="24"/>
      <c r="BH729" s="24"/>
      <c r="BI729" s="24"/>
      <c r="BJ729" s="24"/>
      <c r="BK729" s="24"/>
      <c r="BL729" s="24"/>
      <c r="BM729" s="24"/>
      <c r="BN729" s="24"/>
      <c r="BO729" s="24"/>
      <c r="BP729" s="24"/>
      <c r="BQ729" s="24"/>
      <c r="BR729" s="24"/>
      <c r="BS729" s="24"/>
      <c r="BT729" s="24"/>
      <c r="BU729" s="24"/>
      <c r="BV729" s="24"/>
      <c r="BW729" s="24"/>
      <c r="BX729" s="24"/>
      <c r="BY729" s="24"/>
      <c r="BZ729" s="24"/>
      <c r="CA729" s="24"/>
      <c r="CB729" s="24"/>
      <c r="CC729" s="24"/>
      <c r="CD729" s="24"/>
      <c r="CE729" s="24"/>
      <c r="CF729" s="24"/>
      <c r="CG729" s="24"/>
      <c r="CH729" s="24"/>
      <c r="CI729" s="24"/>
      <c r="CJ729" s="24"/>
      <c r="CK729" s="24"/>
      <c r="CL729" s="24"/>
      <c r="CM729" s="24"/>
      <c r="CN729" s="24"/>
      <c r="CO729" s="24"/>
      <c r="CP729" s="24"/>
      <c r="CQ729" s="24"/>
      <c r="CR729" s="24"/>
      <c r="CS729" s="24"/>
      <c r="CT729" s="24"/>
      <c r="CU729" s="24"/>
      <c r="CV729" s="24"/>
      <c r="CW729" s="24"/>
      <c r="CX729" s="24"/>
      <c r="CY729" s="24"/>
      <c r="CZ729" s="24"/>
      <c r="DA729" s="24"/>
      <c r="DB729" s="24"/>
      <c r="DC729" s="24"/>
      <c r="DD729" s="24"/>
      <c r="DE729" s="24"/>
      <c r="DF729" s="24"/>
      <c r="DG729" s="24"/>
      <c r="DH729" s="24"/>
      <c r="DI729" s="24"/>
      <c r="DJ729" s="24"/>
      <c r="DK729" s="24"/>
      <c r="DL729" s="24"/>
      <c r="DM729" s="24"/>
      <c r="DN729" s="24"/>
      <c r="DO729" s="24"/>
      <c r="DP729" s="24"/>
      <c r="DQ729" s="24"/>
      <c r="DR729" s="24"/>
      <c r="DS729" s="24"/>
      <c r="DT729" s="24"/>
    </row>
    <row r="730" spans="1:124" s="34" customFormat="1" x14ac:dyDescent="0.25">
      <c r="A730" s="5" t="s">
        <v>0</v>
      </c>
      <c r="B730" s="5"/>
      <c r="C730" s="5"/>
      <c r="D730" s="9" t="s">
        <v>0</v>
      </c>
      <c r="E730" s="5">
        <v>376759</v>
      </c>
      <c r="F730" s="5"/>
      <c r="G730" s="5"/>
      <c r="H730" s="6"/>
      <c r="I730" s="5"/>
      <c r="J730" s="5"/>
      <c r="K730" s="5"/>
      <c r="L730" s="5"/>
      <c r="M730" s="9" t="s">
        <v>1932</v>
      </c>
      <c r="N730" s="5"/>
      <c r="O730" s="36"/>
      <c r="P730" s="9"/>
      <c r="Q730" s="18" t="str">
        <f t="shared" si="78"/>
        <v/>
      </c>
      <c r="R730" s="18">
        <f t="shared" si="79"/>
        <v>1</v>
      </c>
      <c r="S730" s="15" t="str">
        <f t="shared" si="80"/>
        <v/>
      </c>
      <c r="T730" s="15">
        <f t="shared" si="81"/>
        <v>1</v>
      </c>
      <c r="U730" s="15" t="str">
        <f t="shared" si="82"/>
        <v/>
      </c>
      <c r="V730" s="15" t="str">
        <f t="shared" si="83"/>
        <v/>
      </c>
      <c r="W730" s="15" t="str">
        <f t="shared" si="84"/>
        <v/>
      </c>
      <c r="X730" s="24"/>
      <c r="Y730" s="24"/>
      <c r="Z730" s="24"/>
      <c r="AA730" s="24"/>
      <c r="AB730" s="24"/>
      <c r="AC730" s="24"/>
      <c r="AD730" s="24"/>
      <c r="AE730" s="24"/>
      <c r="AF730" s="24"/>
      <c r="AG730" s="24"/>
      <c r="AH730" s="24"/>
      <c r="AI730" s="24"/>
      <c r="AJ730" s="24"/>
      <c r="AK730" s="24"/>
      <c r="AL730" s="24"/>
      <c r="AM730" s="24"/>
      <c r="AN730" s="24"/>
      <c r="AO730" s="24"/>
      <c r="AP730" s="24"/>
      <c r="AQ730" s="24"/>
      <c r="AR730" s="24"/>
      <c r="AS730" s="24"/>
      <c r="AT730" s="24"/>
      <c r="AU730" s="24"/>
      <c r="AV730" s="24"/>
      <c r="AW730" s="24"/>
      <c r="AX730" s="24"/>
      <c r="AY730" s="24"/>
      <c r="AZ730" s="24"/>
      <c r="BA730" s="24"/>
      <c r="BB730" s="24"/>
      <c r="BC730" s="24"/>
      <c r="BD730" s="24"/>
      <c r="BE730" s="24"/>
      <c r="BF730" s="24"/>
      <c r="BG730" s="24"/>
      <c r="BH730" s="24"/>
      <c r="BI730" s="24"/>
      <c r="BJ730" s="24"/>
      <c r="BK730" s="24"/>
      <c r="BL730" s="24"/>
      <c r="BM730" s="24"/>
      <c r="BN730" s="24"/>
      <c r="BO730" s="24"/>
      <c r="BP730" s="24"/>
      <c r="BQ730" s="24"/>
      <c r="BR730" s="24"/>
      <c r="BS730" s="24"/>
      <c r="BT730" s="24"/>
      <c r="BU730" s="24"/>
      <c r="BV730" s="24"/>
      <c r="BW730" s="24"/>
      <c r="BX730" s="24"/>
      <c r="BY730" s="24"/>
      <c r="BZ730" s="24"/>
      <c r="CA730" s="24"/>
      <c r="CB730" s="24"/>
      <c r="CC730" s="24"/>
      <c r="CD730" s="24"/>
      <c r="CE730" s="24"/>
      <c r="CF730" s="24"/>
      <c r="CG730" s="24"/>
      <c r="CH730" s="24"/>
      <c r="CI730" s="24"/>
      <c r="CJ730" s="24"/>
      <c r="CK730" s="24"/>
      <c r="CL730" s="24"/>
      <c r="CM730" s="24"/>
      <c r="CN730" s="24"/>
      <c r="CO730" s="24"/>
      <c r="CP730" s="24"/>
      <c r="CQ730" s="24"/>
      <c r="CR730" s="24"/>
      <c r="CS730" s="24"/>
      <c r="CT730" s="24"/>
      <c r="CU730" s="24"/>
      <c r="CV730" s="24"/>
      <c r="CW730" s="24"/>
      <c r="CX730" s="24"/>
      <c r="CY730" s="24"/>
      <c r="CZ730" s="24"/>
      <c r="DA730" s="24"/>
      <c r="DB730" s="24"/>
      <c r="DC730" s="24"/>
      <c r="DD730" s="24"/>
      <c r="DE730" s="24"/>
      <c r="DF730" s="24"/>
      <c r="DG730" s="24"/>
      <c r="DH730" s="24"/>
      <c r="DI730" s="24"/>
      <c r="DJ730" s="24"/>
      <c r="DK730" s="24"/>
      <c r="DL730" s="24"/>
      <c r="DM730" s="24"/>
      <c r="DN730" s="24"/>
      <c r="DO730" s="24"/>
      <c r="DP730" s="24"/>
      <c r="DQ730" s="24"/>
      <c r="DR730" s="24"/>
      <c r="DS730" s="24"/>
      <c r="DT730" s="24"/>
    </row>
    <row r="731" spans="1:124" s="34" customFormat="1" x14ac:dyDescent="0.25">
      <c r="A731" s="15"/>
      <c r="B731" s="15"/>
      <c r="C731" s="15"/>
      <c r="D731" s="9" t="s">
        <v>0</v>
      </c>
      <c r="E731" s="15">
        <v>446782</v>
      </c>
      <c r="F731" s="15"/>
      <c r="G731" s="9"/>
      <c r="H731" s="6"/>
      <c r="I731" s="9"/>
      <c r="J731" s="9"/>
      <c r="K731" s="9"/>
      <c r="L731" s="9"/>
      <c r="M731" s="12" t="s">
        <v>1933</v>
      </c>
      <c r="N731" s="15" t="s">
        <v>1934</v>
      </c>
      <c r="O731" s="15" t="s">
        <v>1935</v>
      </c>
      <c r="P731" s="12" t="s">
        <v>1936</v>
      </c>
      <c r="Q731" s="18" t="str">
        <f t="shared" si="78"/>
        <v/>
      </c>
      <c r="R731" s="18">
        <f t="shared" si="79"/>
        <v>1</v>
      </c>
      <c r="S731" s="15" t="str">
        <f t="shared" si="80"/>
        <v/>
      </c>
      <c r="T731" s="15">
        <f t="shared" si="81"/>
        <v>1</v>
      </c>
      <c r="U731" s="15" t="str">
        <f t="shared" si="82"/>
        <v/>
      </c>
      <c r="V731" s="15" t="str">
        <f t="shared" si="83"/>
        <v/>
      </c>
      <c r="W731" s="15" t="str">
        <f t="shared" si="84"/>
        <v/>
      </c>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c r="AT731" s="24"/>
      <c r="AU731" s="24"/>
      <c r="AV731" s="24"/>
      <c r="AW731" s="24"/>
      <c r="AX731" s="24"/>
      <c r="AY731" s="24"/>
      <c r="AZ731" s="24"/>
      <c r="BA731" s="24"/>
      <c r="BB731" s="24"/>
      <c r="BC731" s="24"/>
      <c r="BD731" s="24"/>
      <c r="BE731" s="24"/>
      <c r="BF731" s="24"/>
      <c r="BG731" s="24"/>
      <c r="BH731" s="24"/>
      <c r="BI731" s="24"/>
      <c r="BJ731" s="24"/>
      <c r="BK731" s="24"/>
      <c r="BL731" s="24"/>
      <c r="BM731" s="24"/>
      <c r="BN731" s="24"/>
      <c r="BO731" s="24"/>
      <c r="BP731" s="24"/>
      <c r="BQ731" s="24"/>
      <c r="BR731" s="24"/>
      <c r="BS731" s="24"/>
      <c r="BT731" s="24"/>
      <c r="BU731" s="24"/>
      <c r="BV731" s="24"/>
      <c r="BW731" s="24"/>
      <c r="BX731" s="24"/>
      <c r="BY731" s="24"/>
      <c r="BZ731" s="24"/>
      <c r="CA731" s="24"/>
      <c r="CB731" s="24"/>
      <c r="CC731" s="24"/>
      <c r="CD731" s="24"/>
      <c r="CE731" s="24"/>
      <c r="CF731" s="24"/>
      <c r="CG731" s="24"/>
      <c r="CH731" s="24"/>
      <c r="CI731" s="24"/>
      <c r="CJ731" s="24"/>
      <c r="CK731" s="24"/>
      <c r="CL731" s="24"/>
      <c r="CM731" s="24"/>
      <c r="CN731" s="24"/>
      <c r="CO731" s="24"/>
      <c r="CP731" s="24"/>
      <c r="CQ731" s="24"/>
      <c r="CR731" s="24"/>
      <c r="CS731" s="24"/>
      <c r="CT731" s="24"/>
      <c r="CU731" s="24"/>
      <c r="CV731" s="24"/>
      <c r="CW731" s="24"/>
      <c r="CX731" s="24"/>
      <c r="CY731" s="24"/>
      <c r="CZ731" s="24"/>
      <c r="DA731" s="24"/>
      <c r="DB731" s="24"/>
      <c r="DC731" s="24"/>
      <c r="DD731" s="24"/>
      <c r="DE731" s="24"/>
      <c r="DF731" s="24"/>
      <c r="DG731" s="24"/>
      <c r="DH731" s="24"/>
      <c r="DI731" s="24"/>
      <c r="DJ731" s="24"/>
      <c r="DK731" s="24"/>
      <c r="DL731" s="24"/>
      <c r="DM731" s="24"/>
      <c r="DN731" s="24"/>
      <c r="DO731" s="24"/>
      <c r="DP731" s="24"/>
      <c r="DQ731" s="24"/>
      <c r="DR731" s="24"/>
      <c r="DS731" s="24"/>
      <c r="DT731" s="24"/>
    </row>
    <row r="732" spans="1:124" s="34" customFormat="1" x14ac:dyDescent="0.25">
      <c r="A732" s="15">
        <v>2423</v>
      </c>
      <c r="B732" s="15" t="s">
        <v>0</v>
      </c>
      <c r="C732" s="15" t="s">
        <v>59</v>
      </c>
      <c r="D732" s="15" t="s">
        <v>0</v>
      </c>
      <c r="E732" s="15">
        <v>376769</v>
      </c>
      <c r="F732" s="15" t="s">
        <v>59</v>
      </c>
      <c r="G732" s="15" t="s">
        <v>22</v>
      </c>
      <c r="H732" s="6">
        <v>53225</v>
      </c>
      <c r="I732" s="15" t="s">
        <v>0</v>
      </c>
      <c r="J732" s="15" t="s">
        <v>0</v>
      </c>
      <c r="K732" s="15" t="s">
        <v>0</v>
      </c>
      <c r="L732" s="15" t="s">
        <v>0</v>
      </c>
      <c r="M732" s="12" t="s">
        <v>1937</v>
      </c>
      <c r="N732" s="15" t="s">
        <v>1938</v>
      </c>
      <c r="O732" s="15" t="s">
        <v>1939</v>
      </c>
      <c r="P732" s="12" t="s">
        <v>1940</v>
      </c>
      <c r="Q732" s="18" t="str">
        <f t="shared" si="78"/>
        <v/>
      </c>
      <c r="R732" s="18">
        <f t="shared" si="79"/>
        <v>1</v>
      </c>
      <c r="S732" s="15">
        <f t="shared" si="80"/>
        <v>1</v>
      </c>
      <c r="T732" s="15">
        <f t="shared" si="81"/>
        <v>1</v>
      </c>
      <c r="U732" s="15" t="str">
        <f t="shared" si="82"/>
        <v/>
      </c>
      <c r="V732" s="15" t="str">
        <f t="shared" si="83"/>
        <v/>
      </c>
      <c r="W732" s="15" t="str">
        <f t="shared" si="84"/>
        <v/>
      </c>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c r="AT732" s="24"/>
      <c r="AU732" s="24"/>
      <c r="AV732" s="24"/>
      <c r="AW732" s="24"/>
      <c r="AX732" s="24"/>
      <c r="AY732" s="24"/>
      <c r="AZ732" s="24"/>
      <c r="BA732" s="24"/>
      <c r="BB732" s="24"/>
      <c r="BC732" s="24"/>
      <c r="BD732" s="24"/>
      <c r="BE732" s="24"/>
      <c r="BF732" s="24"/>
      <c r="BG732" s="24"/>
      <c r="BH732" s="24"/>
      <c r="BI732" s="24"/>
      <c r="BJ732" s="24"/>
      <c r="BK732" s="24"/>
      <c r="BL732" s="24"/>
      <c r="BM732" s="24"/>
      <c r="BN732" s="24"/>
      <c r="BO732" s="24"/>
      <c r="BP732" s="24"/>
      <c r="BQ732" s="24"/>
      <c r="BR732" s="24"/>
      <c r="BS732" s="24"/>
      <c r="BT732" s="24"/>
      <c r="BU732" s="24"/>
      <c r="BV732" s="24"/>
      <c r="BW732" s="24"/>
      <c r="BX732" s="24"/>
      <c r="BY732" s="24"/>
      <c r="BZ732" s="24"/>
      <c r="CA732" s="24"/>
      <c r="CB732" s="24"/>
      <c r="CC732" s="24"/>
      <c r="CD732" s="24"/>
      <c r="CE732" s="24"/>
      <c r="CF732" s="24"/>
      <c r="CG732" s="24"/>
      <c r="CH732" s="24"/>
      <c r="CI732" s="24"/>
      <c r="CJ732" s="24"/>
      <c r="CK732" s="24"/>
      <c r="CL732" s="24"/>
      <c r="CM732" s="24"/>
      <c r="CN732" s="24"/>
      <c r="CO732" s="24"/>
      <c r="CP732" s="24"/>
      <c r="CQ732" s="24"/>
      <c r="CR732" s="24"/>
      <c r="CS732" s="24"/>
      <c r="CT732" s="24"/>
      <c r="CU732" s="24"/>
      <c r="CV732" s="24"/>
      <c r="CW732" s="24"/>
      <c r="CX732" s="24"/>
      <c r="CY732" s="24"/>
      <c r="CZ732" s="24"/>
      <c r="DA732" s="24"/>
      <c r="DB732" s="24"/>
      <c r="DC732" s="24"/>
      <c r="DD732" s="24"/>
      <c r="DE732" s="24"/>
      <c r="DF732" s="24"/>
      <c r="DG732" s="24"/>
      <c r="DH732" s="24"/>
      <c r="DI732" s="24"/>
      <c r="DJ732" s="24"/>
      <c r="DK732" s="24"/>
      <c r="DL732" s="24"/>
      <c r="DM732" s="24"/>
      <c r="DN732" s="24"/>
      <c r="DO732" s="24"/>
      <c r="DP732" s="24"/>
      <c r="DQ732" s="24"/>
      <c r="DR732" s="24"/>
      <c r="DS732" s="24"/>
      <c r="DT732" s="24"/>
    </row>
    <row r="733" spans="1:124" s="34" customFormat="1" x14ac:dyDescent="0.25">
      <c r="A733" s="5"/>
      <c r="B733" s="5"/>
      <c r="C733" s="5" t="s">
        <v>59</v>
      </c>
      <c r="D733" s="9" t="s">
        <v>0</v>
      </c>
      <c r="E733" s="5">
        <v>376714</v>
      </c>
      <c r="F733" s="5"/>
      <c r="G733" s="9"/>
      <c r="H733" s="6"/>
      <c r="I733" s="5">
        <v>9</v>
      </c>
      <c r="J733" s="5">
        <v>185</v>
      </c>
      <c r="K733" s="5">
        <v>245</v>
      </c>
      <c r="L733" s="5" t="s">
        <v>1360</v>
      </c>
      <c r="M733" s="9" t="s">
        <v>1941</v>
      </c>
      <c r="N733" s="5" t="s">
        <v>1886</v>
      </c>
      <c r="O733" s="5" t="s">
        <v>1942</v>
      </c>
      <c r="P733" s="9" t="s">
        <v>1943</v>
      </c>
      <c r="Q733" s="18" t="str">
        <f t="shared" si="78"/>
        <v/>
      </c>
      <c r="R733" s="18">
        <f t="shared" si="79"/>
        <v>1</v>
      </c>
      <c r="S733" s="15" t="str">
        <f t="shared" si="80"/>
        <v/>
      </c>
      <c r="T733" s="15">
        <f t="shared" si="81"/>
        <v>1</v>
      </c>
      <c r="U733" s="15" t="str">
        <f t="shared" si="82"/>
        <v/>
      </c>
      <c r="V733" s="15" t="str">
        <f t="shared" si="83"/>
        <v/>
      </c>
      <c r="W733" s="15" t="str">
        <f t="shared" si="84"/>
        <v/>
      </c>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c r="AT733" s="24"/>
      <c r="AU733" s="24"/>
      <c r="AV733" s="24"/>
      <c r="AW733" s="24"/>
      <c r="AX733" s="24"/>
      <c r="AY733" s="24"/>
      <c r="AZ733" s="24"/>
      <c r="BA733" s="24"/>
      <c r="BB733" s="24"/>
      <c r="BC733" s="24"/>
      <c r="BD733" s="24"/>
      <c r="BE733" s="24"/>
      <c r="BF733" s="24"/>
      <c r="BG733" s="24"/>
      <c r="BH733" s="24"/>
      <c r="BI733" s="24"/>
      <c r="BJ733" s="24"/>
      <c r="BK733" s="24"/>
      <c r="BL733" s="24"/>
      <c r="BM733" s="24"/>
      <c r="BN733" s="24"/>
      <c r="BO733" s="24"/>
      <c r="BP733" s="24"/>
      <c r="BQ733" s="24"/>
      <c r="BR733" s="24"/>
      <c r="BS733" s="24"/>
      <c r="BT733" s="24"/>
      <c r="BU733" s="24"/>
      <c r="BV733" s="24"/>
      <c r="BW733" s="24"/>
      <c r="BX733" s="24"/>
      <c r="BY733" s="24"/>
      <c r="BZ733" s="24"/>
      <c r="CA733" s="24"/>
      <c r="CB733" s="24"/>
      <c r="CC733" s="24"/>
      <c r="CD733" s="24"/>
      <c r="CE733" s="24"/>
      <c r="CF733" s="24"/>
      <c r="CG733" s="24"/>
      <c r="CH733" s="24"/>
      <c r="CI733" s="24"/>
      <c r="CJ733" s="24"/>
      <c r="CK733" s="24"/>
      <c r="CL733" s="24"/>
      <c r="CM733" s="24"/>
      <c r="CN733" s="24"/>
      <c r="CO733" s="24"/>
      <c r="CP733" s="24"/>
      <c r="CQ733" s="24"/>
      <c r="CR733" s="24"/>
      <c r="CS733" s="24"/>
      <c r="CT733" s="24"/>
      <c r="CU733" s="24"/>
      <c r="CV733" s="24"/>
      <c r="CW733" s="24"/>
      <c r="CX733" s="24"/>
      <c r="CY733" s="24"/>
      <c r="CZ733" s="24"/>
      <c r="DA733" s="24"/>
      <c r="DB733" s="24"/>
      <c r="DC733" s="24"/>
      <c r="DD733" s="24"/>
      <c r="DE733" s="24"/>
      <c r="DF733" s="24"/>
      <c r="DG733" s="24"/>
      <c r="DH733" s="24"/>
      <c r="DI733" s="24"/>
      <c r="DJ733" s="24"/>
      <c r="DK733" s="24"/>
      <c r="DL733" s="24"/>
      <c r="DM733" s="24"/>
      <c r="DN733" s="24"/>
      <c r="DO733" s="24"/>
      <c r="DP733" s="24"/>
      <c r="DQ733" s="24"/>
      <c r="DR733" s="24"/>
      <c r="DS733" s="24"/>
      <c r="DT733" s="24"/>
    </row>
    <row r="734" spans="1:124" s="34" customFormat="1" x14ac:dyDescent="0.25">
      <c r="A734" s="15">
        <v>2424</v>
      </c>
      <c r="B734" s="15" t="s">
        <v>0</v>
      </c>
      <c r="C734" s="15" t="s">
        <v>59</v>
      </c>
      <c r="D734" s="15">
        <v>216031</v>
      </c>
      <c r="E734" s="15">
        <v>376679</v>
      </c>
      <c r="F734" s="15" t="s">
        <v>59</v>
      </c>
      <c r="G734" s="15" t="s">
        <v>22</v>
      </c>
      <c r="H734" s="6">
        <v>50071</v>
      </c>
      <c r="I734" s="15">
        <v>4</v>
      </c>
      <c r="J734" s="15">
        <v>241</v>
      </c>
      <c r="K734" s="15">
        <v>292</v>
      </c>
      <c r="L734" s="15" t="s">
        <v>1360</v>
      </c>
      <c r="M734" s="12" t="s">
        <v>1944</v>
      </c>
      <c r="N734" s="15" t="s">
        <v>1945</v>
      </c>
      <c r="O734" s="15" t="s">
        <v>1946</v>
      </c>
      <c r="P734" s="12" t="s">
        <v>1947</v>
      </c>
      <c r="Q734" s="18">
        <f t="shared" si="78"/>
        <v>1</v>
      </c>
      <c r="R734" s="18">
        <f t="shared" si="79"/>
        <v>1</v>
      </c>
      <c r="S734" s="15">
        <f t="shared" si="80"/>
        <v>1</v>
      </c>
      <c r="T734" s="15">
        <f t="shared" si="81"/>
        <v>1</v>
      </c>
      <c r="U734" s="15" t="str">
        <f t="shared" si="82"/>
        <v/>
      </c>
      <c r="V734" s="15" t="str">
        <f t="shared" si="83"/>
        <v/>
      </c>
      <c r="W734" s="15" t="str">
        <f t="shared" si="84"/>
        <v/>
      </c>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c r="AT734" s="24"/>
      <c r="AU734" s="24"/>
      <c r="AV734" s="24"/>
      <c r="AW734" s="24"/>
      <c r="AX734" s="24"/>
      <c r="AY734" s="24"/>
      <c r="AZ734" s="24"/>
      <c r="BA734" s="24"/>
      <c r="BB734" s="24"/>
      <c r="BC734" s="24"/>
      <c r="BD734" s="24"/>
      <c r="BE734" s="24"/>
      <c r="BF734" s="24"/>
      <c r="BG734" s="24"/>
      <c r="BH734" s="24"/>
      <c r="BI734" s="24"/>
      <c r="BJ734" s="24"/>
      <c r="BK734" s="24"/>
      <c r="BL734" s="24"/>
      <c r="BM734" s="24"/>
      <c r="BN734" s="24"/>
      <c r="BO734" s="24"/>
      <c r="BP734" s="24"/>
      <c r="BQ734" s="24"/>
      <c r="BR734" s="24"/>
      <c r="BS734" s="24"/>
      <c r="BT734" s="24"/>
      <c r="BU734" s="24"/>
      <c r="BV734" s="24"/>
      <c r="BW734" s="24"/>
      <c r="BX734" s="24"/>
      <c r="BY734" s="24"/>
      <c r="BZ734" s="24"/>
      <c r="CA734" s="24"/>
      <c r="CB734" s="24"/>
      <c r="CC734" s="24"/>
      <c r="CD734" s="24"/>
      <c r="CE734" s="24"/>
      <c r="CF734" s="24"/>
      <c r="CG734" s="24"/>
      <c r="CH734" s="24"/>
      <c r="CI734" s="24"/>
      <c r="CJ734" s="24"/>
      <c r="CK734" s="24"/>
      <c r="CL734" s="24"/>
      <c r="CM734" s="24"/>
      <c r="CN734" s="24"/>
      <c r="CO734" s="24"/>
      <c r="CP734" s="24"/>
      <c r="CQ734" s="24"/>
      <c r="CR734" s="24"/>
      <c r="CS734" s="24"/>
      <c r="CT734" s="24"/>
      <c r="CU734" s="24"/>
      <c r="CV734" s="24"/>
      <c r="CW734" s="24"/>
      <c r="CX734" s="24"/>
      <c r="CY734" s="24"/>
      <c r="CZ734" s="24"/>
      <c r="DA734" s="24"/>
      <c r="DB734" s="24"/>
      <c r="DC734" s="24"/>
      <c r="DD734" s="24"/>
      <c r="DE734" s="24"/>
      <c r="DF734" s="24"/>
      <c r="DG734" s="24"/>
      <c r="DH734" s="24"/>
      <c r="DI734" s="24"/>
      <c r="DJ734" s="24"/>
      <c r="DK734" s="24"/>
      <c r="DL734" s="24"/>
      <c r="DM734" s="24"/>
      <c r="DN734" s="24"/>
      <c r="DO734" s="24"/>
      <c r="DP734" s="24"/>
      <c r="DQ734" s="24"/>
      <c r="DR734" s="24"/>
      <c r="DS734" s="24"/>
      <c r="DT734" s="24"/>
    </row>
    <row r="735" spans="1:124" s="34" customFormat="1" x14ac:dyDescent="0.25">
      <c r="A735" s="15" t="s">
        <v>30</v>
      </c>
      <c r="B735" s="15"/>
      <c r="C735" s="15" t="s">
        <v>59</v>
      </c>
      <c r="D735" s="9" t="s">
        <v>0</v>
      </c>
      <c r="E735" s="5">
        <v>376758</v>
      </c>
      <c r="F735" s="5" t="s">
        <v>59</v>
      </c>
      <c r="G735" s="9" t="s">
        <v>31</v>
      </c>
      <c r="H735" s="6">
        <v>34501</v>
      </c>
      <c r="I735" s="15">
        <v>12</v>
      </c>
      <c r="J735" s="15">
        <v>308</v>
      </c>
      <c r="K735" s="15">
        <v>448</v>
      </c>
      <c r="L735" s="15" t="s">
        <v>1926</v>
      </c>
      <c r="M735" s="9" t="s">
        <v>1948</v>
      </c>
      <c r="N735" s="5" t="s">
        <v>1949</v>
      </c>
      <c r="O735" s="5" t="s">
        <v>1870</v>
      </c>
      <c r="P735" s="9" t="s">
        <v>1950</v>
      </c>
      <c r="Q735" s="18" t="str">
        <f t="shared" si="78"/>
        <v/>
      </c>
      <c r="R735" s="18">
        <f t="shared" si="79"/>
        <v>1</v>
      </c>
      <c r="S735" s="15">
        <f t="shared" si="80"/>
        <v>1</v>
      </c>
      <c r="T735" s="15">
        <f t="shared" si="81"/>
        <v>1</v>
      </c>
      <c r="U735" s="15">
        <f t="shared" si="82"/>
        <v>1</v>
      </c>
      <c r="V735" s="15" t="str">
        <f t="shared" si="83"/>
        <v/>
      </c>
      <c r="W735" s="15" t="str">
        <f t="shared" si="84"/>
        <v/>
      </c>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c r="AT735" s="24"/>
      <c r="AU735" s="24"/>
      <c r="AV735" s="24"/>
      <c r="AW735" s="24"/>
      <c r="AX735" s="24"/>
      <c r="AY735" s="24"/>
      <c r="AZ735" s="24"/>
      <c r="BA735" s="24"/>
      <c r="BB735" s="24"/>
      <c r="BC735" s="24"/>
      <c r="BD735" s="24"/>
      <c r="BE735" s="24"/>
      <c r="BF735" s="24"/>
      <c r="BG735" s="24"/>
      <c r="BH735" s="24"/>
      <c r="BI735" s="24"/>
      <c r="BJ735" s="24"/>
      <c r="BK735" s="24"/>
      <c r="BL735" s="24"/>
      <c r="BM735" s="24"/>
      <c r="BN735" s="24"/>
      <c r="BO735" s="24"/>
      <c r="BP735" s="24"/>
      <c r="BQ735" s="24"/>
      <c r="BR735" s="24"/>
      <c r="BS735" s="24"/>
      <c r="BT735" s="24"/>
      <c r="BU735" s="24"/>
      <c r="BV735" s="24"/>
      <c r="BW735" s="24"/>
      <c r="BX735" s="24"/>
      <c r="BY735" s="24"/>
      <c r="BZ735" s="24"/>
      <c r="CA735" s="24"/>
      <c r="CB735" s="24"/>
      <c r="CC735" s="24"/>
      <c r="CD735" s="24"/>
      <c r="CE735" s="24"/>
      <c r="CF735" s="24"/>
      <c r="CG735" s="24"/>
      <c r="CH735" s="24"/>
      <c r="CI735" s="24"/>
      <c r="CJ735" s="24"/>
      <c r="CK735" s="24"/>
      <c r="CL735" s="24"/>
      <c r="CM735" s="24"/>
      <c r="CN735" s="24"/>
      <c r="CO735" s="24"/>
      <c r="CP735" s="24"/>
      <c r="CQ735" s="24"/>
      <c r="CR735" s="24"/>
      <c r="CS735" s="24"/>
      <c r="CT735" s="24"/>
      <c r="CU735" s="24"/>
      <c r="CV735" s="24"/>
      <c r="CW735" s="24"/>
      <c r="CX735" s="24"/>
      <c r="CY735" s="24"/>
      <c r="CZ735" s="24"/>
      <c r="DA735" s="24"/>
      <c r="DB735" s="24"/>
      <c r="DC735" s="24"/>
      <c r="DD735" s="24"/>
      <c r="DE735" s="24"/>
      <c r="DF735" s="24"/>
      <c r="DG735" s="24"/>
      <c r="DH735" s="24"/>
      <c r="DI735" s="24"/>
      <c r="DJ735" s="24"/>
      <c r="DK735" s="24"/>
      <c r="DL735" s="24"/>
      <c r="DM735" s="24"/>
      <c r="DN735" s="24"/>
      <c r="DO735" s="24"/>
      <c r="DP735" s="24"/>
      <c r="DQ735" s="24"/>
      <c r="DR735" s="24"/>
      <c r="DS735" s="24"/>
      <c r="DT735" s="24"/>
    </row>
    <row r="736" spans="1:124" s="34" customFormat="1" x14ac:dyDescent="0.25">
      <c r="A736" s="15" t="s">
        <v>0</v>
      </c>
      <c r="B736" s="15"/>
      <c r="C736" s="15"/>
      <c r="D736" s="9" t="s">
        <v>0</v>
      </c>
      <c r="E736" s="5">
        <v>155759</v>
      </c>
      <c r="F736" s="5"/>
      <c r="G736" s="5"/>
      <c r="H736" s="6"/>
      <c r="I736" s="5"/>
      <c r="J736" s="5"/>
      <c r="K736" s="5"/>
      <c r="L736" s="5"/>
      <c r="M736" s="9" t="s">
        <v>1951</v>
      </c>
      <c r="N736" s="5"/>
      <c r="O736" s="36"/>
      <c r="P736" s="9"/>
      <c r="Q736" s="18" t="str">
        <f t="shared" si="78"/>
        <v/>
      </c>
      <c r="R736" s="18">
        <f t="shared" si="79"/>
        <v>1</v>
      </c>
      <c r="S736" s="15" t="str">
        <f t="shared" si="80"/>
        <v/>
      </c>
      <c r="T736" s="15">
        <f t="shared" si="81"/>
        <v>1</v>
      </c>
      <c r="U736" s="15">
        <f t="shared" si="82"/>
        <v>1</v>
      </c>
      <c r="V736" s="15" t="str">
        <f t="shared" si="83"/>
        <v/>
      </c>
      <c r="W736" s="15" t="str">
        <f t="shared" si="84"/>
        <v/>
      </c>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c r="AT736" s="24"/>
      <c r="AU736" s="24"/>
      <c r="AV736" s="24"/>
      <c r="AW736" s="24"/>
      <c r="AX736" s="24"/>
      <c r="AY736" s="24"/>
      <c r="AZ736" s="24"/>
      <c r="BA736" s="24"/>
      <c r="BB736" s="24"/>
      <c r="BC736" s="24"/>
      <c r="BD736" s="24"/>
      <c r="BE736" s="24"/>
      <c r="BF736" s="24"/>
      <c r="BG736" s="24"/>
      <c r="BH736" s="24"/>
      <c r="BI736" s="24"/>
      <c r="BJ736" s="24"/>
      <c r="BK736" s="24"/>
      <c r="BL736" s="24"/>
      <c r="BM736" s="24"/>
      <c r="BN736" s="24"/>
      <c r="BO736" s="24"/>
      <c r="BP736" s="24"/>
      <c r="BQ736" s="24"/>
      <c r="BR736" s="24"/>
      <c r="BS736" s="24"/>
      <c r="BT736" s="24"/>
      <c r="BU736" s="24"/>
      <c r="BV736" s="24"/>
      <c r="BW736" s="24"/>
      <c r="BX736" s="24"/>
      <c r="BY736" s="24"/>
      <c r="BZ736" s="24"/>
      <c r="CA736" s="24"/>
      <c r="CB736" s="24"/>
      <c r="CC736" s="24"/>
      <c r="CD736" s="24"/>
      <c r="CE736" s="24"/>
      <c r="CF736" s="24"/>
      <c r="CG736" s="24"/>
      <c r="CH736" s="24"/>
      <c r="CI736" s="24"/>
      <c r="CJ736" s="24"/>
      <c r="CK736" s="24"/>
      <c r="CL736" s="24"/>
      <c r="CM736" s="24"/>
      <c r="CN736" s="24"/>
      <c r="CO736" s="24"/>
      <c r="CP736" s="24"/>
      <c r="CQ736" s="24"/>
      <c r="CR736" s="24"/>
      <c r="CS736" s="24"/>
      <c r="CT736" s="24"/>
      <c r="CU736" s="24"/>
      <c r="CV736" s="24"/>
      <c r="CW736" s="24"/>
      <c r="CX736" s="24"/>
      <c r="CY736" s="24"/>
      <c r="CZ736" s="24"/>
      <c r="DA736" s="24"/>
      <c r="DB736" s="24"/>
      <c r="DC736" s="24"/>
      <c r="DD736" s="24"/>
      <c r="DE736" s="24"/>
      <c r="DF736" s="24"/>
      <c r="DG736" s="24"/>
      <c r="DH736" s="24"/>
      <c r="DI736" s="24"/>
      <c r="DJ736" s="24"/>
      <c r="DK736" s="24"/>
      <c r="DL736" s="24"/>
      <c r="DM736" s="24"/>
      <c r="DN736" s="24"/>
      <c r="DO736" s="24"/>
      <c r="DP736" s="24"/>
      <c r="DQ736" s="24"/>
      <c r="DR736" s="24"/>
      <c r="DS736" s="24"/>
      <c r="DT736" s="24"/>
    </row>
    <row r="737" spans="1:124" s="34" customFormat="1" x14ac:dyDescent="0.25">
      <c r="A737" s="5"/>
      <c r="B737" s="5"/>
      <c r="C737" s="5"/>
      <c r="D737" s="9" t="s">
        <v>0</v>
      </c>
      <c r="E737" s="5">
        <v>376746</v>
      </c>
      <c r="F737" s="5"/>
      <c r="G737" s="9"/>
      <c r="H737" s="6"/>
      <c r="I737" s="5"/>
      <c r="J737" s="5"/>
      <c r="K737" s="5"/>
      <c r="L737" s="5"/>
      <c r="M737" s="9" t="s">
        <v>1952</v>
      </c>
      <c r="N737" s="5" t="s">
        <v>1953</v>
      </c>
      <c r="O737" s="5" t="s">
        <v>370</v>
      </c>
      <c r="P737" s="9" t="s">
        <v>1954</v>
      </c>
      <c r="Q737" s="18" t="str">
        <f t="shared" si="78"/>
        <v/>
      </c>
      <c r="R737" s="18">
        <f t="shared" si="79"/>
        <v>1</v>
      </c>
      <c r="S737" s="15" t="str">
        <f t="shared" si="80"/>
        <v/>
      </c>
      <c r="T737" s="15">
        <f t="shared" si="81"/>
        <v>1</v>
      </c>
      <c r="U737" s="15">
        <f t="shared" si="82"/>
        <v>1</v>
      </c>
      <c r="V737" s="15" t="str">
        <f t="shared" si="83"/>
        <v/>
      </c>
      <c r="W737" s="15" t="str">
        <f t="shared" si="84"/>
        <v/>
      </c>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c r="AT737" s="24"/>
      <c r="AU737" s="24"/>
      <c r="AV737" s="24"/>
      <c r="AW737" s="24"/>
      <c r="AX737" s="24"/>
      <c r="AY737" s="24"/>
      <c r="AZ737" s="24"/>
      <c r="BA737" s="24"/>
      <c r="BB737" s="24"/>
      <c r="BC737" s="24"/>
      <c r="BD737" s="24"/>
      <c r="BE737" s="24"/>
      <c r="BF737" s="24"/>
      <c r="BG737" s="24"/>
      <c r="BH737" s="24"/>
      <c r="BI737" s="24"/>
      <c r="BJ737" s="24"/>
      <c r="BK737" s="24"/>
      <c r="BL737" s="24"/>
      <c r="BM737" s="24"/>
      <c r="BN737" s="24"/>
      <c r="BO737" s="24"/>
      <c r="BP737" s="24"/>
      <c r="BQ737" s="24"/>
      <c r="BR737" s="24"/>
      <c r="BS737" s="24"/>
      <c r="BT737" s="24"/>
      <c r="BU737" s="24"/>
      <c r="BV737" s="24"/>
      <c r="BW737" s="24"/>
      <c r="BX737" s="24"/>
      <c r="BY737" s="24"/>
      <c r="BZ737" s="24"/>
      <c r="CA737" s="24"/>
      <c r="CB737" s="24"/>
      <c r="CC737" s="24"/>
      <c r="CD737" s="24"/>
      <c r="CE737" s="24"/>
      <c r="CF737" s="24"/>
      <c r="CG737" s="24"/>
      <c r="CH737" s="24"/>
      <c r="CI737" s="24"/>
      <c r="CJ737" s="24"/>
      <c r="CK737" s="24"/>
      <c r="CL737" s="24"/>
      <c r="CM737" s="24"/>
      <c r="CN737" s="24"/>
      <c r="CO737" s="24"/>
      <c r="CP737" s="24"/>
      <c r="CQ737" s="24"/>
      <c r="CR737" s="24"/>
      <c r="CS737" s="24"/>
      <c r="CT737" s="24"/>
      <c r="CU737" s="24"/>
      <c r="CV737" s="24"/>
      <c r="CW737" s="24"/>
      <c r="CX737" s="24"/>
      <c r="CY737" s="24"/>
      <c r="CZ737" s="24"/>
      <c r="DA737" s="24"/>
      <c r="DB737" s="24"/>
      <c r="DC737" s="24"/>
      <c r="DD737" s="24"/>
      <c r="DE737" s="24"/>
      <c r="DF737" s="24"/>
      <c r="DG737" s="24"/>
      <c r="DH737" s="24"/>
      <c r="DI737" s="24"/>
      <c r="DJ737" s="24"/>
      <c r="DK737" s="24"/>
      <c r="DL737" s="24"/>
      <c r="DM737" s="24"/>
      <c r="DN737" s="24"/>
      <c r="DO737" s="24"/>
      <c r="DP737" s="24"/>
      <c r="DQ737" s="24"/>
      <c r="DR737" s="24"/>
      <c r="DS737" s="24"/>
      <c r="DT737" s="24"/>
    </row>
    <row r="738" spans="1:124" s="34" customFormat="1" x14ac:dyDescent="0.25">
      <c r="A738" s="15" t="s">
        <v>0</v>
      </c>
      <c r="B738" s="15"/>
      <c r="C738" s="15"/>
      <c r="D738" s="9" t="s">
        <v>0</v>
      </c>
      <c r="E738" s="5">
        <v>376745</v>
      </c>
      <c r="F738" s="5"/>
      <c r="G738" s="5"/>
      <c r="H738" s="6"/>
      <c r="I738" s="5"/>
      <c r="J738" s="5"/>
      <c r="K738" s="5"/>
      <c r="L738" s="5"/>
      <c r="M738" s="9" t="s">
        <v>1955</v>
      </c>
      <c r="N738" s="5"/>
      <c r="O738" s="36"/>
      <c r="P738" s="9"/>
      <c r="Q738" s="18" t="str">
        <f t="shared" si="78"/>
        <v/>
      </c>
      <c r="R738" s="18">
        <f t="shared" si="79"/>
        <v>1</v>
      </c>
      <c r="S738" s="15" t="str">
        <f t="shared" si="80"/>
        <v/>
      </c>
      <c r="T738" s="15">
        <f t="shared" si="81"/>
        <v>1</v>
      </c>
      <c r="U738" s="15">
        <f t="shared" si="82"/>
        <v>1</v>
      </c>
      <c r="V738" s="15" t="str">
        <f t="shared" si="83"/>
        <v/>
      </c>
      <c r="W738" s="15" t="str">
        <f t="shared" si="84"/>
        <v/>
      </c>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c r="AT738" s="24"/>
      <c r="AU738" s="24"/>
      <c r="AV738" s="24"/>
      <c r="AW738" s="24"/>
      <c r="AX738" s="24"/>
      <c r="AY738" s="24"/>
      <c r="AZ738" s="24"/>
      <c r="BA738" s="24"/>
      <c r="BB738" s="24"/>
      <c r="BC738" s="24"/>
      <c r="BD738" s="24"/>
      <c r="BE738" s="24"/>
      <c r="BF738" s="24"/>
      <c r="BG738" s="24"/>
      <c r="BH738" s="24"/>
      <c r="BI738" s="24"/>
      <c r="BJ738" s="24"/>
      <c r="BK738" s="24"/>
      <c r="BL738" s="24"/>
      <c r="BM738" s="24"/>
      <c r="BN738" s="24"/>
      <c r="BO738" s="24"/>
      <c r="BP738" s="24"/>
      <c r="BQ738" s="24"/>
      <c r="BR738" s="24"/>
      <c r="BS738" s="24"/>
      <c r="BT738" s="24"/>
      <c r="BU738" s="24"/>
      <c r="BV738" s="24"/>
      <c r="BW738" s="24"/>
      <c r="BX738" s="24"/>
      <c r="BY738" s="24"/>
      <c r="BZ738" s="24"/>
      <c r="CA738" s="24"/>
      <c r="CB738" s="24"/>
      <c r="CC738" s="24"/>
      <c r="CD738" s="24"/>
      <c r="CE738" s="24"/>
      <c r="CF738" s="24"/>
      <c r="CG738" s="24"/>
      <c r="CH738" s="24"/>
      <c r="CI738" s="24"/>
      <c r="CJ738" s="24"/>
      <c r="CK738" s="24"/>
      <c r="CL738" s="24"/>
      <c r="CM738" s="24"/>
      <c r="CN738" s="24"/>
      <c r="CO738" s="24"/>
      <c r="CP738" s="24"/>
      <c r="CQ738" s="24"/>
      <c r="CR738" s="24"/>
      <c r="CS738" s="24"/>
      <c r="CT738" s="24"/>
      <c r="CU738" s="24"/>
      <c r="CV738" s="24"/>
      <c r="CW738" s="24"/>
      <c r="CX738" s="24"/>
      <c r="CY738" s="24"/>
      <c r="CZ738" s="24"/>
      <c r="DA738" s="24"/>
      <c r="DB738" s="24"/>
      <c r="DC738" s="24"/>
      <c r="DD738" s="24"/>
      <c r="DE738" s="24"/>
      <c r="DF738" s="24"/>
      <c r="DG738" s="24"/>
      <c r="DH738" s="24"/>
      <c r="DI738" s="24"/>
      <c r="DJ738" s="24"/>
      <c r="DK738" s="24"/>
      <c r="DL738" s="24"/>
      <c r="DM738" s="24"/>
      <c r="DN738" s="24"/>
      <c r="DO738" s="24"/>
      <c r="DP738" s="24"/>
      <c r="DQ738" s="24"/>
      <c r="DR738" s="24"/>
      <c r="DS738" s="24"/>
      <c r="DT738" s="24"/>
    </row>
    <row r="739" spans="1:124" s="34" customFormat="1" x14ac:dyDescent="0.25">
      <c r="A739" s="15" t="s">
        <v>30</v>
      </c>
      <c r="B739" s="15"/>
      <c r="C739" s="15"/>
      <c r="D739" s="9">
        <v>216029</v>
      </c>
      <c r="E739" s="5">
        <v>376760</v>
      </c>
      <c r="F739" s="5"/>
      <c r="G739" s="9" t="s">
        <v>31</v>
      </c>
      <c r="H739" s="6">
        <v>34501</v>
      </c>
      <c r="I739" s="9"/>
      <c r="J739" s="9"/>
      <c r="K739" s="9"/>
      <c r="L739" s="9"/>
      <c r="M739" s="9" t="s">
        <v>1956</v>
      </c>
      <c r="N739" s="5" t="s">
        <v>1957</v>
      </c>
      <c r="O739" s="5" t="s">
        <v>1958</v>
      </c>
      <c r="P739" s="9" t="s">
        <v>1959</v>
      </c>
      <c r="Q739" s="18">
        <f t="shared" si="78"/>
        <v>1</v>
      </c>
      <c r="R739" s="18">
        <f t="shared" si="79"/>
        <v>1</v>
      </c>
      <c r="S739" s="15">
        <f t="shared" si="80"/>
        <v>1</v>
      </c>
      <c r="T739" s="15">
        <f t="shared" si="81"/>
        <v>1</v>
      </c>
      <c r="U739" s="15">
        <f t="shared" si="82"/>
        <v>1</v>
      </c>
      <c r="V739" s="15" t="str">
        <f t="shared" si="83"/>
        <v/>
      </c>
      <c r="W739" s="15" t="str">
        <f t="shared" si="84"/>
        <v/>
      </c>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c r="AT739" s="24"/>
      <c r="AU739" s="24"/>
      <c r="AV739" s="24"/>
      <c r="AW739" s="24"/>
      <c r="AX739" s="24"/>
      <c r="AY739" s="24"/>
      <c r="AZ739" s="24"/>
      <c r="BA739" s="24"/>
      <c r="BB739" s="24"/>
      <c r="BC739" s="24"/>
      <c r="BD739" s="24"/>
      <c r="BE739" s="24"/>
      <c r="BF739" s="24"/>
      <c r="BG739" s="24"/>
      <c r="BH739" s="24"/>
      <c r="BI739" s="24"/>
      <c r="BJ739" s="24"/>
      <c r="BK739" s="24"/>
      <c r="BL739" s="24"/>
      <c r="BM739" s="24"/>
      <c r="BN739" s="24"/>
      <c r="BO739" s="24"/>
      <c r="BP739" s="24"/>
      <c r="BQ739" s="24"/>
      <c r="BR739" s="24"/>
      <c r="BS739" s="24"/>
      <c r="BT739" s="24"/>
      <c r="BU739" s="24"/>
      <c r="BV739" s="24"/>
      <c r="BW739" s="24"/>
      <c r="BX739" s="24"/>
      <c r="BY739" s="24"/>
      <c r="BZ739" s="24"/>
      <c r="CA739" s="24"/>
      <c r="CB739" s="24"/>
      <c r="CC739" s="24"/>
      <c r="CD739" s="24"/>
      <c r="CE739" s="24"/>
      <c r="CF739" s="24"/>
      <c r="CG739" s="24"/>
      <c r="CH739" s="24"/>
      <c r="CI739" s="24"/>
      <c r="CJ739" s="24"/>
      <c r="CK739" s="24"/>
      <c r="CL739" s="24"/>
      <c r="CM739" s="24"/>
      <c r="CN739" s="24"/>
      <c r="CO739" s="24"/>
      <c r="CP739" s="24"/>
      <c r="CQ739" s="24"/>
      <c r="CR739" s="24"/>
      <c r="CS739" s="24"/>
      <c r="CT739" s="24"/>
      <c r="CU739" s="24"/>
      <c r="CV739" s="24"/>
      <c r="CW739" s="24"/>
      <c r="CX739" s="24"/>
      <c r="CY739" s="24"/>
      <c r="CZ739" s="24"/>
      <c r="DA739" s="24"/>
      <c r="DB739" s="24"/>
      <c r="DC739" s="24"/>
      <c r="DD739" s="24"/>
      <c r="DE739" s="24"/>
      <c r="DF739" s="24"/>
      <c r="DG739" s="24"/>
      <c r="DH739" s="24"/>
      <c r="DI739" s="24"/>
      <c r="DJ739" s="24"/>
      <c r="DK739" s="24"/>
      <c r="DL739" s="24"/>
      <c r="DM739" s="24"/>
      <c r="DN739" s="24"/>
      <c r="DO739" s="24"/>
      <c r="DP739" s="24"/>
      <c r="DQ739" s="24"/>
      <c r="DR739" s="24"/>
      <c r="DS739" s="24"/>
      <c r="DT739" s="24"/>
    </row>
    <row r="740" spans="1:124" x14ac:dyDescent="0.25">
      <c r="A740" s="43">
        <v>103</v>
      </c>
      <c r="B740" s="43"/>
      <c r="C740" s="43" t="s">
        <v>59</v>
      </c>
      <c r="D740" s="43"/>
      <c r="E740" s="43">
        <v>376757</v>
      </c>
      <c r="F740" s="43" t="s">
        <v>59</v>
      </c>
      <c r="G740" s="13" t="s">
        <v>22</v>
      </c>
      <c r="H740" s="44">
        <v>50078</v>
      </c>
      <c r="I740" s="16"/>
      <c r="J740" s="16"/>
      <c r="K740" s="16"/>
      <c r="L740" s="16"/>
      <c r="M740" s="16" t="s">
        <v>1956</v>
      </c>
      <c r="N740" s="16" t="s">
        <v>1094</v>
      </c>
      <c r="O740" s="16" t="s">
        <v>1095</v>
      </c>
      <c r="P740" s="37" t="s">
        <v>1096</v>
      </c>
      <c r="Q740" s="18" t="str">
        <f t="shared" si="78"/>
        <v/>
      </c>
      <c r="R740" s="18">
        <f t="shared" si="79"/>
        <v>1</v>
      </c>
      <c r="S740" s="15">
        <f t="shared" si="80"/>
        <v>1</v>
      </c>
      <c r="T740" s="15">
        <f t="shared" si="81"/>
        <v>1</v>
      </c>
      <c r="U740" s="15">
        <f t="shared" si="82"/>
        <v>1</v>
      </c>
      <c r="V740" s="15" t="str">
        <f t="shared" si="83"/>
        <v/>
      </c>
      <c r="W740" s="15" t="str">
        <f t="shared" si="84"/>
        <v/>
      </c>
      <c r="X740" s="34"/>
      <c r="Y740" s="34"/>
      <c r="Z740" s="34"/>
      <c r="AA740" s="34"/>
      <c r="AB740" s="34"/>
      <c r="AC740" s="34"/>
      <c r="AD740" s="34"/>
      <c r="AE740" s="34"/>
      <c r="AF740" s="34"/>
      <c r="AG740" s="34"/>
      <c r="AH740" s="34"/>
      <c r="AI740" s="34"/>
      <c r="AJ740" s="34"/>
      <c r="AK740" s="34"/>
      <c r="AL740" s="34"/>
      <c r="AM740" s="34"/>
      <c r="AN740" s="34"/>
      <c r="AO740" s="34"/>
      <c r="AP740" s="34"/>
      <c r="AQ740" s="34"/>
      <c r="AR740" s="34"/>
      <c r="AS740" s="34"/>
      <c r="AT740" s="34"/>
      <c r="AU740" s="34"/>
      <c r="AV740" s="34"/>
      <c r="AW740" s="34"/>
      <c r="AX740" s="34"/>
      <c r="AY740" s="34"/>
      <c r="AZ740" s="34"/>
      <c r="BA740" s="34"/>
      <c r="BB740" s="34"/>
      <c r="BC740" s="34"/>
      <c r="BD740" s="34"/>
      <c r="BE740" s="34"/>
      <c r="BF740" s="34"/>
      <c r="BG740" s="34"/>
      <c r="BH740" s="34"/>
      <c r="BI740" s="34"/>
      <c r="BJ740" s="34"/>
      <c r="BK740" s="34"/>
      <c r="BL740" s="34"/>
      <c r="BM740" s="34"/>
      <c r="BN740" s="34"/>
      <c r="BO740" s="34"/>
      <c r="BP740" s="34"/>
      <c r="BQ740" s="34"/>
      <c r="BR740" s="34"/>
      <c r="BS740" s="34"/>
      <c r="BT740" s="34"/>
      <c r="BU740" s="34"/>
      <c r="BV740" s="34"/>
      <c r="BW740" s="34"/>
      <c r="BX740" s="34"/>
      <c r="BY740" s="34"/>
      <c r="BZ740" s="34"/>
      <c r="CA740" s="34"/>
      <c r="CB740" s="34"/>
      <c r="CC740" s="34"/>
      <c r="CD740" s="34"/>
      <c r="CE740" s="34"/>
      <c r="CF740" s="34"/>
      <c r="CG740" s="34"/>
      <c r="CH740" s="34"/>
      <c r="CI740" s="34"/>
      <c r="CJ740" s="34"/>
      <c r="CK740" s="34"/>
      <c r="CL740" s="34"/>
      <c r="CM740" s="34"/>
      <c r="CN740" s="34"/>
      <c r="CO740" s="34"/>
      <c r="CP740" s="34"/>
      <c r="CQ740" s="34"/>
      <c r="CR740" s="34"/>
      <c r="CS740" s="34"/>
      <c r="CT740" s="34"/>
      <c r="CU740" s="34"/>
      <c r="CV740" s="34"/>
      <c r="CW740" s="34"/>
      <c r="CX740" s="34"/>
      <c r="CY740" s="34"/>
      <c r="CZ740" s="34"/>
      <c r="DA740" s="34"/>
      <c r="DB740" s="34"/>
      <c r="DC740" s="34"/>
      <c r="DD740" s="34"/>
      <c r="DE740" s="34"/>
      <c r="DF740" s="34"/>
      <c r="DG740" s="34"/>
      <c r="DH740" s="34"/>
      <c r="DI740" s="34"/>
      <c r="DJ740" s="34"/>
      <c r="DK740" s="34"/>
      <c r="DL740" s="34"/>
      <c r="DM740" s="34"/>
      <c r="DN740" s="34"/>
      <c r="DO740" s="34"/>
      <c r="DP740" s="34"/>
      <c r="DQ740" s="34"/>
      <c r="DR740" s="34"/>
      <c r="DS740" s="34"/>
      <c r="DT740" s="34"/>
    </row>
    <row r="741" spans="1:124" x14ac:dyDescent="0.25">
      <c r="A741" s="15">
        <v>183</v>
      </c>
      <c r="B741" s="15" t="s">
        <v>0</v>
      </c>
      <c r="C741" s="15" t="s">
        <v>0</v>
      </c>
      <c r="D741" s="15">
        <v>216030</v>
      </c>
      <c r="E741" s="15">
        <v>376752</v>
      </c>
      <c r="F741" s="15" t="s">
        <v>0</v>
      </c>
      <c r="G741" s="15" t="s">
        <v>22</v>
      </c>
      <c r="H741" s="6">
        <v>50080</v>
      </c>
      <c r="I741" s="15" t="s">
        <v>0</v>
      </c>
      <c r="J741" s="15" t="s">
        <v>0</v>
      </c>
      <c r="K741" s="15" t="s">
        <v>0</v>
      </c>
      <c r="L741" s="15" t="s">
        <v>0</v>
      </c>
      <c r="M741" s="12" t="s">
        <v>1960</v>
      </c>
      <c r="N741" s="15" t="s">
        <v>738</v>
      </c>
      <c r="O741" s="15" t="s">
        <v>739</v>
      </c>
      <c r="P741" s="12" t="s">
        <v>740</v>
      </c>
      <c r="Q741" s="18">
        <f t="shared" si="78"/>
        <v>1</v>
      </c>
      <c r="R741" s="18">
        <f t="shared" si="79"/>
        <v>1</v>
      </c>
      <c r="S741" s="15">
        <f t="shared" si="80"/>
        <v>1</v>
      </c>
      <c r="T741" s="15">
        <f t="shared" si="81"/>
        <v>1</v>
      </c>
      <c r="U741" s="15">
        <f t="shared" si="82"/>
        <v>1</v>
      </c>
      <c r="V741" s="15" t="str">
        <f t="shared" si="83"/>
        <v/>
      </c>
      <c r="W741" s="15" t="str">
        <f t="shared" si="84"/>
        <v/>
      </c>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c r="AT741" s="24"/>
      <c r="AU741" s="24"/>
      <c r="AV741" s="24"/>
      <c r="AW741" s="24"/>
      <c r="AX741" s="24"/>
      <c r="AY741" s="24"/>
      <c r="AZ741" s="24"/>
      <c r="BA741" s="24"/>
      <c r="BB741" s="24"/>
      <c r="BC741" s="24"/>
      <c r="BD741" s="24"/>
      <c r="BE741" s="24"/>
      <c r="BF741" s="24"/>
      <c r="BG741" s="24"/>
      <c r="BH741" s="24"/>
      <c r="BI741" s="24"/>
      <c r="BJ741" s="24"/>
      <c r="BK741" s="24"/>
      <c r="BL741" s="24"/>
      <c r="BM741" s="24"/>
      <c r="BN741" s="24"/>
      <c r="BO741" s="24"/>
      <c r="BP741" s="24"/>
      <c r="BQ741" s="24"/>
      <c r="BR741" s="24"/>
      <c r="BS741" s="24"/>
      <c r="BT741" s="24"/>
      <c r="BU741" s="24"/>
      <c r="BV741" s="24"/>
      <c r="BW741" s="24"/>
      <c r="BX741" s="24"/>
      <c r="BY741" s="24"/>
      <c r="BZ741" s="24"/>
      <c r="CA741" s="24"/>
      <c r="CB741" s="24"/>
      <c r="CC741" s="24"/>
      <c r="CD741" s="24"/>
      <c r="CE741" s="24"/>
      <c r="CF741" s="24"/>
      <c r="CG741" s="24"/>
      <c r="CH741" s="24"/>
      <c r="CI741" s="24"/>
      <c r="CJ741" s="24"/>
      <c r="CK741" s="24"/>
      <c r="CL741" s="24"/>
      <c r="CM741" s="24"/>
      <c r="CN741" s="24"/>
      <c r="CO741" s="24"/>
      <c r="CP741" s="24"/>
      <c r="CQ741" s="24"/>
      <c r="CR741" s="24"/>
      <c r="CS741" s="24"/>
      <c r="CT741" s="24"/>
      <c r="CU741" s="24"/>
      <c r="CV741" s="24"/>
      <c r="CW741" s="24"/>
      <c r="CX741" s="24"/>
      <c r="CY741" s="24"/>
      <c r="CZ741" s="24"/>
      <c r="DA741" s="24"/>
      <c r="DB741" s="24"/>
      <c r="DC741" s="24"/>
      <c r="DD741" s="24"/>
      <c r="DE741" s="24"/>
      <c r="DF741" s="24"/>
      <c r="DG741" s="24"/>
      <c r="DH741" s="24"/>
      <c r="DI741" s="24"/>
      <c r="DJ741" s="24"/>
      <c r="DK741" s="24"/>
      <c r="DL741" s="24"/>
      <c r="DM741" s="24"/>
      <c r="DN741" s="24"/>
      <c r="DO741" s="24"/>
      <c r="DP741" s="24"/>
      <c r="DQ741" s="24"/>
      <c r="DR741" s="24"/>
      <c r="DS741" s="24"/>
      <c r="DT741" s="24"/>
    </row>
    <row r="742" spans="1:124" x14ac:dyDescent="0.25">
      <c r="A742" s="15">
        <v>470</v>
      </c>
      <c r="B742" s="15" t="s">
        <v>0</v>
      </c>
      <c r="C742" s="15" t="s">
        <v>0</v>
      </c>
      <c r="D742" s="15" t="s">
        <v>0</v>
      </c>
      <c r="E742" s="15">
        <v>376724</v>
      </c>
      <c r="F742" s="15" t="s">
        <v>0</v>
      </c>
      <c r="G742" s="15" t="s">
        <v>22</v>
      </c>
      <c r="H742" s="6">
        <v>53221</v>
      </c>
      <c r="I742" s="15" t="s">
        <v>0</v>
      </c>
      <c r="J742" s="15" t="s">
        <v>0</v>
      </c>
      <c r="K742" s="15" t="s">
        <v>0</v>
      </c>
      <c r="L742" s="15" t="s">
        <v>0</v>
      </c>
      <c r="M742" s="12" t="s">
        <v>1961</v>
      </c>
      <c r="N742" s="15" t="s">
        <v>471</v>
      </c>
      <c r="O742" s="15" t="s">
        <v>472</v>
      </c>
      <c r="P742" s="12" t="s">
        <v>473</v>
      </c>
      <c r="Q742" s="18" t="str">
        <f t="shared" si="78"/>
        <v/>
      </c>
      <c r="R742" s="18">
        <f t="shared" si="79"/>
        <v>1</v>
      </c>
      <c r="S742" s="15">
        <f t="shared" si="80"/>
        <v>1</v>
      </c>
      <c r="T742" s="15">
        <f t="shared" si="81"/>
        <v>1</v>
      </c>
      <c r="U742" s="15">
        <f t="shared" si="82"/>
        <v>1</v>
      </c>
      <c r="V742" s="15" t="str">
        <f t="shared" si="83"/>
        <v/>
      </c>
      <c r="W742" s="15" t="str">
        <f t="shared" si="84"/>
        <v/>
      </c>
      <c r="X742" s="24"/>
      <c r="Y742" s="24"/>
      <c r="Z742" s="24"/>
      <c r="AA742" s="24"/>
      <c r="AB742" s="24"/>
      <c r="AC742" s="24"/>
      <c r="AD742" s="24"/>
      <c r="AE742" s="24"/>
      <c r="AF742" s="24"/>
      <c r="AG742" s="24"/>
      <c r="AH742" s="24"/>
      <c r="AI742" s="24"/>
      <c r="AJ742" s="24"/>
      <c r="AK742" s="24"/>
      <c r="AL742" s="24"/>
      <c r="AM742" s="24"/>
      <c r="AN742" s="24"/>
      <c r="AO742" s="24"/>
      <c r="AP742" s="24"/>
      <c r="AQ742" s="24"/>
      <c r="AR742" s="24"/>
      <c r="AS742" s="24"/>
      <c r="AT742" s="24"/>
      <c r="AU742" s="24"/>
      <c r="AV742" s="24"/>
      <c r="AW742" s="24"/>
      <c r="AX742" s="24"/>
      <c r="AY742" s="24"/>
      <c r="AZ742" s="24"/>
      <c r="BA742" s="24"/>
      <c r="BB742" s="24"/>
      <c r="BC742" s="24"/>
      <c r="BD742" s="24"/>
      <c r="BE742" s="24"/>
      <c r="BF742" s="24"/>
      <c r="BG742" s="24"/>
      <c r="BH742" s="24"/>
      <c r="BI742" s="24"/>
      <c r="BJ742" s="24"/>
      <c r="BK742" s="24"/>
      <c r="BL742" s="24"/>
      <c r="BM742" s="24"/>
      <c r="BN742" s="24"/>
      <c r="BO742" s="24"/>
      <c r="BP742" s="24"/>
      <c r="BQ742" s="24"/>
      <c r="BR742" s="24"/>
      <c r="BS742" s="24"/>
      <c r="BT742" s="24"/>
      <c r="BU742" s="24"/>
      <c r="BV742" s="24"/>
      <c r="BW742" s="24"/>
      <c r="BX742" s="24"/>
      <c r="BY742" s="24"/>
      <c r="BZ742" s="24"/>
      <c r="CA742" s="24"/>
      <c r="CB742" s="24"/>
      <c r="CC742" s="24"/>
      <c r="CD742" s="24"/>
      <c r="CE742" s="24"/>
      <c r="CF742" s="24"/>
      <c r="CG742" s="24"/>
      <c r="CH742" s="24"/>
      <c r="CI742" s="24"/>
      <c r="CJ742" s="24"/>
      <c r="CK742" s="24"/>
      <c r="CL742" s="24"/>
      <c r="CM742" s="24"/>
      <c r="CN742" s="24"/>
      <c r="CO742" s="24"/>
      <c r="CP742" s="24"/>
      <c r="CQ742" s="24"/>
      <c r="CR742" s="24"/>
      <c r="CS742" s="24"/>
      <c r="CT742" s="24"/>
      <c r="CU742" s="24"/>
      <c r="CV742" s="24"/>
      <c r="CW742" s="24"/>
      <c r="CX742" s="24"/>
      <c r="CY742" s="24"/>
      <c r="CZ742" s="24"/>
      <c r="DA742" s="24"/>
      <c r="DB742" s="24"/>
      <c r="DC742" s="24"/>
      <c r="DD742" s="24"/>
      <c r="DE742" s="24"/>
      <c r="DF742" s="24"/>
      <c r="DG742" s="24"/>
      <c r="DH742" s="24"/>
      <c r="DI742" s="24"/>
      <c r="DJ742" s="24"/>
      <c r="DK742" s="24"/>
      <c r="DL742" s="24"/>
      <c r="DM742" s="24"/>
      <c r="DN742" s="24"/>
      <c r="DO742" s="24"/>
      <c r="DP742" s="24"/>
      <c r="DQ742" s="24"/>
      <c r="DR742" s="24"/>
      <c r="DS742" s="24"/>
      <c r="DT742" s="24"/>
    </row>
    <row r="743" spans="1:124" x14ac:dyDescent="0.25">
      <c r="A743" s="5"/>
      <c r="B743" s="5"/>
      <c r="C743" s="5"/>
      <c r="D743" s="9">
        <v>216021</v>
      </c>
      <c r="E743" s="5">
        <v>376728</v>
      </c>
      <c r="F743" s="5"/>
      <c r="G743" s="9"/>
      <c r="H743" s="6"/>
      <c r="I743" s="5"/>
      <c r="J743" s="5"/>
      <c r="K743" s="5"/>
      <c r="L743" s="5"/>
      <c r="M743" s="9" t="s">
        <v>1962</v>
      </c>
      <c r="N743" s="5" t="s">
        <v>1963</v>
      </c>
      <c r="O743" s="5" t="s">
        <v>221</v>
      </c>
      <c r="P743" s="9" t="s">
        <v>1964</v>
      </c>
      <c r="Q743" s="18">
        <f t="shared" si="78"/>
        <v>1</v>
      </c>
      <c r="R743" s="18">
        <f t="shared" si="79"/>
        <v>1</v>
      </c>
      <c r="S743" s="15" t="str">
        <f t="shared" si="80"/>
        <v/>
      </c>
      <c r="T743" s="15">
        <f t="shared" si="81"/>
        <v>1</v>
      </c>
      <c r="U743" s="15" t="str">
        <f t="shared" si="82"/>
        <v/>
      </c>
      <c r="V743" s="15" t="str">
        <f t="shared" si="83"/>
        <v/>
      </c>
      <c r="W743" s="15" t="str">
        <f t="shared" si="84"/>
        <v/>
      </c>
      <c r="X743" s="24"/>
      <c r="Y743" s="24"/>
      <c r="Z743" s="24"/>
      <c r="AA743" s="24"/>
      <c r="AB743" s="24"/>
      <c r="AC743" s="24"/>
      <c r="AD743" s="24"/>
      <c r="AE743" s="24"/>
      <c r="AF743" s="24"/>
      <c r="AG743" s="24"/>
      <c r="AH743" s="24"/>
      <c r="AI743" s="24"/>
      <c r="AJ743" s="24"/>
      <c r="AK743" s="24"/>
      <c r="AL743" s="24"/>
      <c r="AM743" s="24"/>
      <c r="AN743" s="24"/>
      <c r="AO743" s="24"/>
      <c r="AP743" s="24"/>
      <c r="AQ743" s="24"/>
      <c r="AR743" s="24"/>
      <c r="AS743" s="24"/>
      <c r="AT743" s="24"/>
      <c r="AU743" s="24"/>
      <c r="AV743" s="24"/>
      <c r="AW743" s="24"/>
      <c r="AX743" s="24"/>
      <c r="AY743" s="24"/>
      <c r="AZ743" s="24"/>
      <c r="BA743" s="24"/>
      <c r="BB743" s="24"/>
      <c r="BC743" s="24"/>
      <c r="BD743" s="24"/>
      <c r="BE743" s="24"/>
      <c r="BF743" s="24"/>
      <c r="BG743" s="24"/>
      <c r="BH743" s="24"/>
      <c r="BI743" s="24"/>
      <c r="BJ743" s="24"/>
      <c r="BK743" s="24"/>
      <c r="BL743" s="24"/>
      <c r="BM743" s="24"/>
      <c r="BN743" s="24"/>
      <c r="BO743" s="24"/>
      <c r="BP743" s="24"/>
      <c r="BQ743" s="24"/>
      <c r="BR743" s="24"/>
      <c r="BS743" s="24"/>
      <c r="BT743" s="24"/>
      <c r="BU743" s="24"/>
      <c r="BV743" s="24"/>
      <c r="BW743" s="24"/>
      <c r="BX743" s="24"/>
      <c r="BY743" s="24"/>
      <c r="BZ743" s="24"/>
      <c r="CA743" s="24"/>
      <c r="CB743" s="24"/>
      <c r="CC743" s="24"/>
      <c r="CD743" s="24"/>
      <c r="CE743" s="24"/>
      <c r="CF743" s="24"/>
      <c r="CG743" s="24"/>
      <c r="CH743" s="24"/>
      <c r="CI743" s="24"/>
      <c r="CJ743" s="24"/>
      <c r="CK743" s="24"/>
      <c r="CL743" s="24"/>
      <c r="CM743" s="24"/>
      <c r="CN743" s="24"/>
      <c r="CO743" s="24"/>
      <c r="CP743" s="24"/>
      <c r="CQ743" s="24"/>
      <c r="CR743" s="24"/>
      <c r="CS743" s="24"/>
      <c r="CT743" s="24"/>
      <c r="CU743" s="24"/>
      <c r="CV743" s="24"/>
      <c r="CW743" s="24"/>
      <c r="CX743" s="24"/>
      <c r="CY743" s="24"/>
      <c r="CZ743" s="24"/>
      <c r="DA743" s="24"/>
      <c r="DB743" s="24"/>
      <c r="DC743" s="24"/>
      <c r="DD743" s="24"/>
      <c r="DE743" s="24"/>
      <c r="DF743" s="24"/>
      <c r="DG743" s="24"/>
      <c r="DH743" s="24"/>
      <c r="DI743" s="24"/>
      <c r="DJ743" s="24"/>
      <c r="DK743" s="24"/>
      <c r="DL743" s="24"/>
      <c r="DM743" s="24"/>
      <c r="DN743" s="24"/>
      <c r="DO743" s="24"/>
      <c r="DP743" s="24"/>
      <c r="DQ743" s="24"/>
      <c r="DR743" s="24"/>
      <c r="DS743" s="24"/>
      <c r="DT743" s="24"/>
    </row>
    <row r="744" spans="1:124" x14ac:dyDescent="0.25">
      <c r="A744" s="15" t="s">
        <v>0</v>
      </c>
      <c r="B744" s="15"/>
      <c r="C744" s="15"/>
      <c r="D744" s="9" t="s">
        <v>0</v>
      </c>
      <c r="E744" s="5">
        <v>376735</v>
      </c>
      <c r="F744" s="5"/>
      <c r="G744" s="5"/>
      <c r="H744" s="6"/>
      <c r="I744" s="5"/>
      <c r="J744" s="5"/>
      <c r="K744" s="5"/>
      <c r="L744" s="5"/>
      <c r="M744" s="9" t="s">
        <v>1965</v>
      </c>
      <c r="N744" s="5"/>
      <c r="O744" s="36"/>
      <c r="P744" s="9"/>
      <c r="Q744" s="18" t="str">
        <f t="shared" si="78"/>
        <v/>
      </c>
      <c r="R744" s="18">
        <f t="shared" si="79"/>
        <v>1</v>
      </c>
      <c r="S744" s="15" t="str">
        <f t="shared" si="80"/>
        <v/>
      </c>
      <c r="T744" s="15">
        <f t="shared" si="81"/>
        <v>1</v>
      </c>
      <c r="U744" s="15" t="str">
        <f t="shared" si="82"/>
        <v/>
      </c>
      <c r="V744" s="15">
        <f t="shared" si="83"/>
        <v>1</v>
      </c>
      <c r="W744" s="15" t="str">
        <f t="shared" si="84"/>
        <v/>
      </c>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c r="AT744" s="24"/>
      <c r="AU744" s="24"/>
      <c r="AV744" s="24"/>
      <c r="AW744" s="24"/>
      <c r="AX744" s="24"/>
      <c r="AY744" s="24"/>
      <c r="AZ744" s="24"/>
      <c r="BA744" s="24"/>
      <c r="BB744" s="24"/>
      <c r="BC744" s="24"/>
      <c r="BD744" s="24"/>
      <c r="BE744" s="24"/>
      <c r="BF744" s="24"/>
      <c r="BG744" s="24"/>
      <c r="BH744" s="24"/>
      <c r="BI744" s="24"/>
      <c r="BJ744" s="24"/>
      <c r="BK744" s="24"/>
      <c r="BL744" s="24"/>
      <c r="BM744" s="24"/>
      <c r="BN744" s="24"/>
      <c r="BO744" s="24"/>
      <c r="BP744" s="24"/>
      <c r="BQ744" s="24"/>
      <c r="BR744" s="24"/>
      <c r="BS744" s="24"/>
      <c r="BT744" s="24"/>
      <c r="BU744" s="24"/>
      <c r="BV744" s="24"/>
      <c r="BW744" s="24"/>
      <c r="BX744" s="24"/>
      <c r="BY744" s="24"/>
      <c r="BZ744" s="24"/>
      <c r="CA744" s="24"/>
      <c r="CB744" s="24"/>
      <c r="CC744" s="24"/>
      <c r="CD744" s="24"/>
      <c r="CE744" s="24"/>
      <c r="CF744" s="24"/>
      <c r="CG744" s="24"/>
      <c r="CH744" s="24"/>
      <c r="CI744" s="24"/>
      <c r="CJ744" s="24"/>
      <c r="CK744" s="24"/>
      <c r="CL744" s="24"/>
      <c r="CM744" s="24"/>
      <c r="CN744" s="24"/>
      <c r="CO744" s="24"/>
      <c r="CP744" s="24"/>
      <c r="CQ744" s="24"/>
      <c r="CR744" s="24"/>
      <c r="CS744" s="24"/>
      <c r="CT744" s="24"/>
      <c r="CU744" s="24"/>
      <c r="CV744" s="24"/>
      <c r="CW744" s="24"/>
      <c r="CX744" s="24"/>
      <c r="CY744" s="24"/>
      <c r="CZ744" s="24"/>
      <c r="DA744" s="24"/>
      <c r="DB744" s="24"/>
      <c r="DC744" s="24"/>
      <c r="DD744" s="24"/>
      <c r="DE744" s="24"/>
      <c r="DF744" s="24"/>
      <c r="DG744" s="24"/>
      <c r="DH744" s="24"/>
      <c r="DI744" s="24"/>
      <c r="DJ744" s="24"/>
      <c r="DK744" s="24"/>
      <c r="DL744" s="24"/>
      <c r="DM744" s="24"/>
      <c r="DN744" s="24"/>
      <c r="DO744" s="24"/>
      <c r="DP744" s="24"/>
      <c r="DQ744" s="24"/>
      <c r="DR744" s="24"/>
      <c r="DS744" s="24"/>
      <c r="DT744" s="24"/>
    </row>
    <row r="745" spans="1:124" x14ac:dyDescent="0.25">
      <c r="A745" s="15"/>
      <c r="B745" s="15"/>
      <c r="C745" s="15"/>
      <c r="D745" s="9" t="s">
        <v>0</v>
      </c>
      <c r="E745" s="15">
        <v>446688</v>
      </c>
      <c r="F745" s="15"/>
      <c r="G745" s="9"/>
      <c r="H745" s="6"/>
      <c r="I745" s="9"/>
      <c r="J745" s="9"/>
      <c r="K745" s="9"/>
      <c r="L745" s="9"/>
      <c r="M745" s="12" t="s">
        <v>1966</v>
      </c>
      <c r="N745" s="15" t="s">
        <v>1967</v>
      </c>
      <c r="O745" s="15" t="s">
        <v>1968</v>
      </c>
      <c r="P745" s="12" t="s">
        <v>1969</v>
      </c>
      <c r="Q745" s="18" t="str">
        <f t="shared" si="78"/>
        <v/>
      </c>
      <c r="R745" s="18">
        <f t="shared" si="79"/>
        <v>1</v>
      </c>
      <c r="S745" s="15" t="str">
        <f t="shared" si="80"/>
        <v/>
      </c>
      <c r="T745" s="15">
        <f t="shared" si="81"/>
        <v>1</v>
      </c>
      <c r="U745" s="15" t="str">
        <f t="shared" si="82"/>
        <v/>
      </c>
      <c r="V745" s="15" t="str">
        <f t="shared" si="83"/>
        <v/>
      </c>
      <c r="W745" s="15" t="str">
        <f t="shared" si="84"/>
        <v/>
      </c>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c r="AT745" s="24"/>
      <c r="AU745" s="24"/>
      <c r="AV745" s="24"/>
      <c r="AW745" s="24"/>
      <c r="AX745" s="24"/>
      <c r="AY745" s="24"/>
      <c r="AZ745" s="24"/>
      <c r="BA745" s="24"/>
      <c r="BB745" s="24"/>
      <c r="BC745" s="24"/>
      <c r="BD745" s="24"/>
      <c r="BE745" s="24"/>
      <c r="BF745" s="24"/>
      <c r="BG745" s="24"/>
      <c r="BH745" s="24"/>
      <c r="BI745" s="24"/>
      <c r="BJ745" s="24"/>
      <c r="BK745" s="24"/>
      <c r="BL745" s="24"/>
      <c r="BM745" s="24"/>
      <c r="BN745" s="24"/>
      <c r="BO745" s="24"/>
      <c r="BP745" s="24"/>
      <c r="BQ745" s="24"/>
      <c r="BR745" s="24"/>
      <c r="BS745" s="24"/>
      <c r="BT745" s="24"/>
      <c r="BU745" s="24"/>
      <c r="BV745" s="24"/>
      <c r="BW745" s="24"/>
      <c r="BX745" s="24"/>
      <c r="BY745" s="24"/>
      <c r="BZ745" s="24"/>
      <c r="CA745" s="24"/>
      <c r="CB745" s="24"/>
      <c r="CC745" s="24"/>
      <c r="CD745" s="24"/>
      <c r="CE745" s="24"/>
      <c r="CF745" s="24"/>
      <c r="CG745" s="24"/>
      <c r="CH745" s="24"/>
      <c r="CI745" s="24"/>
      <c r="CJ745" s="24"/>
      <c r="CK745" s="24"/>
      <c r="CL745" s="24"/>
      <c r="CM745" s="24"/>
      <c r="CN745" s="24"/>
      <c r="CO745" s="24"/>
      <c r="CP745" s="24"/>
      <c r="CQ745" s="24"/>
      <c r="CR745" s="24"/>
      <c r="CS745" s="24"/>
      <c r="CT745" s="24"/>
      <c r="CU745" s="24"/>
      <c r="CV745" s="24"/>
      <c r="CW745" s="24"/>
      <c r="CX745" s="24"/>
      <c r="CY745" s="24"/>
      <c r="CZ745" s="24"/>
      <c r="DA745" s="24"/>
      <c r="DB745" s="24"/>
      <c r="DC745" s="24"/>
      <c r="DD745" s="24"/>
      <c r="DE745" s="24"/>
      <c r="DF745" s="24"/>
      <c r="DG745" s="24"/>
      <c r="DH745" s="24"/>
      <c r="DI745" s="24"/>
      <c r="DJ745" s="24"/>
      <c r="DK745" s="24"/>
      <c r="DL745" s="24"/>
      <c r="DM745" s="24"/>
      <c r="DN745" s="24"/>
      <c r="DO745" s="24"/>
      <c r="DP745" s="24"/>
      <c r="DQ745" s="24"/>
      <c r="DR745" s="24"/>
      <c r="DS745" s="24"/>
      <c r="DT745" s="24"/>
    </row>
    <row r="746" spans="1:124" x14ac:dyDescent="0.25">
      <c r="A746" s="15">
        <v>2489</v>
      </c>
      <c r="B746" s="15" t="s">
        <v>0</v>
      </c>
      <c r="C746" s="15" t="s">
        <v>0</v>
      </c>
      <c r="D746" s="15" t="s">
        <v>0</v>
      </c>
      <c r="E746" s="15">
        <v>446698</v>
      </c>
      <c r="F746" s="15" t="s">
        <v>0</v>
      </c>
      <c r="G746" s="15" t="s">
        <v>22</v>
      </c>
      <c r="H746" s="6">
        <v>54018</v>
      </c>
      <c r="I746" s="15" t="s">
        <v>0</v>
      </c>
      <c r="J746" s="15" t="s">
        <v>0</v>
      </c>
      <c r="K746" s="15" t="s">
        <v>0</v>
      </c>
      <c r="L746" s="15" t="s">
        <v>0</v>
      </c>
      <c r="M746" s="12" t="s">
        <v>1970</v>
      </c>
      <c r="N746" s="15">
        <v>1951</v>
      </c>
      <c r="O746" s="15" t="s">
        <v>1971</v>
      </c>
      <c r="P746" s="12" t="s">
        <v>1972</v>
      </c>
      <c r="Q746" s="18" t="str">
        <f t="shared" si="78"/>
        <v/>
      </c>
      <c r="R746" s="18">
        <f t="shared" si="79"/>
        <v>1</v>
      </c>
      <c r="S746" s="15">
        <f t="shared" si="80"/>
        <v>1</v>
      </c>
      <c r="T746" s="15">
        <f t="shared" si="81"/>
        <v>1</v>
      </c>
      <c r="U746" s="15" t="str">
        <f t="shared" si="82"/>
        <v/>
      </c>
      <c r="V746" s="15" t="str">
        <f t="shared" si="83"/>
        <v/>
      </c>
      <c r="W746" s="15" t="str">
        <f t="shared" si="84"/>
        <v/>
      </c>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c r="AT746" s="24"/>
      <c r="AU746" s="24"/>
      <c r="AV746" s="24"/>
      <c r="AW746" s="24"/>
      <c r="AX746" s="24"/>
      <c r="AY746" s="24"/>
      <c r="AZ746" s="24"/>
      <c r="BA746" s="24"/>
      <c r="BB746" s="24"/>
      <c r="BC746" s="24"/>
      <c r="BD746" s="24"/>
      <c r="BE746" s="24"/>
      <c r="BF746" s="24"/>
      <c r="BG746" s="24"/>
      <c r="BH746" s="24"/>
      <c r="BI746" s="24"/>
      <c r="BJ746" s="24"/>
      <c r="BK746" s="24"/>
      <c r="BL746" s="24"/>
      <c r="BM746" s="24"/>
      <c r="BN746" s="24"/>
      <c r="BO746" s="24"/>
      <c r="BP746" s="24"/>
      <c r="BQ746" s="24"/>
      <c r="BR746" s="24"/>
      <c r="BS746" s="24"/>
      <c r="BT746" s="24"/>
      <c r="BU746" s="24"/>
      <c r="BV746" s="24"/>
      <c r="BW746" s="24"/>
      <c r="BX746" s="24"/>
      <c r="BY746" s="24"/>
      <c r="BZ746" s="24"/>
      <c r="CA746" s="24"/>
      <c r="CB746" s="24"/>
      <c r="CC746" s="24"/>
      <c r="CD746" s="24"/>
      <c r="CE746" s="24"/>
      <c r="CF746" s="24"/>
      <c r="CG746" s="24"/>
      <c r="CH746" s="24"/>
      <c r="CI746" s="24"/>
      <c r="CJ746" s="24"/>
      <c r="CK746" s="24"/>
      <c r="CL746" s="24"/>
      <c r="CM746" s="24"/>
      <c r="CN746" s="24"/>
      <c r="CO746" s="24"/>
      <c r="CP746" s="24"/>
      <c r="CQ746" s="24"/>
      <c r="CR746" s="24"/>
      <c r="CS746" s="24"/>
      <c r="CT746" s="24"/>
      <c r="CU746" s="24"/>
      <c r="CV746" s="24"/>
      <c r="CW746" s="24"/>
      <c r="CX746" s="24"/>
      <c r="CY746" s="24"/>
      <c r="CZ746" s="24"/>
      <c r="DA746" s="24"/>
      <c r="DB746" s="24"/>
      <c r="DC746" s="24"/>
      <c r="DD746" s="24"/>
      <c r="DE746" s="24"/>
      <c r="DF746" s="24"/>
      <c r="DG746" s="24"/>
      <c r="DH746" s="24"/>
      <c r="DI746" s="24"/>
      <c r="DJ746" s="24"/>
      <c r="DK746" s="24"/>
      <c r="DL746" s="24"/>
      <c r="DM746" s="24"/>
      <c r="DN746" s="24"/>
      <c r="DO746" s="24"/>
      <c r="DP746" s="24"/>
      <c r="DQ746" s="24"/>
      <c r="DR746" s="24"/>
      <c r="DS746" s="24"/>
      <c r="DT746" s="24"/>
    </row>
    <row r="747" spans="1:124" x14ac:dyDescent="0.25">
      <c r="A747" s="15"/>
      <c r="B747" s="15"/>
      <c r="C747" s="15"/>
      <c r="D747" s="9" t="s">
        <v>0</v>
      </c>
      <c r="E747" s="15">
        <v>446700</v>
      </c>
      <c r="F747" s="15"/>
      <c r="G747" s="9"/>
      <c r="H747" s="6"/>
      <c r="I747" s="9"/>
      <c r="J747" s="9"/>
      <c r="K747" s="9"/>
      <c r="L747" s="9"/>
      <c r="M747" s="12" t="s">
        <v>1973</v>
      </c>
      <c r="N747" s="15">
        <v>1929</v>
      </c>
      <c r="O747" s="15">
        <v>1974</v>
      </c>
      <c r="P747" s="12" t="s">
        <v>1974</v>
      </c>
      <c r="Q747" s="18" t="str">
        <f t="shared" si="78"/>
        <v/>
      </c>
      <c r="R747" s="18">
        <f t="shared" si="79"/>
        <v>1</v>
      </c>
      <c r="S747" s="15" t="str">
        <f t="shared" si="80"/>
        <v/>
      </c>
      <c r="T747" s="15">
        <f t="shared" si="81"/>
        <v>1</v>
      </c>
      <c r="U747" s="15" t="str">
        <f t="shared" si="82"/>
        <v/>
      </c>
      <c r="V747" s="15" t="str">
        <f t="shared" si="83"/>
        <v/>
      </c>
      <c r="W747" s="15" t="str">
        <f t="shared" si="84"/>
        <v/>
      </c>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c r="AT747" s="24"/>
      <c r="AU747" s="24"/>
      <c r="AV747" s="24"/>
      <c r="AW747" s="24"/>
      <c r="AX747" s="24"/>
      <c r="AY747" s="24"/>
      <c r="AZ747" s="24"/>
      <c r="BA747" s="24"/>
      <c r="BB747" s="24"/>
      <c r="BC747" s="24"/>
      <c r="BD747" s="24"/>
      <c r="BE747" s="24"/>
      <c r="BF747" s="24"/>
      <c r="BG747" s="24"/>
      <c r="BH747" s="24"/>
      <c r="BI747" s="24"/>
      <c r="BJ747" s="24"/>
      <c r="BK747" s="24"/>
      <c r="BL747" s="24"/>
      <c r="BM747" s="24"/>
      <c r="BN747" s="24"/>
      <c r="BO747" s="24"/>
      <c r="BP747" s="24"/>
      <c r="BQ747" s="24"/>
      <c r="BR747" s="24"/>
      <c r="BS747" s="24"/>
      <c r="BT747" s="24"/>
      <c r="BU747" s="24"/>
      <c r="BV747" s="24"/>
      <c r="BW747" s="24"/>
      <c r="BX747" s="24"/>
      <c r="BY747" s="24"/>
      <c r="BZ747" s="24"/>
      <c r="CA747" s="24"/>
      <c r="CB747" s="24"/>
      <c r="CC747" s="24"/>
      <c r="CD747" s="24"/>
      <c r="CE747" s="24"/>
      <c r="CF747" s="24"/>
      <c r="CG747" s="24"/>
      <c r="CH747" s="24"/>
      <c r="CI747" s="24"/>
      <c r="CJ747" s="24"/>
      <c r="CK747" s="24"/>
      <c r="CL747" s="24"/>
      <c r="CM747" s="24"/>
      <c r="CN747" s="24"/>
      <c r="CO747" s="24"/>
      <c r="CP747" s="24"/>
      <c r="CQ747" s="24"/>
      <c r="CR747" s="24"/>
      <c r="CS747" s="24"/>
      <c r="CT747" s="24"/>
      <c r="CU747" s="24"/>
      <c r="CV747" s="24"/>
      <c r="CW747" s="24"/>
      <c r="CX747" s="24"/>
      <c r="CY747" s="24"/>
      <c r="CZ747" s="24"/>
      <c r="DA747" s="24"/>
      <c r="DB747" s="24"/>
      <c r="DC747" s="24"/>
      <c r="DD747" s="24"/>
      <c r="DE747" s="24"/>
      <c r="DF747" s="24"/>
      <c r="DG747" s="24"/>
      <c r="DH747" s="24"/>
      <c r="DI747" s="24"/>
      <c r="DJ747" s="24"/>
      <c r="DK747" s="24"/>
      <c r="DL747" s="24"/>
      <c r="DM747" s="24"/>
      <c r="DN747" s="24"/>
      <c r="DO747" s="24"/>
      <c r="DP747" s="24"/>
      <c r="DQ747" s="24"/>
      <c r="DR747" s="24"/>
      <c r="DS747" s="24"/>
      <c r="DT747" s="24"/>
    </row>
    <row r="748" spans="1:124" x14ac:dyDescent="0.25">
      <c r="A748" s="15"/>
      <c r="B748" s="15"/>
      <c r="C748" s="15"/>
      <c r="D748" s="9">
        <v>216378</v>
      </c>
      <c r="E748" s="15">
        <v>448105</v>
      </c>
      <c r="F748" s="15"/>
      <c r="G748" s="9"/>
      <c r="H748" s="6"/>
      <c r="I748" s="9"/>
      <c r="J748" s="9"/>
      <c r="K748" s="9"/>
      <c r="L748" s="9"/>
      <c r="M748" s="12" t="s">
        <v>1975</v>
      </c>
      <c r="N748" s="15" t="s">
        <v>1976</v>
      </c>
      <c r="O748" s="15" t="s">
        <v>1977</v>
      </c>
      <c r="P748" s="12" t="s">
        <v>1978</v>
      </c>
      <c r="Q748" s="18">
        <f t="shared" si="78"/>
        <v>1</v>
      </c>
      <c r="R748" s="18">
        <f t="shared" si="79"/>
        <v>1</v>
      </c>
      <c r="S748" s="15" t="str">
        <f t="shared" si="80"/>
        <v/>
      </c>
      <c r="T748" s="15">
        <f t="shared" si="81"/>
        <v>1</v>
      </c>
      <c r="U748" s="15" t="str">
        <f t="shared" si="82"/>
        <v/>
      </c>
      <c r="V748" s="15" t="str">
        <f t="shared" si="83"/>
        <v/>
      </c>
      <c r="W748" s="15" t="str">
        <f t="shared" si="84"/>
        <v/>
      </c>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c r="AT748" s="24"/>
      <c r="AU748" s="24"/>
      <c r="AV748" s="24"/>
      <c r="AW748" s="24"/>
      <c r="AX748" s="24"/>
      <c r="AY748" s="24"/>
      <c r="AZ748" s="24"/>
      <c r="BA748" s="24"/>
      <c r="BB748" s="24"/>
      <c r="BC748" s="24"/>
      <c r="BD748" s="24"/>
      <c r="BE748" s="24"/>
      <c r="BF748" s="24"/>
      <c r="BG748" s="24"/>
      <c r="BH748" s="24"/>
      <c r="BI748" s="24"/>
      <c r="BJ748" s="24"/>
      <c r="BK748" s="24"/>
      <c r="BL748" s="24"/>
      <c r="BM748" s="24"/>
      <c r="BN748" s="24"/>
      <c r="BO748" s="24"/>
      <c r="BP748" s="24"/>
      <c r="BQ748" s="24"/>
      <c r="BR748" s="24"/>
      <c r="BS748" s="24"/>
      <c r="BT748" s="24"/>
      <c r="BU748" s="24"/>
      <c r="BV748" s="24"/>
      <c r="BW748" s="24"/>
      <c r="BX748" s="24"/>
      <c r="BY748" s="24"/>
      <c r="BZ748" s="24"/>
      <c r="CA748" s="24"/>
      <c r="CB748" s="24"/>
      <c r="CC748" s="24"/>
      <c r="CD748" s="24"/>
      <c r="CE748" s="24"/>
      <c r="CF748" s="24"/>
      <c r="CG748" s="24"/>
      <c r="CH748" s="24"/>
      <c r="CI748" s="24"/>
      <c r="CJ748" s="24"/>
      <c r="CK748" s="24"/>
      <c r="CL748" s="24"/>
      <c r="CM748" s="24"/>
      <c r="CN748" s="24"/>
      <c r="CO748" s="24"/>
      <c r="CP748" s="24"/>
      <c r="CQ748" s="24"/>
      <c r="CR748" s="24"/>
      <c r="CS748" s="24"/>
      <c r="CT748" s="24"/>
      <c r="CU748" s="24"/>
      <c r="CV748" s="24"/>
      <c r="CW748" s="24"/>
      <c r="CX748" s="24"/>
      <c r="CY748" s="24"/>
      <c r="CZ748" s="24"/>
      <c r="DA748" s="24"/>
      <c r="DB748" s="24"/>
      <c r="DC748" s="24"/>
      <c r="DD748" s="24"/>
      <c r="DE748" s="24"/>
      <c r="DF748" s="24"/>
      <c r="DG748" s="24"/>
      <c r="DH748" s="24"/>
      <c r="DI748" s="24"/>
      <c r="DJ748" s="24"/>
      <c r="DK748" s="24"/>
      <c r="DL748" s="24"/>
      <c r="DM748" s="24"/>
      <c r="DN748" s="24"/>
      <c r="DO748" s="24"/>
      <c r="DP748" s="24"/>
      <c r="DQ748" s="24"/>
      <c r="DR748" s="24"/>
      <c r="DS748" s="24"/>
      <c r="DT748" s="24"/>
    </row>
    <row r="749" spans="1:124" x14ac:dyDescent="0.25">
      <c r="A749" s="43">
        <v>108</v>
      </c>
      <c r="B749" s="5"/>
      <c r="C749" s="5"/>
      <c r="D749" s="9" t="s">
        <v>0</v>
      </c>
      <c r="E749" s="5">
        <v>395882</v>
      </c>
      <c r="F749" s="5"/>
      <c r="G749" s="9" t="s">
        <v>22</v>
      </c>
      <c r="H749" s="6">
        <v>155092</v>
      </c>
      <c r="I749" s="9"/>
      <c r="J749" s="9"/>
      <c r="K749" s="9"/>
      <c r="L749" s="9"/>
      <c r="M749" s="9" t="s">
        <v>1979</v>
      </c>
      <c r="N749" s="36" t="s">
        <v>1527</v>
      </c>
      <c r="O749" s="36" t="s">
        <v>1528</v>
      </c>
      <c r="P749" s="12" t="s">
        <v>1529</v>
      </c>
      <c r="Q749" s="18" t="str">
        <f t="shared" si="78"/>
        <v/>
      </c>
      <c r="R749" s="18">
        <f t="shared" si="79"/>
        <v>1</v>
      </c>
      <c r="S749" s="15">
        <f t="shared" si="80"/>
        <v>1</v>
      </c>
      <c r="T749" s="15">
        <f t="shared" si="81"/>
        <v>1</v>
      </c>
      <c r="U749" s="15">
        <f t="shared" si="82"/>
        <v>1</v>
      </c>
      <c r="V749" s="15" t="str">
        <f t="shared" si="83"/>
        <v/>
      </c>
      <c r="W749" s="15" t="str">
        <f t="shared" si="84"/>
        <v/>
      </c>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c r="AT749" s="24"/>
      <c r="AU749" s="24"/>
      <c r="AV749" s="24"/>
      <c r="AW749" s="24"/>
      <c r="AX749" s="24"/>
      <c r="AY749" s="24"/>
      <c r="AZ749" s="24"/>
      <c r="BA749" s="24"/>
      <c r="BB749" s="24"/>
      <c r="BC749" s="24"/>
      <c r="BD749" s="24"/>
      <c r="BE749" s="24"/>
      <c r="BF749" s="24"/>
      <c r="BG749" s="24"/>
      <c r="BH749" s="24"/>
      <c r="BI749" s="24"/>
      <c r="BJ749" s="24"/>
      <c r="BK749" s="24"/>
      <c r="BL749" s="24"/>
      <c r="BM749" s="24"/>
      <c r="BN749" s="24"/>
      <c r="BO749" s="24"/>
      <c r="BP749" s="24"/>
      <c r="BQ749" s="24"/>
      <c r="BR749" s="24"/>
      <c r="BS749" s="24"/>
      <c r="BT749" s="24"/>
      <c r="BU749" s="24"/>
      <c r="BV749" s="24"/>
      <c r="BW749" s="24"/>
      <c r="BX749" s="24"/>
      <c r="BY749" s="24"/>
      <c r="BZ749" s="24"/>
      <c r="CA749" s="24"/>
      <c r="CB749" s="24"/>
      <c r="CC749" s="24"/>
      <c r="CD749" s="24"/>
      <c r="CE749" s="24"/>
      <c r="CF749" s="24"/>
      <c r="CG749" s="24"/>
      <c r="CH749" s="24"/>
      <c r="CI749" s="24"/>
      <c r="CJ749" s="24"/>
      <c r="CK749" s="24"/>
      <c r="CL749" s="24"/>
      <c r="CM749" s="24"/>
      <c r="CN749" s="24"/>
      <c r="CO749" s="24"/>
      <c r="CP749" s="24"/>
      <c r="CQ749" s="24"/>
      <c r="CR749" s="24"/>
      <c r="CS749" s="24"/>
      <c r="CT749" s="24"/>
      <c r="CU749" s="24"/>
      <c r="CV749" s="24"/>
      <c r="CW749" s="24"/>
      <c r="CX749" s="24"/>
      <c r="CY749" s="24"/>
      <c r="CZ749" s="24"/>
      <c r="DA749" s="24"/>
      <c r="DB749" s="24"/>
      <c r="DC749" s="24"/>
      <c r="DD749" s="24"/>
      <c r="DE749" s="24"/>
      <c r="DF749" s="24"/>
      <c r="DG749" s="24"/>
      <c r="DH749" s="24"/>
      <c r="DI749" s="24"/>
      <c r="DJ749" s="24"/>
      <c r="DK749" s="24"/>
      <c r="DL749" s="24"/>
      <c r="DM749" s="24"/>
      <c r="DN749" s="24"/>
      <c r="DO749" s="24"/>
      <c r="DP749" s="24"/>
      <c r="DQ749" s="24"/>
      <c r="DR749" s="24"/>
      <c r="DS749" s="24"/>
      <c r="DT749" s="24"/>
    </row>
    <row r="750" spans="1:124" x14ac:dyDescent="0.25">
      <c r="A750" s="15" t="s">
        <v>0</v>
      </c>
      <c r="B750" s="15"/>
      <c r="C750" s="15"/>
      <c r="D750" s="9" t="s">
        <v>0</v>
      </c>
      <c r="E750" s="5">
        <v>395877</v>
      </c>
      <c r="F750" s="5"/>
      <c r="G750" s="5"/>
      <c r="H750" s="6"/>
      <c r="I750" s="5"/>
      <c r="J750" s="5"/>
      <c r="K750" s="5"/>
      <c r="L750" s="5"/>
      <c r="M750" s="9" t="s">
        <v>1980</v>
      </c>
      <c r="N750" s="5"/>
      <c r="O750" s="36"/>
      <c r="P750" s="9"/>
      <c r="Q750" s="18" t="str">
        <f t="shared" si="78"/>
        <v/>
      </c>
      <c r="R750" s="18">
        <f t="shared" si="79"/>
        <v>1</v>
      </c>
      <c r="S750" s="15" t="str">
        <f t="shared" si="80"/>
        <v/>
      </c>
      <c r="T750" s="15">
        <f t="shared" si="81"/>
        <v>1</v>
      </c>
      <c r="U750" s="15" t="str">
        <f t="shared" si="82"/>
        <v/>
      </c>
      <c r="V750" s="15">
        <f t="shared" si="83"/>
        <v>1</v>
      </c>
      <c r="W750" s="15" t="str">
        <f t="shared" si="84"/>
        <v/>
      </c>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c r="AT750" s="24"/>
      <c r="AU750" s="24"/>
      <c r="AV750" s="24"/>
      <c r="AW750" s="24"/>
      <c r="AX750" s="24"/>
      <c r="AY750" s="24"/>
      <c r="AZ750" s="24"/>
      <c r="BA750" s="24"/>
      <c r="BB750" s="24"/>
      <c r="BC750" s="24"/>
      <c r="BD750" s="24"/>
      <c r="BE750" s="24"/>
      <c r="BF750" s="24"/>
      <c r="BG750" s="24"/>
      <c r="BH750" s="24"/>
      <c r="BI750" s="24"/>
      <c r="BJ750" s="24"/>
      <c r="BK750" s="24"/>
      <c r="BL750" s="24"/>
      <c r="BM750" s="24"/>
      <c r="BN750" s="24"/>
      <c r="BO750" s="24"/>
      <c r="BP750" s="24"/>
      <c r="BQ750" s="24"/>
      <c r="BR750" s="24"/>
      <c r="BS750" s="24"/>
      <c r="BT750" s="24"/>
      <c r="BU750" s="24"/>
      <c r="BV750" s="24"/>
      <c r="BW750" s="24"/>
      <c r="BX750" s="24"/>
      <c r="BY750" s="24"/>
      <c r="BZ750" s="24"/>
      <c r="CA750" s="24"/>
      <c r="CB750" s="24"/>
      <c r="CC750" s="24"/>
      <c r="CD750" s="24"/>
      <c r="CE750" s="24"/>
      <c r="CF750" s="24"/>
      <c r="CG750" s="24"/>
      <c r="CH750" s="24"/>
      <c r="CI750" s="24"/>
      <c r="CJ750" s="24"/>
      <c r="CK750" s="24"/>
      <c r="CL750" s="24"/>
      <c r="CM750" s="24"/>
      <c r="CN750" s="24"/>
      <c r="CO750" s="24"/>
      <c r="CP750" s="24"/>
      <c r="CQ750" s="24"/>
      <c r="CR750" s="24"/>
      <c r="CS750" s="24"/>
      <c r="CT750" s="24"/>
      <c r="CU750" s="24"/>
      <c r="CV750" s="24"/>
      <c r="CW750" s="24"/>
      <c r="CX750" s="24"/>
      <c r="CY750" s="24"/>
      <c r="CZ750" s="24"/>
      <c r="DA750" s="24"/>
      <c r="DB750" s="24"/>
      <c r="DC750" s="24"/>
      <c r="DD750" s="24"/>
      <c r="DE750" s="24"/>
      <c r="DF750" s="24"/>
      <c r="DG750" s="24"/>
      <c r="DH750" s="24"/>
      <c r="DI750" s="24"/>
      <c r="DJ750" s="24"/>
      <c r="DK750" s="24"/>
      <c r="DL750" s="24"/>
      <c r="DM750" s="24"/>
      <c r="DN750" s="24"/>
      <c r="DO750" s="24"/>
      <c r="DP750" s="24"/>
      <c r="DQ750" s="24"/>
      <c r="DR750" s="24"/>
      <c r="DS750" s="24"/>
      <c r="DT750" s="24"/>
    </row>
    <row r="751" spans="1:124" x14ac:dyDescent="0.25">
      <c r="A751" s="15">
        <v>2498</v>
      </c>
      <c r="B751" s="15" t="s">
        <v>0</v>
      </c>
      <c r="C751" s="15" t="s">
        <v>0</v>
      </c>
      <c r="D751" s="15" t="s">
        <v>0</v>
      </c>
      <c r="E751" s="15">
        <v>395881</v>
      </c>
      <c r="F751" s="15" t="s">
        <v>0</v>
      </c>
      <c r="G751" s="15" t="s">
        <v>22</v>
      </c>
      <c r="H751" s="6">
        <v>153967</v>
      </c>
      <c r="I751" s="15" t="s">
        <v>0</v>
      </c>
      <c r="J751" s="15" t="s">
        <v>0</v>
      </c>
      <c r="K751" s="15" t="s">
        <v>0</v>
      </c>
      <c r="L751" s="15" t="s">
        <v>0</v>
      </c>
      <c r="M751" s="12" t="s">
        <v>1981</v>
      </c>
      <c r="N751" s="15" t="s">
        <v>1982</v>
      </c>
      <c r="O751" s="15" t="s">
        <v>1983</v>
      </c>
      <c r="P751" s="12" t="s">
        <v>1984</v>
      </c>
      <c r="Q751" s="18" t="str">
        <f t="shared" si="78"/>
        <v/>
      </c>
      <c r="R751" s="18">
        <f t="shared" si="79"/>
        <v>1</v>
      </c>
      <c r="S751" s="15">
        <f t="shared" si="80"/>
        <v>1</v>
      </c>
      <c r="T751" s="15">
        <f t="shared" si="81"/>
        <v>1</v>
      </c>
      <c r="U751" s="15" t="str">
        <f t="shared" si="82"/>
        <v/>
      </c>
      <c r="V751" s="15" t="str">
        <f t="shared" si="83"/>
        <v/>
      </c>
      <c r="W751" s="15" t="str">
        <f t="shared" si="84"/>
        <v/>
      </c>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c r="AT751" s="24"/>
      <c r="AU751" s="24"/>
      <c r="AV751" s="24"/>
      <c r="AW751" s="24"/>
      <c r="AX751" s="24"/>
      <c r="AY751" s="24"/>
      <c r="AZ751" s="24"/>
      <c r="BA751" s="24"/>
      <c r="BB751" s="24"/>
      <c r="BC751" s="24"/>
      <c r="BD751" s="24"/>
      <c r="BE751" s="24"/>
      <c r="BF751" s="24"/>
      <c r="BG751" s="24"/>
      <c r="BH751" s="24"/>
      <c r="BI751" s="24"/>
      <c r="BJ751" s="24"/>
      <c r="BK751" s="24"/>
      <c r="BL751" s="24"/>
      <c r="BM751" s="24"/>
      <c r="BN751" s="24"/>
      <c r="BO751" s="24"/>
      <c r="BP751" s="24"/>
      <c r="BQ751" s="24"/>
      <c r="BR751" s="24"/>
      <c r="BS751" s="24"/>
      <c r="BT751" s="24"/>
      <c r="BU751" s="24"/>
      <c r="BV751" s="24"/>
      <c r="BW751" s="24"/>
      <c r="BX751" s="24"/>
      <c r="BY751" s="24"/>
      <c r="BZ751" s="24"/>
      <c r="CA751" s="24"/>
      <c r="CB751" s="24"/>
      <c r="CC751" s="24"/>
      <c r="CD751" s="24"/>
      <c r="CE751" s="24"/>
      <c r="CF751" s="24"/>
      <c r="CG751" s="24"/>
      <c r="CH751" s="24"/>
      <c r="CI751" s="24"/>
      <c r="CJ751" s="24"/>
      <c r="CK751" s="24"/>
      <c r="CL751" s="24"/>
      <c r="CM751" s="24"/>
      <c r="CN751" s="24"/>
      <c r="CO751" s="24"/>
      <c r="CP751" s="24"/>
      <c r="CQ751" s="24"/>
      <c r="CR751" s="24"/>
      <c r="CS751" s="24"/>
      <c r="CT751" s="24"/>
      <c r="CU751" s="24"/>
      <c r="CV751" s="24"/>
      <c r="CW751" s="24"/>
      <c r="CX751" s="24"/>
      <c r="CY751" s="24"/>
      <c r="CZ751" s="24"/>
      <c r="DA751" s="24"/>
      <c r="DB751" s="24"/>
      <c r="DC751" s="24"/>
      <c r="DD751" s="24"/>
      <c r="DE751" s="24"/>
      <c r="DF751" s="24"/>
      <c r="DG751" s="24"/>
      <c r="DH751" s="24"/>
      <c r="DI751" s="24"/>
      <c r="DJ751" s="24"/>
      <c r="DK751" s="24"/>
      <c r="DL751" s="24"/>
      <c r="DM751" s="24"/>
      <c r="DN751" s="24"/>
      <c r="DO751" s="24"/>
      <c r="DP751" s="24"/>
      <c r="DQ751" s="24"/>
      <c r="DR751" s="24"/>
      <c r="DS751" s="24"/>
      <c r="DT751" s="24"/>
    </row>
    <row r="752" spans="1:124" x14ac:dyDescent="0.25">
      <c r="A752" s="5"/>
      <c r="B752" s="5"/>
      <c r="C752" s="5"/>
      <c r="D752" s="9" t="s">
        <v>0</v>
      </c>
      <c r="E752" s="5">
        <v>436361</v>
      </c>
      <c r="F752" s="5"/>
      <c r="G752" s="9"/>
      <c r="H752" s="6"/>
      <c r="I752" s="9"/>
      <c r="J752" s="9"/>
      <c r="K752" s="9"/>
      <c r="L752" s="9"/>
      <c r="M752" s="9" t="s">
        <v>1985</v>
      </c>
      <c r="N752" s="5" t="s">
        <v>1986</v>
      </c>
      <c r="O752" s="5" t="s">
        <v>1986</v>
      </c>
      <c r="P752" s="9" t="s">
        <v>0</v>
      </c>
      <c r="Q752" s="18" t="str">
        <f t="shared" si="78"/>
        <v/>
      </c>
      <c r="R752" s="18">
        <f t="shared" si="79"/>
        <v>1</v>
      </c>
      <c r="S752" s="15" t="str">
        <f t="shared" si="80"/>
        <v/>
      </c>
      <c r="T752" s="15">
        <f t="shared" si="81"/>
        <v>1</v>
      </c>
      <c r="U752" s="15" t="str">
        <f t="shared" si="82"/>
        <v/>
      </c>
      <c r="V752" s="15" t="str">
        <f t="shared" si="83"/>
        <v/>
      </c>
      <c r="W752" s="15" t="str">
        <f t="shared" si="84"/>
        <v/>
      </c>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c r="AT752" s="24"/>
      <c r="AU752" s="24"/>
      <c r="AV752" s="24"/>
      <c r="AW752" s="24"/>
      <c r="AX752" s="24"/>
      <c r="AY752" s="24"/>
      <c r="AZ752" s="24"/>
      <c r="BA752" s="24"/>
      <c r="BB752" s="24"/>
      <c r="BC752" s="24"/>
      <c r="BD752" s="24"/>
      <c r="BE752" s="24"/>
      <c r="BF752" s="24"/>
      <c r="BG752" s="24"/>
      <c r="BH752" s="24"/>
      <c r="BI752" s="24"/>
      <c r="BJ752" s="24"/>
      <c r="BK752" s="24"/>
      <c r="BL752" s="24"/>
      <c r="BM752" s="24"/>
      <c r="BN752" s="24"/>
      <c r="BO752" s="24"/>
      <c r="BP752" s="24"/>
      <c r="BQ752" s="24"/>
      <c r="BR752" s="24"/>
      <c r="BS752" s="24"/>
      <c r="BT752" s="24"/>
      <c r="BU752" s="24"/>
      <c r="BV752" s="24"/>
      <c r="BW752" s="24"/>
      <c r="BX752" s="24"/>
      <c r="BY752" s="24"/>
      <c r="BZ752" s="24"/>
      <c r="CA752" s="24"/>
      <c r="CB752" s="24"/>
      <c r="CC752" s="24"/>
      <c r="CD752" s="24"/>
      <c r="CE752" s="24"/>
      <c r="CF752" s="24"/>
      <c r="CG752" s="24"/>
      <c r="CH752" s="24"/>
      <c r="CI752" s="24"/>
      <c r="CJ752" s="24"/>
      <c r="CK752" s="24"/>
      <c r="CL752" s="24"/>
      <c r="CM752" s="24"/>
      <c r="CN752" s="24"/>
      <c r="CO752" s="24"/>
      <c r="CP752" s="24"/>
      <c r="CQ752" s="24"/>
      <c r="CR752" s="24"/>
      <c r="CS752" s="24"/>
      <c r="CT752" s="24"/>
      <c r="CU752" s="24"/>
      <c r="CV752" s="24"/>
      <c r="CW752" s="24"/>
      <c r="CX752" s="24"/>
      <c r="CY752" s="24"/>
      <c r="CZ752" s="24"/>
      <c r="DA752" s="24"/>
      <c r="DB752" s="24"/>
      <c r="DC752" s="24"/>
      <c r="DD752" s="24"/>
      <c r="DE752" s="24"/>
      <c r="DF752" s="24"/>
      <c r="DG752" s="24"/>
      <c r="DH752" s="24"/>
      <c r="DI752" s="24"/>
      <c r="DJ752" s="24"/>
      <c r="DK752" s="24"/>
      <c r="DL752" s="24"/>
      <c r="DM752" s="24"/>
      <c r="DN752" s="24"/>
      <c r="DO752" s="24"/>
      <c r="DP752" s="24"/>
      <c r="DQ752" s="24"/>
      <c r="DR752" s="24"/>
      <c r="DS752" s="24"/>
      <c r="DT752" s="24"/>
    </row>
    <row r="753" spans="1:124" x14ac:dyDescent="0.25">
      <c r="A753" s="5"/>
      <c r="B753" s="5"/>
      <c r="C753" s="5"/>
      <c r="D753" s="9" t="s">
        <v>0</v>
      </c>
      <c r="E753" s="5">
        <v>395880</v>
      </c>
      <c r="F753" s="5"/>
      <c r="G753" s="9"/>
      <c r="H753" s="6"/>
      <c r="I753" s="5"/>
      <c r="J753" s="5"/>
      <c r="K753" s="5"/>
      <c r="L753" s="5"/>
      <c r="M753" s="9" t="s">
        <v>1987</v>
      </c>
      <c r="N753" s="5">
        <v>1937</v>
      </c>
      <c r="O753" s="36">
        <v>2006</v>
      </c>
      <c r="P753" s="9" t="s">
        <v>1988</v>
      </c>
      <c r="Q753" s="18" t="str">
        <f t="shared" si="78"/>
        <v/>
      </c>
      <c r="R753" s="18">
        <f t="shared" si="79"/>
        <v>1</v>
      </c>
      <c r="S753" s="15" t="str">
        <f t="shared" si="80"/>
        <v/>
      </c>
      <c r="T753" s="15">
        <f t="shared" si="81"/>
        <v>1</v>
      </c>
      <c r="U753" s="15" t="str">
        <f t="shared" si="82"/>
        <v/>
      </c>
      <c r="V753" s="15" t="str">
        <f t="shared" si="83"/>
        <v/>
      </c>
      <c r="W753" s="15" t="str">
        <f t="shared" si="84"/>
        <v/>
      </c>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c r="AT753" s="24"/>
      <c r="AU753" s="24"/>
      <c r="AV753" s="24"/>
      <c r="AW753" s="24"/>
      <c r="AX753" s="24"/>
      <c r="AY753" s="24"/>
      <c r="AZ753" s="24"/>
      <c r="BA753" s="24"/>
      <c r="BB753" s="24"/>
      <c r="BC753" s="24"/>
      <c r="BD753" s="24"/>
      <c r="BE753" s="24"/>
      <c r="BF753" s="24"/>
      <c r="BG753" s="24"/>
      <c r="BH753" s="24"/>
      <c r="BI753" s="24"/>
      <c r="BJ753" s="24"/>
      <c r="BK753" s="24"/>
      <c r="BL753" s="24"/>
      <c r="BM753" s="24"/>
      <c r="BN753" s="24"/>
      <c r="BO753" s="24"/>
      <c r="BP753" s="24"/>
      <c r="BQ753" s="24"/>
      <c r="BR753" s="24"/>
      <c r="BS753" s="24"/>
      <c r="BT753" s="24"/>
      <c r="BU753" s="24"/>
      <c r="BV753" s="24"/>
      <c r="BW753" s="24"/>
      <c r="BX753" s="24"/>
      <c r="BY753" s="24"/>
      <c r="BZ753" s="24"/>
      <c r="CA753" s="24"/>
      <c r="CB753" s="24"/>
      <c r="CC753" s="24"/>
      <c r="CD753" s="24"/>
      <c r="CE753" s="24"/>
      <c r="CF753" s="24"/>
      <c r="CG753" s="24"/>
      <c r="CH753" s="24"/>
      <c r="CI753" s="24"/>
      <c r="CJ753" s="24"/>
      <c r="CK753" s="24"/>
      <c r="CL753" s="24"/>
      <c r="CM753" s="24"/>
      <c r="CN753" s="24"/>
      <c r="CO753" s="24"/>
      <c r="CP753" s="24"/>
      <c r="CQ753" s="24"/>
      <c r="CR753" s="24"/>
      <c r="CS753" s="24"/>
      <c r="CT753" s="24"/>
      <c r="CU753" s="24"/>
      <c r="CV753" s="24"/>
      <c r="CW753" s="24"/>
      <c r="CX753" s="24"/>
      <c r="CY753" s="24"/>
      <c r="CZ753" s="24"/>
      <c r="DA753" s="24"/>
      <c r="DB753" s="24"/>
      <c r="DC753" s="24"/>
      <c r="DD753" s="24"/>
      <c r="DE753" s="24"/>
      <c r="DF753" s="24"/>
      <c r="DG753" s="24"/>
      <c r="DH753" s="24"/>
      <c r="DI753" s="24"/>
      <c r="DJ753" s="24"/>
      <c r="DK753" s="24"/>
      <c r="DL753" s="24"/>
      <c r="DM753" s="24"/>
      <c r="DN753" s="24"/>
      <c r="DO753" s="24"/>
      <c r="DP753" s="24"/>
      <c r="DQ753" s="24"/>
      <c r="DR753" s="24"/>
      <c r="DS753" s="24"/>
      <c r="DT753" s="24"/>
    </row>
    <row r="754" spans="1:124" x14ac:dyDescent="0.25">
      <c r="A754" s="15">
        <v>631</v>
      </c>
      <c r="B754" s="15" t="s">
        <v>0</v>
      </c>
      <c r="C754" s="15" t="s">
        <v>0</v>
      </c>
      <c r="D754" s="15" t="s">
        <v>0</v>
      </c>
      <c r="E754" s="15">
        <v>395879</v>
      </c>
      <c r="F754" s="15" t="s">
        <v>0</v>
      </c>
      <c r="G754" s="15" t="s">
        <v>22</v>
      </c>
      <c r="H754" s="6">
        <v>155348</v>
      </c>
      <c r="I754" s="15" t="s">
        <v>0</v>
      </c>
      <c r="J754" s="15" t="s">
        <v>0</v>
      </c>
      <c r="K754" s="15" t="s">
        <v>0</v>
      </c>
      <c r="L754" s="15" t="s">
        <v>0</v>
      </c>
      <c r="M754" s="12" t="s">
        <v>1989</v>
      </c>
      <c r="N754" s="15" t="s">
        <v>788</v>
      </c>
      <c r="O754" s="15" t="s">
        <v>789</v>
      </c>
      <c r="P754" s="12" t="s">
        <v>790</v>
      </c>
      <c r="Q754" s="18" t="str">
        <f t="shared" si="78"/>
        <v/>
      </c>
      <c r="R754" s="18">
        <f t="shared" si="79"/>
        <v>1</v>
      </c>
      <c r="S754" s="15">
        <f t="shared" si="80"/>
        <v>1</v>
      </c>
      <c r="T754" s="15">
        <f t="shared" si="81"/>
        <v>1</v>
      </c>
      <c r="U754" s="15">
        <f t="shared" si="82"/>
        <v>1</v>
      </c>
      <c r="V754" s="15" t="str">
        <f t="shared" si="83"/>
        <v/>
      </c>
      <c r="W754" s="15" t="str">
        <f t="shared" si="84"/>
        <v/>
      </c>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c r="AT754" s="24"/>
      <c r="AU754" s="24"/>
      <c r="AV754" s="24"/>
      <c r="AW754" s="24"/>
      <c r="AX754" s="24"/>
      <c r="AY754" s="24"/>
      <c r="AZ754" s="24"/>
      <c r="BA754" s="24"/>
      <c r="BB754" s="24"/>
      <c r="BC754" s="24"/>
      <c r="BD754" s="24"/>
      <c r="BE754" s="24"/>
      <c r="BF754" s="24"/>
      <c r="BG754" s="24"/>
      <c r="BH754" s="24"/>
      <c r="BI754" s="24"/>
      <c r="BJ754" s="24"/>
      <c r="BK754" s="24"/>
      <c r="BL754" s="24"/>
      <c r="BM754" s="24"/>
      <c r="BN754" s="24"/>
      <c r="BO754" s="24"/>
      <c r="BP754" s="24"/>
      <c r="BQ754" s="24"/>
      <c r="BR754" s="24"/>
      <c r="BS754" s="24"/>
      <c r="BT754" s="24"/>
      <c r="BU754" s="24"/>
      <c r="BV754" s="24"/>
      <c r="BW754" s="24"/>
      <c r="BX754" s="24"/>
      <c r="BY754" s="24"/>
      <c r="BZ754" s="24"/>
      <c r="CA754" s="24"/>
      <c r="CB754" s="24"/>
      <c r="CC754" s="24"/>
      <c r="CD754" s="24"/>
      <c r="CE754" s="24"/>
      <c r="CF754" s="24"/>
      <c r="CG754" s="24"/>
      <c r="CH754" s="24"/>
      <c r="CI754" s="24"/>
      <c r="CJ754" s="24"/>
      <c r="CK754" s="24"/>
      <c r="CL754" s="24"/>
      <c r="CM754" s="24"/>
      <c r="CN754" s="24"/>
      <c r="CO754" s="24"/>
      <c r="CP754" s="24"/>
      <c r="CQ754" s="24"/>
      <c r="CR754" s="24"/>
      <c r="CS754" s="24"/>
      <c r="CT754" s="24"/>
      <c r="CU754" s="24"/>
      <c r="CV754" s="24"/>
      <c r="CW754" s="24"/>
      <c r="CX754" s="24"/>
      <c r="CY754" s="24"/>
      <c r="CZ754" s="24"/>
      <c r="DA754" s="24"/>
      <c r="DB754" s="24"/>
      <c r="DC754" s="24"/>
      <c r="DD754" s="24"/>
      <c r="DE754" s="24"/>
      <c r="DF754" s="24"/>
      <c r="DG754" s="24"/>
      <c r="DH754" s="24"/>
      <c r="DI754" s="24"/>
      <c r="DJ754" s="24"/>
      <c r="DK754" s="24"/>
      <c r="DL754" s="24"/>
      <c r="DM754" s="24"/>
      <c r="DN754" s="24"/>
      <c r="DO754" s="24"/>
      <c r="DP754" s="24"/>
      <c r="DQ754" s="24"/>
      <c r="DR754" s="24"/>
      <c r="DS754" s="24"/>
      <c r="DT754" s="24"/>
    </row>
    <row r="755" spans="1:124" x14ac:dyDescent="0.25">
      <c r="A755" s="43">
        <v>2499</v>
      </c>
      <c r="B755" s="43"/>
      <c r="C755" s="43"/>
      <c r="D755" s="43"/>
      <c r="E755" s="14">
        <v>395878</v>
      </c>
      <c r="F755" s="43" t="s">
        <v>0</v>
      </c>
      <c r="G755" s="13" t="s">
        <v>22</v>
      </c>
      <c r="H755" s="44">
        <v>155349</v>
      </c>
      <c r="I755" s="16"/>
      <c r="J755" s="16"/>
      <c r="K755" s="16"/>
      <c r="L755" s="16"/>
      <c r="M755" s="16" t="s">
        <v>1990</v>
      </c>
      <c r="N755" s="16" t="s">
        <v>1991</v>
      </c>
      <c r="O755" s="16" t="s">
        <v>1992</v>
      </c>
      <c r="P755" s="12" t="s">
        <v>1993</v>
      </c>
      <c r="Q755" s="18" t="str">
        <f t="shared" si="78"/>
        <v/>
      </c>
      <c r="R755" s="18">
        <f t="shared" si="79"/>
        <v>1</v>
      </c>
      <c r="S755" s="15">
        <f t="shared" si="80"/>
        <v>1</v>
      </c>
      <c r="T755" s="15">
        <f t="shared" si="81"/>
        <v>1</v>
      </c>
      <c r="U755" s="15" t="str">
        <f t="shared" si="82"/>
        <v/>
      </c>
      <c r="V755" s="15" t="str">
        <f t="shared" si="83"/>
        <v/>
      </c>
      <c r="W755" s="15" t="str">
        <f t="shared" si="84"/>
        <v/>
      </c>
      <c r="X755" s="34"/>
      <c r="Y755" s="34"/>
      <c r="Z755" s="34"/>
      <c r="AA755" s="34"/>
      <c r="AB755" s="34"/>
      <c r="AC755" s="34"/>
      <c r="AD755" s="34"/>
      <c r="AE755" s="34"/>
      <c r="AF755" s="34"/>
      <c r="AG755" s="34"/>
      <c r="AH755" s="34"/>
      <c r="AI755" s="34"/>
      <c r="AJ755" s="34"/>
      <c r="AK755" s="34"/>
      <c r="AL755" s="34"/>
      <c r="AM755" s="34"/>
      <c r="AN755" s="34"/>
      <c r="AO755" s="34"/>
      <c r="AP755" s="34"/>
      <c r="AQ755" s="34"/>
      <c r="AR755" s="34"/>
      <c r="AS755" s="34"/>
      <c r="AT755" s="34"/>
      <c r="AU755" s="34"/>
      <c r="AV755" s="34"/>
      <c r="AW755" s="34"/>
      <c r="AX755" s="34"/>
      <c r="AY755" s="34"/>
      <c r="AZ755" s="34"/>
      <c r="BA755" s="34"/>
      <c r="BB755" s="34"/>
      <c r="BC755" s="34"/>
      <c r="BD755" s="34"/>
      <c r="BE755" s="34"/>
      <c r="BF755" s="34"/>
      <c r="BG755" s="34"/>
      <c r="BH755" s="34"/>
      <c r="BI755" s="34"/>
      <c r="BJ755" s="34"/>
      <c r="BK755" s="34"/>
      <c r="BL755" s="34"/>
      <c r="BM755" s="34"/>
      <c r="BN755" s="34"/>
      <c r="BO755" s="34"/>
      <c r="BP755" s="34"/>
      <c r="BQ755" s="34"/>
      <c r="BR755" s="34"/>
      <c r="BS755" s="34"/>
      <c r="BT755" s="34"/>
      <c r="BU755" s="34"/>
      <c r="BV755" s="34"/>
      <c r="BW755" s="34"/>
      <c r="BX755" s="34"/>
      <c r="BY755" s="34"/>
      <c r="BZ755" s="34"/>
      <c r="CA755" s="34"/>
      <c r="CB755" s="34"/>
      <c r="CC755" s="34"/>
      <c r="CD755" s="34"/>
      <c r="CE755" s="34"/>
      <c r="CF755" s="34"/>
      <c r="CG755" s="34"/>
      <c r="CH755" s="34"/>
      <c r="CI755" s="34"/>
      <c r="CJ755" s="34"/>
      <c r="CK755" s="34"/>
      <c r="CL755" s="34"/>
      <c r="CM755" s="34"/>
      <c r="CN755" s="34"/>
      <c r="CO755" s="34"/>
      <c r="CP755" s="34"/>
      <c r="CQ755" s="34"/>
      <c r="CR755" s="34"/>
      <c r="CS755" s="34"/>
      <c r="CT755" s="34"/>
      <c r="CU755" s="34"/>
      <c r="CV755" s="34"/>
      <c r="CW755" s="34"/>
      <c r="CX755" s="34"/>
      <c r="CY755" s="34"/>
      <c r="CZ755" s="34"/>
      <c r="DA755" s="34"/>
      <c r="DB755" s="34"/>
      <c r="DC755" s="34"/>
      <c r="DD755" s="34"/>
      <c r="DE755" s="34"/>
      <c r="DF755" s="34"/>
      <c r="DG755" s="34"/>
      <c r="DH755" s="34"/>
      <c r="DI755" s="34"/>
      <c r="DJ755" s="34"/>
      <c r="DK755" s="34"/>
      <c r="DL755" s="34"/>
      <c r="DM755" s="34"/>
      <c r="DN755" s="34"/>
      <c r="DO755" s="34"/>
      <c r="DP755" s="34"/>
      <c r="DQ755" s="34"/>
      <c r="DR755" s="34"/>
      <c r="DS755" s="34"/>
      <c r="DT755" s="34"/>
    </row>
    <row r="756" spans="1:124" x14ac:dyDescent="0.25">
      <c r="A756" s="5"/>
      <c r="B756" s="5"/>
      <c r="C756" s="5"/>
      <c r="D756" s="9" t="s">
        <v>0</v>
      </c>
      <c r="E756" s="5">
        <v>436359</v>
      </c>
      <c r="F756" s="5"/>
      <c r="G756" s="9"/>
      <c r="H756" s="6"/>
      <c r="I756" s="9"/>
      <c r="J756" s="9"/>
      <c r="K756" s="9"/>
      <c r="L756" s="9"/>
      <c r="M756" s="9" t="s">
        <v>1994</v>
      </c>
      <c r="N756" s="36" t="s">
        <v>1995</v>
      </c>
      <c r="O756" s="5" t="s">
        <v>1996</v>
      </c>
      <c r="P756" s="9" t="s">
        <v>0</v>
      </c>
      <c r="Q756" s="18" t="str">
        <f t="shared" si="78"/>
        <v/>
      </c>
      <c r="R756" s="18">
        <f t="shared" si="79"/>
        <v>1</v>
      </c>
      <c r="S756" s="15" t="str">
        <f t="shared" si="80"/>
        <v/>
      </c>
      <c r="T756" s="15">
        <f t="shared" si="81"/>
        <v>1</v>
      </c>
      <c r="U756" s="15" t="str">
        <f t="shared" si="82"/>
        <v/>
      </c>
      <c r="V756" s="15" t="str">
        <f t="shared" si="83"/>
        <v/>
      </c>
      <c r="W756" s="15" t="str">
        <f t="shared" si="84"/>
        <v/>
      </c>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c r="AT756" s="24"/>
      <c r="AU756" s="24"/>
      <c r="AV756" s="24"/>
      <c r="AW756" s="24"/>
      <c r="AX756" s="24"/>
      <c r="AY756" s="24"/>
      <c r="AZ756" s="24"/>
      <c r="BA756" s="24"/>
      <c r="BB756" s="24"/>
      <c r="BC756" s="24"/>
      <c r="BD756" s="24"/>
      <c r="BE756" s="24"/>
      <c r="BF756" s="24"/>
      <c r="BG756" s="24"/>
      <c r="BH756" s="24"/>
      <c r="BI756" s="24"/>
      <c r="BJ756" s="24"/>
      <c r="BK756" s="24"/>
      <c r="BL756" s="24"/>
      <c r="BM756" s="24"/>
      <c r="BN756" s="24"/>
      <c r="BO756" s="24"/>
      <c r="BP756" s="24"/>
      <c r="BQ756" s="24"/>
      <c r="BR756" s="24"/>
      <c r="BS756" s="24"/>
      <c r="BT756" s="24"/>
      <c r="BU756" s="24"/>
      <c r="BV756" s="24"/>
      <c r="BW756" s="24"/>
      <c r="BX756" s="24"/>
      <c r="BY756" s="24"/>
      <c r="BZ756" s="24"/>
      <c r="CA756" s="24"/>
      <c r="CB756" s="24"/>
      <c r="CC756" s="24"/>
      <c r="CD756" s="24"/>
      <c r="CE756" s="24"/>
      <c r="CF756" s="24"/>
      <c r="CG756" s="24"/>
      <c r="CH756" s="24"/>
      <c r="CI756" s="24"/>
      <c r="CJ756" s="24"/>
      <c r="CK756" s="24"/>
      <c r="CL756" s="24"/>
      <c r="CM756" s="24"/>
      <c r="CN756" s="24"/>
      <c r="CO756" s="24"/>
      <c r="CP756" s="24"/>
      <c r="CQ756" s="24"/>
      <c r="CR756" s="24"/>
      <c r="CS756" s="24"/>
      <c r="CT756" s="24"/>
      <c r="CU756" s="24"/>
      <c r="CV756" s="24"/>
      <c r="CW756" s="24"/>
      <c r="CX756" s="24"/>
      <c r="CY756" s="24"/>
      <c r="CZ756" s="24"/>
      <c r="DA756" s="24"/>
      <c r="DB756" s="24"/>
      <c r="DC756" s="24"/>
      <c r="DD756" s="24"/>
      <c r="DE756" s="24"/>
      <c r="DF756" s="24"/>
      <c r="DG756" s="24"/>
      <c r="DH756" s="24"/>
      <c r="DI756" s="24"/>
      <c r="DJ756" s="24"/>
      <c r="DK756" s="24"/>
      <c r="DL756" s="24"/>
      <c r="DM756" s="24"/>
      <c r="DN756" s="24"/>
      <c r="DO756" s="24"/>
      <c r="DP756" s="24"/>
      <c r="DQ756" s="24"/>
      <c r="DR756" s="24"/>
      <c r="DS756" s="24"/>
      <c r="DT756" s="24"/>
    </row>
    <row r="757" spans="1:124" x14ac:dyDescent="0.25">
      <c r="A757" s="15"/>
      <c r="B757" s="15"/>
      <c r="C757" s="15"/>
      <c r="D757" s="9" t="s">
        <v>0</v>
      </c>
      <c r="E757" s="12">
        <v>447762</v>
      </c>
      <c r="F757" s="12"/>
      <c r="G757" s="9"/>
      <c r="H757" s="6"/>
      <c r="I757" s="9"/>
      <c r="J757" s="9"/>
      <c r="K757" s="9"/>
      <c r="L757" s="9"/>
      <c r="M757" s="12" t="s">
        <v>1997</v>
      </c>
      <c r="N757" s="15" t="s">
        <v>1998</v>
      </c>
      <c r="O757" s="15" t="s">
        <v>1999</v>
      </c>
      <c r="P757" s="12"/>
      <c r="Q757" s="18" t="str">
        <f t="shared" si="78"/>
        <v/>
      </c>
      <c r="R757" s="18">
        <f t="shared" si="79"/>
        <v>1</v>
      </c>
      <c r="S757" s="15" t="str">
        <f t="shared" si="80"/>
        <v/>
      </c>
      <c r="T757" s="15">
        <f t="shared" si="81"/>
        <v>1</v>
      </c>
      <c r="U757" s="15" t="str">
        <f t="shared" si="82"/>
        <v/>
      </c>
      <c r="V757" s="15" t="str">
        <f t="shared" si="83"/>
        <v/>
      </c>
      <c r="W757" s="15" t="str">
        <f t="shared" si="84"/>
        <v/>
      </c>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c r="AT757" s="24"/>
      <c r="AU757" s="24"/>
      <c r="AV757" s="24"/>
      <c r="AW757" s="24"/>
      <c r="AX757" s="24"/>
      <c r="AY757" s="24"/>
      <c r="AZ757" s="24"/>
      <c r="BA757" s="24"/>
      <c r="BB757" s="24"/>
      <c r="BC757" s="24"/>
      <c r="BD757" s="24"/>
      <c r="BE757" s="24"/>
      <c r="BF757" s="24"/>
      <c r="BG757" s="24"/>
      <c r="BH757" s="24"/>
      <c r="BI757" s="24"/>
      <c r="BJ757" s="24"/>
      <c r="BK757" s="24"/>
      <c r="BL757" s="24"/>
      <c r="BM757" s="24"/>
      <c r="BN757" s="24"/>
      <c r="BO757" s="24"/>
      <c r="BP757" s="24"/>
      <c r="BQ757" s="24"/>
      <c r="BR757" s="24"/>
      <c r="BS757" s="24"/>
      <c r="BT757" s="24"/>
      <c r="BU757" s="24"/>
      <c r="BV757" s="24"/>
      <c r="BW757" s="24"/>
      <c r="BX757" s="24"/>
      <c r="BY757" s="24"/>
      <c r="BZ757" s="24"/>
      <c r="CA757" s="24"/>
      <c r="CB757" s="24"/>
      <c r="CC757" s="24"/>
      <c r="CD757" s="24"/>
      <c r="CE757" s="24"/>
      <c r="CF757" s="24"/>
      <c r="CG757" s="24"/>
      <c r="CH757" s="24"/>
      <c r="CI757" s="24"/>
      <c r="CJ757" s="24"/>
      <c r="CK757" s="24"/>
      <c r="CL757" s="24"/>
      <c r="CM757" s="24"/>
      <c r="CN757" s="24"/>
      <c r="CO757" s="24"/>
      <c r="CP757" s="24"/>
      <c r="CQ757" s="24"/>
      <c r="CR757" s="24"/>
      <c r="CS757" s="24"/>
      <c r="CT757" s="24"/>
      <c r="CU757" s="24"/>
      <c r="CV757" s="24"/>
      <c r="CW757" s="24"/>
      <c r="CX757" s="24"/>
      <c r="CY757" s="24"/>
      <c r="CZ757" s="24"/>
      <c r="DA757" s="24"/>
      <c r="DB757" s="24"/>
      <c r="DC757" s="24"/>
      <c r="DD757" s="24"/>
      <c r="DE757" s="24"/>
      <c r="DF757" s="24"/>
      <c r="DG757" s="24"/>
      <c r="DH757" s="24"/>
      <c r="DI757" s="24"/>
      <c r="DJ757" s="24"/>
      <c r="DK757" s="24"/>
      <c r="DL757" s="24"/>
      <c r="DM757" s="24"/>
      <c r="DN757" s="24"/>
      <c r="DO757" s="24"/>
      <c r="DP757" s="24"/>
      <c r="DQ757" s="24"/>
      <c r="DR757" s="24"/>
      <c r="DS757" s="24"/>
      <c r="DT757" s="24"/>
    </row>
    <row r="758" spans="1:124" x14ac:dyDescent="0.25">
      <c r="A758" s="10" t="s">
        <v>1</v>
      </c>
      <c r="B758" s="10"/>
      <c r="C758" s="10"/>
      <c r="D758" s="17" t="s">
        <v>0</v>
      </c>
      <c r="E758" s="48"/>
      <c r="F758" s="48"/>
      <c r="G758" s="48"/>
      <c r="H758" s="49"/>
      <c r="I758" s="48"/>
      <c r="J758" s="48"/>
      <c r="K758" s="48"/>
      <c r="L758" s="48"/>
      <c r="M758" s="25" t="s">
        <v>2000</v>
      </c>
      <c r="N758" s="10" t="s">
        <v>14</v>
      </c>
      <c r="O758" s="10" t="s">
        <v>15</v>
      </c>
      <c r="P758" s="25" t="s">
        <v>16</v>
      </c>
      <c r="Q758" s="18" t="str">
        <f t="shared" si="78"/>
        <v/>
      </c>
      <c r="R758" s="18" t="str">
        <f t="shared" si="79"/>
        <v/>
      </c>
      <c r="S758" s="15" t="str">
        <f t="shared" si="80"/>
        <v/>
      </c>
      <c r="T758" s="15" t="str">
        <f t="shared" si="81"/>
        <v/>
      </c>
      <c r="U758" s="15" t="str">
        <f t="shared" si="82"/>
        <v/>
      </c>
      <c r="V758" s="15" t="str">
        <f t="shared" si="83"/>
        <v/>
      </c>
      <c r="W758" s="15" t="str">
        <f t="shared" si="84"/>
        <v/>
      </c>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row>
    <row r="759" spans="1:124" x14ac:dyDescent="0.25">
      <c r="A759" s="10" t="s">
        <v>1</v>
      </c>
      <c r="B759" s="10"/>
      <c r="C759" s="10"/>
      <c r="D759" s="17" t="s">
        <v>0</v>
      </c>
      <c r="E759" s="48"/>
      <c r="F759" s="48"/>
      <c r="G759" s="48"/>
      <c r="H759" s="49"/>
      <c r="I759" s="48"/>
      <c r="J759" s="48"/>
      <c r="K759" s="48"/>
      <c r="L759" s="48"/>
      <c r="M759" s="25" t="s">
        <v>2001</v>
      </c>
      <c r="N759" s="10" t="s">
        <v>14</v>
      </c>
      <c r="O759" s="10" t="s">
        <v>15</v>
      </c>
      <c r="P759" s="25" t="s">
        <v>16</v>
      </c>
      <c r="Q759" s="18" t="str">
        <f t="shared" si="78"/>
        <v/>
      </c>
      <c r="R759" s="18" t="str">
        <f t="shared" si="79"/>
        <v/>
      </c>
      <c r="S759" s="15" t="str">
        <f t="shared" si="80"/>
        <v/>
      </c>
      <c r="T759" s="15" t="str">
        <f t="shared" si="81"/>
        <v/>
      </c>
      <c r="U759" s="15" t="str">
        <f t="shared" si="82"/>
        <v/>
      </c>
      <c r="V759" s="15" t="str">
        <f t="shared" si="83"/>
        <v/>
      </c>
      <c r="W759" s="15" t="str">
        <f t="shared" si="84"/>
        <v/>
      </c>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row>
    <row r="760" spans="1:124" x14ac:dyDescent="0.25">
      <c r="A760" s="5"/>
      <c r="B760" s="5"/>
      <c r="C760" s="5"/>
      <c r="D760" s="9" t="s">
        <v>0</v>
      </c>
      <c r="E760" s="5">
        <v>435886</v>
      </c>
      <c r="F760" s="5"/>
      <c r="G760" s="9"/>
      <c r="H760" s="6"/>
      <c r="I760" s="9"/>
      <c r="J760" s="9"/>
      <c r="K760" s="9"/>
      <c r="L760" s="9"/>
      <c r="M760" s="9" t="s">
        <v>2002</v>
      </c>
      <c r="N760" s="5">
        <v>1943</v>
      </c>
      <c r="O760" s="5">
        <v>1944</v>
      </c>
      <c r="P760" s="9" t="s">
        <v>2003</v>
      </c>
      <c r="Q760" s="18" t="str">
        <f t="shared" si="78"/>
        <v/>
      </c>
      <c r="R760" s="18">
        <f t="shared" si="79"/>
        <v>1</v>
      </c>
      <c r="S760" s="15" t="str">
        <f t="shared" si="80"/>
        <v/>
      </c>
      <c r="T760" s="15">
        <f t="shared" si="81"/>
        <v>1</v>
      </c>
      <c r="U760" s="15" t="str">
        <f t="shared" si="82"/>
        <v/>
      </c>
      <c r="V760" s="15" t="str">
        <f t="shared" si="83"/>
        <v/>
      </c>
      <c r="W760" s="15" t="str">
        <f t="shared" si="84"/>
        <v/>
      </c>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c r="AT760" s="24"/>
      <c r="AU760" s="24"/>
      <c r="AV760" s="24"/>
      <c r="AW760" s="24"/>
      <c r="AX760" s="24"/>
      <c r="AY760" s="24"/>
      <c r="AZ760" s="24"/>
      <c r="BA760" s="24"/>
      <c r="BB760" s="24"/>
      <c r="BC760" s="24"/>
      <c r="BD760" s="24"/>
      <c r="BE760" s="24"/>
      <c r="BF760" s="24"/>
      <c r="BG760" s="24"/>
      <c r="BH760" s="24"/>
      <c r="BI760" s="24"/>
      <c r="BJ760" s="24"/>
      <c r="BK760" s="24"/>
      <c r="BL760" s="24"/>
      <c r="BM760" s="24"/>
      <c r="BN760" s="24"/>
      <c r="BO760" s="24"/>
      <c r="BP760" s="24"/>
      <c r="BQ760" s="24"/>
      <c r="BR760" s="24"/>
      <c r="BS760" s="24"/>
      <c r="BT760" s="24"/>
      <c r="BU760" s="24"/>
      <c r="BV760" s="24"/>
      <c r="BW760" s="24"/>
      <c r="BX760" s="24"/>
      <c r="BY760" s="24"/>
      <c r="BZ760" s="24"/>
      <c r="CA760" s="24"/>
      <c r="CB760" s="24"/>
      <c r="CC760" s="24"/>
      <c r="CD760" s="24"/>
      <c r="CE760" s="24"/>
      <c r="CF760" s="24"/>
      <c r="CG760" s="24"/>
      <c r="CH760" s="24"/>
      <c r="CI760" s="24"/>
      <c r="CJ760" s="24"/>
      <c r="CK760" s="24"/>
      <c r="CL760" s="24"/>
      <c r="CM760" s="24"/>
      <c r="CN760" s="24"/>
      <c r="CO760" s="24"/>
      <c r="CP760" s="24"/>
      <c r="CQ760" s="24"/>
      <c r="CR760" s="24"/>
      <c r="CS760" s="24"/>
      <c r="CT760" s="24"/>
      <c r="CU760" s="24"/>
      <c r="CV760" s="24"/>
      <c r="CW760" s="24"/>
      <c r="CX760" s="24"/>
      <c r="CY760" s="24"/>
      <c r="CZ760" s="24"/>
      <c r="DA760" s="24"/>
      <c r="DB760" s="24"/>
      <c r="DC760" s="24"/>
      <c r="DD760" s="24"/>
      <c r="DE760" s="24"/>
      <c r="DF760" s="24"/>
      <c r="DG760" s="24"/>
      <c r="DH760" s="24"/>
      <c r="DI760" s="24"/>
      <c r="DJ760" s="24"/>
      <c r="DK760" s="24"/>
      <c r="DL760" s="24"/>
      <c r="DM760" s="24"/>
      <c r="DN760" s="24"/>
      <c r="DO760" s="24"/>
      <c r="DP760" s="24"/>
      <c r="DQ760" s="24"/>
      <c r="DR760" s="24"/>
      <c r="DS760" s="24"/>
      <c r="DT760" s="24"/>
    </row>
    <row r="761" spans="1:124" x14ac:dyDescent="0.25">
      <c r="A761" s="43">
        <v>476</v>
      </c>
      <c r="B761" s="43"/>
      <c r="C761" s="43"/>
      <c r="D761" s="43"/>
      <c r="E761" s="43">
        <v>435884</v>
      </c>
      <c r="F761" s="43" t="s">
        <v>0</v>
      </c>
      <c r="G761" s="13" t="s">
        <v>22</v>
      </c>
      <c r="H761" s="44">
        <v>275039</v>
      </c>
      <c r="I761" s="16"/>
      <c r="J761" s="16"/>
      <c r="K761" s="16"/>
      <c r="L761" s="16"/>
      <c r="M761" s="16" t="s">
        <v>2004</v>
      </c>
      <c r="N761" s="37" t="s">
        <v>1014</v>
      </c>
      <c r="O761" s="37" t="s">
        <v>1015</v>
      </c>
      <c r="P761" s="37" t="s">
        <v>2005</v>
      </c>
      <c r="Q761" s="18" t="str">
        <f t="shared" si="78"/>
        <v/>
      </c>
      <c r="R761" s="18">
        <f t="shared" si="79"/>
        <v>1</v>
      </c>
      <c r="S761" s="15">
        <f t="shared" si="80"/>
        <v>1</v>
      </c>
      <c r="T761" s="15">
        <f t="shared" si="81"/>
        <v>1</v>
      </c>
      <c r="U761" s="15">
        <f t="shared" si="82"/>
        <v>1</v>
      </c>
      <c r="V761" s="15" t="str">
        <f t="shared" si="83"/>
        <v/>
      </c>
      <c r="W761" s="15" t="str">
        <f t="shared" si="84"/>
        <v/>
      </c>
      <c r="X761" s="34"/>
      <c r="Y761" s="34"/>
      <c r="Z761" s="34"/>
      <c r="AA761" s="34"/>
      <c r="AB761" s="34"/>
      <c r="AC761" s="34"/>
      <c r="AD761" s="34"/>
      <c r="AE761" s="34"/>
      <c r="AF761" s="34"/>
      <c r="AG761" s="34"/>
      <c r="AH761" s="34"/>
      <c r="AI761" s="34"/>
      <c r="AJ761" s="34"/>
      <c r="AK761" s="34"/>
      <c r="AL761" s="34"/>
      <c r="AM761" s="34"/>
      <c r="AN761" s="34"/>
      <c r="AO761" s="34"/>
      <c r="AP761" s="34"/>
      <c r="AQ761" s="34"/>
      <c r="AR761" s="34"/>
      <c r="AS761" s="34"/>
      <c r="AT761" s="34"/>
      <c r="AU761" s="34"/>
      <c r="AV761" s="34"/>
      <c r="AW761" s="34"/>
      <c r="AX761" s="34"/>
      <c r="AY761" s="34"/>
      <c r="AZ761" s="34"/>
      <c r="BA761" s="34"/>
      <c r="BB761" s="34"/>
      <c r="BC761" s="34"/>
      <c r="BD761" s="34"/>
      <c r="BE761" s="34"/>
      <c r="BF761" s="34"/>
      <c r="BG761" s="34"/>
      <c r="BH761" s="34"/>
      <c r="BI761" s="34"/>
      <c r="BJ761" s="34"/>
      <c r="BK761" s="34"/>
      <c r="BL761" s="34"/>
      <c r="BM761" s="34"/>
      <c r="BN761" s="34"/>
      <c r="BO761" s="34"/>
      <c r="BP761" s="34"/>
      <c r="BQ761" s="34"/>
      <c r="BR761" s="34"/>
      <c r="BS761" s="34"/>
      <c r="BT761" s="34"/>
      <c r="BU761" s="34"/>
      <c r="BV761" s="34"/>
      <c r="BW761" s="34"/>
      <c r="BX761" s="34"/>
      <c r="BY761" s="34"/>
      <c r="BZ761" s="34"/>
      <c r="CA761" s="34"/>
      <c r="CB761" s="34"/>
      <c r="CC761" s="34"/>
      <c r="CD761" s="34"/>
      <c r="CE761" s="34"/>
      <c r="CF761" s="34"/>
      <c r="CG761" s="34"/>
      <c r="CH761" s="34"/>
      <c r="CI761" s="34"/>
      <c r="CJ761" s="34"/>
      <c r="CK761" s="34"/>
      <c r="CL761" s="34"/>
      <c r="CM761" s="34"/>
      <c r="CN761" s="34"/>
      <c r="CO761" s="34"/>
      <c r="CP761" s="34"/>
      <c r="CQ761" s="34"/>
      <c r="CR761" s="34"/>
      <c r="CS761" s="34"/>
      <c r="CT761" s="34"/>
      <c r="CU761" s="34"/>
      <c r="CV761" s="34"/>
      <c r="CW761" s="34"/>
      <c r="CX761" s="34"/>
      <c r="CY761" s="34"/>
      <c r="CZ761" s="34"/>
      <c r="DA761" s="34"/>
      <c r="DB761" s="34"/>
      <c r="DC761" s="34"/>
      <c r="DD761" s="34"/>
      <c r="DE761" s="34"/>
      <c r="DF761" s="34"/>
      <c r="DG761" s="34"/>
      <c r="DH761" s="34"/>
      <c r="DI761" s="34"/>
      <c r="DJ761" s="34"/>
      <c r="DK761" s="34"/>
      <c r="DL761" s="34"/>
      <c r="DM761" s="34"/>
      <c r="DN761" s="34"/>
      <c r="DO761" s="34"/>
      <c r="DP761" s="34"/>
      <c r="DQ761" s="34"/>
      <c r="DR761" s="34"/>
      <c r="DS761" s="34"/>
      <c r="DT761" s="34"/>
    </row>
    <row r="762" spans="1:124" x14ac:dyDescent="0.25">
      <c r="A762" s="5"/>
      <c r="B762" s="5"/>
      <c r="C762" s="5"/>
      <c r="D762" s="9" t="s">
        <v>0</v>
      </c>
      <c r="E762" s="5">
        <v>435884</v>
      </c>
      <c r="F762" s="5"/>
      <c r="G762" s="9"/>
      <c r="H762" s="6"/>
      <c r="I762" s="9"/>
      <c r="J762" s="9"/>
      <c r="K762" s="9"/>
      <c r="L762" s="9"/>
      <c r="M762" s="9" t="s">
        <v>2004</v>
      </c>
      <c r="N762" s="5"/>
      <c r="O762" s="5"/>
      <c r="P762" s="9" t="s">
        <v>0</v>
      </c>
      <c r="Q762" s="18" t="str">
        <f t="shared" si="78"/>
        <v/>
      </c>
      <c r="R762" s="18">
        <f t="shared" si="79"/>
        <v>1</v>
      </c>
      <c r="S762" s="15" t="str">
        <f t="shared" si="80"/>
        <v/>
      </c>
      <c r="T762" s="15">
        <f t="shared" si="81"/>
        <v>1</v>
      </c>
      <c r="U762" s="15">
        <f t="shared" si="82"/>
        <v>1</v>
      </c>
      <c r="V762" s="15" t="str">
        <f t="shared" si="83"/>
        <v/>
      </c>
      <c r="W762" s="15" t="str">
        <f t="shared" si="84"/>
        <v/>
      </c>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c r="AT762" s="24"/>
      <c r="AU762" s="24"/>
      <c r="AV762" s="24"/>
      <c r="AW762" s="24"/>
      <c r="AX762" s="24"/>
      <c r="AY762" s="24"/>
      <c r="AZ762" s="24"/>
      <c r="BA762" s="24"/>
      <c r="BB762" s="24"/>
      <c r="BC762" s="24"/>
      <c r="BD762" s="24"/>
      <c r="BE762" s="24"/>
      <c r="BF762" s="24"/>
      <c r="BG762" s="24"/>
      <c r="BH762" s="24"/>
      <c r="BI762" s="24"/>
      <c r="BJ762" s="24"/>
      <c r="BK762" s="24"/>
      <c r="BL762" s="24"/>
      <c r="BM762" s="24"/>
      <c r="BN762" s="24"/>
      <c r="BO762" s="24"/>
      <c r="BP762" s="24"/>
      <c r="BQ762" s="24"/>
      <c r="BR762" s="24"/>
      <c r="BS762" s="24"/>
      <c r="BT762" s="24"/>
      <c r="BU762" s="24"/>
      <c r="BV762" s="24"/>
      <c r="BW762" s="24"/>
      <c r="BX762" s="24"/>
      <c r="BY762" s="24"/>
      <c r="BZ762" s="24"/>
      <c r="CA762" s="24"/>
      <c r="CB762" s="24"/>
      <c r="CC762" s="24"/>
      <c r="CD762" s="24"/>
      <c r="CE762" s="24"/>
      <c r="CF762" s="24"/>
      <c r="CG762" s="24"/>
      <c r="CH762" s="24"/>
      <c r="CI762" s="24"/>
      <c r="CJ762" s="24"/>
      <c r="CK762" s="24"/>
      <c r="CL762" s="24"/>
      <c r="CM762" s="24"/>
      <c r="CN762" s="24"/>
      <c r="CO762" s="24"/>
      <c r="CP762" s="24"/>
      <c r="CQ762" s="24"/>
      <c r="CR762" s="24"/>
      <c r="CS762" s="24"/>
      <c r="CT762" s="24"/>
      <c r="CU762" s="24"/>
      <c r="CV762" s="24"/>
      <c r="CW762" s="24"/>
      <c r="CX762" s="24"/>
      <c r="CY762" s="24"/>
      <c r="CZ762" s="24"/>
      <c r="DA762" s="24"/>
      <c r="DB762" s="24"/>
      <c r="DC762" s="24"/>
      <c r="DD762" s="24"/>
      <c r="DE762" s="24"/>
      <c r="DF762" s="24"/>
      <c r="DG762" s="24"/>
      <c r="DH762" s="24"/>
      <c r="DI762" s="24"/>
      <c r="DJ762" s="24"/>
      <c r="DK762" s="24"/>
      <c r="DL762" s="24"/>
      <c r="DM762" s="24"/>
      <c r="DN762" s="24"/>
      <c r="DO762" s="24"/>
      <c r="DP762" s="24"/>
      <c r="DQ762" s="24"/>
      <c r="DR762" s="24"/>
      <c r="DS762" s="24"/>
      <c r="DT762" s="24"/>
    </row>
    <row r="763" spans="1:124" x14ac:dyDescent="0.25">
      <c r="A763" s="3"/>
      <c r="B763" s="3"/>
      <c r="C763" s="3"/>
      <c r="D763" s="8" t="s">
        <v>0</v>
      </c>
      <c r="E763" s="2">
        <v>435888</v>
      </c>
      <c r="F763" s="2"/>
      <c r="G763" s="8"/>
      <c r="H763" s="7"/>
      <c r="I763" s="8"/>
      <c r="J763" s="8"/>
      <c r="K763" s="8"/>
      <c r="L763" s="8"/>
      <c r="M763" s="8" t="s">
        <v>2006</v>
      </c>
      <c r="N763" s="2">
        <v>1937</v>
      </c>
      <c r="O763" s="2">
        <v>1937</v>
      </c>
      <c r="P763" s="8" t="s">
        <v>2007</v>
      </c>
      <c r="Q763" s="18" t="str">
        <f t="shared" si="78"/>
        <v/>
      </c>
      <c r="R763" s="18">
        <f t="shared" si="79"/>
        <v>1</v>
      </c>
      <c r="S763" s="15" t="str">
        <f t="shared" si="80"/>
        <v/>
      </c>
      <c r="T763" s="15">
        <f t="shared" si="81"/>
        <v>1</v>
      </c>
      <c r="U763" s="15" t="str">
        <f t="shared" si="82"/>
        <v/>
      </c>
      <c r="V763" s="15" t="str">
        <f t="shared" si="83"/>
        <v/>
      </c>
      <c r="W763" s="15" t="str">
        <f t="shared" si="84"/>
        <v/>
      </c>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row>
    <row r="764" spans="1:124" x14ac:dyDescent="0.25">
      <c r="B764" s="1"/>
      <c r="C764" s="1"/>
      <c r="D764" s="8" t="s">
        <v>0</v>
      </c>
      <c r="E764" s="2">
        <v>435887</v>
      </c>
      <c r="F764" s="1"/>
      <c r="G764" s="8"/>
      <c r="H764" s="1"/>
      <c r="I764" s="8"/>
      <c r="J764" s="8"/>
      <c r="K764" s="8"/>
      <c r="L764" s="8"/>
      <c r="M764" s="8" t="s">
        <v>2008</v>
      </c>
      <c r="N764" s="2">
        <v>1939</v>
      </c>
      <c r="O764" s="2">
        <v>1939</v>
      </c>
      <c r="P764" s="8" t="s">
        <v>2009</v>
      </c>
      <c r="Q764" s="18" t="str">
        <f t="shared" si="78"/>
        <v/>
      </c>
      <c r="R764" s="18">
        <f t="shared" si="79"/>
        <v>1</v>
      </c>
      <c r="S764" s="15" t="str">
        <f t="shared" si="80"/>
        <v/>
      </c>
      <c r="T764" s="15">
        <f t="shared" si="81"/>
        <v>1</v>
      </c>
      <c r="U764" s="15" t="str">
        <f t="shared" si="82"/>
        <v/>
      </c>
      <c r="V764" s="15" t="str">
        <f t="shared" si="83"/>
        <v/>
      </c>
      <c r="W764" s="15" t="str">
        <f t="shared" si="84"/>
        <v/>
      </c>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row>
    <row r="765" spans="1:124" x14ac:dyDescent="0.25">
      <c r="B765" s="1"/>
      <c r="C765" s="1"/>
      <c r="D765" s="8" t="s">
        <v>0</v>
      </c>
      <c r="E765" s="2">
        <v>435889</v>
      </c>
      <c r="F765" s="1"/>
      <c r="G765" s="8"/>
      <c r="H765" s="1"/>
      <c r="I765" s="8"/>
      <c r="J765" s="8"/>
      <c r="K765" s="8"/>
      <c r="L765" s="8"/>
      <c r="M765" s="8" t="s">
        <v>2010</v>
      </c>
      <c r="N765" s="2">
        <v>1941</v>
      </c>
      <c r="O765" s="2">
        <v>1944</v>
      </c>
      <c r="P765" s="8" t="s">
        <v>21</v>
      </c>
      <c r="Q765" s="18" t="str">
        <f t="shared" si="78"/>
        <v/>
      </c>
      <c r="R765" s="18">
        <f t="shared" si="79"/>
        <v>1</v>
      </c>
      <c r="S765" s="15" t="str">
        <f t="shared" si="80"/>
        <v/>
      </c>
      <c r="T765" s="15">
        <f t="shared" si="81"/>
        <v>1</v>
      </c>
      <c r="U765" s="15" t="str">
        <f t="shared" si="82"/>
        <v/>
      </c>
      <c r="V765" s="15" t="str">
        <f t="shared" si="83"/>
        <v/>
      </c>
      <c r="W765" s="15" t="str">
        <f t="shared" si="84"/>
        <v/>
      </c>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row>
    <row r="766" spans="1:124" s="18" customFormat="1" ht="15.75" x14ac:dyDescent="0.25">
      <c r="A766" s="51" t="s">
        <v>2023</v>
      </c>
      <c r="B766" s="22" t="s">
        <v>2024</v>
      </c>
      <c r="C766" s="22" t="s">
        <v>2025</v>
      </c>
      <c r="D766" s="22"/>
      <c r="E766" s="22"/>
      <c r="F766" s="22"/>
      <c r="G766" s="22" t="s">
        <v>2026</v>
      </c>
      <c r="H766" s="22"/>
      <c r="I766" s="22"/>
      <c r="J766" s="22"/>
      <c r="K766" s="22"/>
      <c r="L766" s="22"/>
      <c r="M766" s="23" t="s">
        <v>2027</v>
      </c>
      <c r="N766" s="10" t="s">
        <v>14</v>
      </c>
      <c r="O766" s="10" t="s">
        <v>15</v>
      </c>
      <c r="P766" s="22" t="s">
        <v>2028</v>
      </c>
      <c r="Q766" s="12">
        <f>SUM(Q$2:Q765)</f>
        <v>146</v>
      </c>
      <c r="R766" s="12">
        <f>SUM(R$2:R765)</f>
        <v>713</v>
      </c>
      <c r="S766" s="12">
        <f>SUM(S$2:S765)</f>
        <v>265</v>
      </c>
      <c r="T766" s="12">
        <f>SUM(T$2:T765)</f>
        <v>740</v>
      </c>
      <c r="U766" s="12">
        <f>SUM(U$2:U765)</f>
        <v>201</v>
      </c>
      <c r="V766" s="12">
        <f>SUM(V$2:V765)</f>
        <v>40</v>
      </c>
      <c r="W766" s="12">
        <f>SUM(W$2:W765)</f>
        <v>0</v>
      </c>
      <c r="Z766" s="12"/>
      <c r="AA766" s="12"/>
      <c r="AB766" s="12"/>
      <c r="AC766" s="12"/>
      <c r="AD766" s="12"/>
      <c r="AE766" s="12"/>
      <c r="AF766" s="12"/>
      <c r="AG766" s="12"/>
      <c r="CR766" s="24"/>
      <c r="CS766" s="24"/>
    </row>
    <row r="767" spans="1:124" s="1" customFormat="1" ht="15.75" x14ac:dyDescent="0.25">
      <c r="A767" s="10" t="s">
        <v>1</v>
      </c>
      <c r="B767" s="10"/>
      <c r="C767" s="10"/>
      <c r="D767" s="10"/>
      <c r="E767" s="10"/>
      <c r="F767" s="10"/>
      <c r="G767" s="10"/>
      <c r="H767" s="10"/>
      <c r="I767" s="10"/>
      <c r="J767" s="10"/>
      <c r="K767" s="10"/>
      <c r="L767" s="10"/>
      <c r="M767" s="25" t="s">
        <v>2029</v>
      </c>
      <c r="N767" s="10" t="s">
        <v>14</v>
      </c>
      <c r="O767" s="10" t="s">
        <v>15</v>
      </c>
      <c r="P767" s="25" t="s">
        <v>2011</v>
      </c>
      <c r="Q767" s="18" t="s">
        <v>2012</v>
      </c>
      <c r="R767" s="18" t="s">
        <v>2013</v>
      </c>
      <c r="S767" s="15" t="s">
        <v>2014</v>
      </c>
      <c r="T767" s="15" t="s">
        <v>2015</v>
      </c>
      <c r="U767" s="15" t="s">
        <v>2016</v>
      </c>
      <c r="V767" s="15" t="s">
        <v>2017</v>
      </c>
      <c r="W767" s="15" t="s">
        <v>2018</v>
      </c>
      <c r="X767" s="15"/>
      <c r="Y767" s="15"/>
      <c r="Z767" s="15"/>
      <c r="AA767" s="21"/>
      <c r="AB767" s="21"/>
      <c r="AC767" s="21"/>
      <c r="AD767" s="21"/>
      <c r="AE767" s="27"/>
      <c r="AF767" s="28"/>
      <c r="AG767" s="28"/>
      <c r="AH767" s="21"/>
      <c r="AI767" s="21"/>
      <c r="AJ767" s="21"/>
      <c r="AK767" s="29"/>
      <c r="AL767" s="30"/>
      <c r="AM767" s="21"/>
      <c r="AN767" s="21"/>
      <c r="AO767" s="21"/>
      <c r="AP767" s="21"/>
      <c r="AQ767" s="31"/>
      <c r="AR767" s="12"/>
      <c r="AS767" s="12"/>
      <c r="AT767" s="12"/>
      <c r="AU767" s="12"/>
      <c r="AV767" s="12"/>
      <c r="AW767" s="12"/>
      <c r="AX767" s="12"/>
      <c r="AY767" s="12"/>
      <c r="AZ767" s="12"/>
      <c r="BA767" s="32"/>
      <c r="BB767" s="32"/>
      <c r="BC767" s="32"/>
      <c r="BD767" s="32"/>
      <c r="BE767" s="32"/>
      <c r="BF767" s="32"/>
      <c r="BG767" s="32"/>
      <c r="BH767" s="32"/>
      <c r="BI767" s="32"/>
      <c r="BJ767" s="32"/>
      <c r="BK767" s="32"/>
      <c r="BL767" s="32"/>
      <c r="BM767" s="32"/>
      <c r="BN767" s="32"/>
      <c r="BO767" s="32"/>
      <c r="BP767" s="32"/>
      <c r="BQ767" s="32"/>
      <c r="BR767" s="32"/>
      <c r="BS767" s="32"/>
      <c r="BT767" s="32"/>
      <c r="BU767" s="32"/>
      <c r="BV767" s="32"/>
      <c r="BW767" s="32"/>
      <c r="BX767" s="32"/>
      <c r="BY767" s="32"/>
      <c r="BZ767" s="32"/>
      <c r="CA767" s="32"/>
      <c r="CB767" s="32"/>
      <c r="CC767" s="32"/>
      <c r="CD767" s="32"/>
      <c r="CE767" s="32"/>
      <c r="CF767" s="33"/>
      <c r="CG767" s="33"/>
      <c r="CH767" s="33"/>
      <c r="CI767" s="33"/>
      <c r="CJ767" s="33"/>
      <c r="CK767" s="33"/>
      <c r="CL767" s="33"/>
      <c r="CM767" s="33"/>
      <c r="CN767" s="33"/>
      <c r="CO767" s="33"/>
      <c r="CP767" s="33"/>
      <c r="CQ767" s="33"/>
      <c r="CR767" s="33"/>
      <c r="CS767" s="33"/>
      <c r="CT767" s="33"/>
      <c r="CU767" s="33"/>
      <c r="CV767" s="33"/>
      <c r="CW767" s="18"/>
      <c r="CX767" s="18"/>
      <c r="CY767" s="12"/>
      <c r="CZ767" s="12"/>
    </row>
    <row r="768" spans="1:124" s="1" customFormat="1" ht="15.75" x14ac:dyDescent="0.25">
      <c r="A768" s="10" t="s">
        <v>1</v>
      </c>
      <c r="B768" s="10"/>
      <c r="C768" s="10"/>
      <c r="D768" s="10"/>
      <c r="E768" s="10"/>
      <c r="F768" s="10"/>
      <c r="G768" s="10"/>
      <c r="H768" s="10"/>
      <c r="I768" s="10"/>
      <c r="J768" s="10"/>
      <c r="K768" s="10"/>
      <c r="L768" s="10"/>
      <c r="M768" s="25" t="s">
        <v>2030</v>
      </c>
      <c r="N768" s="10" t="s">
        <v>14</v>
      </c>
      <c r="O768" s="10" t="s">
        <v>15</v>
      </c>
      <c r="P768" s="25" t="s">
        <v>2011</v>
      </c>
      <c r="Q768" s="28" t="str">
        <f>CONCATENATE(R768,Z$1,S768,AA$1,T768,AB$1,U768,AC$1,V768,U766,W768,V766,X768,CEILING(W766/2,1),Y768)</f>
        <v>Welcome to the Frankville Cemetery Page. This document summarizing data for 499  graves is mainly based on a 100% 2010 photo survey and was created by merging the information found in the Works Project Administration (WPA) 1930’s Graves Registration Survey (146 records),  the ongoing Iowa Gravestone Photo Project (GPP) (713 records), and the ongoing IAGenWeb Obituaries (Obits) (265 records). The left columns of the tabulation indicate the source of the summary data WPA (W), GPP (G) and Obits (O). Note that some records have more than one source; this is because in many cases the information is redundant. If there is a disagreement, your county coordinator has used his best judgment about which information to include in the compilation. This summary contains a wealth of information that was made available by volunteers taking pictures and transcribing data. Those volunteers are to be applauded, keep up the good work!  [Coordinator's note: The numbers in this summary do not "add up" for a variety of reasons, the main ones being that many married women (201) women have 2 GPP records one with their maiden name and one with their married name, that most Family Stones (40) have adjacent smaller stones that mark individual graves and that some graves (0) have more than one marker.]</v>
      </c>
      <c r="R768" s="28" t="str">
        <f>CONCATENATE("Welcome to the ",X$1," Cemetery Page. This document summarizing data for ")</f>
        <v xml:space="preserve">Welcome to the Frankville Cemetery Page. This document summarizing data for </v>
      </c>
      <c r="S768" s="21" t="s">
        <v>2038</v>
      </c>
      <c r="T768" s="21" t="s">
        <v>2031</v>
      </c>
      <c r="U768" s="21" t="s">
        <v>2032</v>
      </c>
      <c r="V768" s="29" t="s">
        <v>2033</v>
      </c>
      <c r="W768" s="29" t="s">
        <v>2034</v>
      </c>
      <c r="X768" s="29" t="s">
        <v>2035</v>
      </c>
      <c r="Y768" s="29" t="s">
        <v>2036</v>
      </c>
      <c r="Z768" s="21"/>
      <c r="AA768" s="21"/>
      <c r="AB768" s="31"/>
      <c r="AC768" s="12"/>
      <c r="AD768" s="12"/>
      <c r="AE768" s="12"/>
      <c r="AF768" s="12"/>
      <c r="AG768" s="12"/>
      <c r="AH768" s="12"/>
      <c r="AI768" s="12"/>
      <c r="AJ768" s="12"/>
      <c r="AK768" s="12"/>
      <c r="AL768" s="32"/>
      <c r="AM768" s="32"/>
      <c r="AN768" s="32"/>
      <c r="AO768" s="32"/>
      <c r="AP768" s="32"/>
      <c r="AQ768" s="32"/>
      <c r="AR768" s="32"/>
      <c r="AS768" s="32"/>
      <c r="AT768" s="32"/>
      <c r="AU768" s="32"/>
      <c r="AV768" s="32"/>
      <c r="AW768" s="32"/>
      <c r="AX768" s="32"/>
      <c r="AY768" s="32"/>
      <c r="AZ768" s="32"/>
      <c r="BA768" s="32"/>
      <c r="BB768" s="32"/>
      <c r="BC768" s="32"/>
      <c r="BD768" s="32"/>
      <c r="BE768" s="32"/>
      <c r="BF768" s="32"/>
      <c r="BG768" s="32"/>
      <c r="BH768" s="32"/>
      <c r="BI768" s="32"/>
      <c r="BJ768" s="32"/>
      <c r="BK768" s="32"/>
      <c r="BL768" s="32"/>
      <c r="BM768" s="32"/>
      <c r="BN768" s="32"/>
      <c r="BO768" s="32"/>
      <c r="BP768" s="32"/>
      <c r="BQ768" s="33"/>
      <c r="BR768" s="33"/>
      <c r="BS768" s="33"/>
      <c r="BT768" s="33"/>
      <c r="BU768" s="33"/>
      <c r="BV768" s="33"/>
      <c r="BW768" s="33"/>
      <c r="BX768" s="33"/>
      <c r="BY768" s="33"/>
      <c r="BZ768" s="33"/>
      <c r="CA768" s="33"/>
      <c r="CB768" s="33"/>
      <c r="CC768" s="33"/>
      <c r="CD768" s="33"/>
      <c r="CE768" s="33"/>
      <c r="CF768" s="33"/>
      <c r="CG768" s="33"/>
      <c r="CH768" s="18"/>
      <c r="CI768" s="18"/>
      <c r="CJ768" s="12"/>
      <c r="CK768" s="12"/>
    </row>
    <row r="771" spans="17:17" x14ac:dyDescent="0.25">
      <c r="Q771" s="1"/>
    </row>
  </sheetData>
  <sortState ref="A2:DT772">
    <sortCondition ref="M2:M77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Bill Waters</cp:lastModifiedBy>
  <dcterms:created xsi:type="dcterms:W3CDTF">2012-05-18T02:10:30Z</dcterms:created>
  <dcterms:modified xsi:type="dcterms:W3CDTF">2014-11-19T17:31:19Z</dcterms:modified>
</cp:coreProperties>
</file>